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mmyice/Desktop/GT Fall 2020/ISYE 4301/Project/Deliverables/"/>
    </mc:Choice>
  </mc:AlternateContent>
  <xr:revisionPtr revIDLastSave="0" documentId="13_ncr:1_{83AD4500-B539-784B-8222-8687147954B3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README" sheetId="16" r:id="rId1"/>
    <sheet name="Route Names" sheetId="11" r:id="rId2"/>
    <sheet name="Data By Stop" sheetId="12" r:id="rId3"/>
    <sheet name="Stops Pivot" sheetId="13" r:id="rId4"/>
    <sheet name="Data By Tract" sheetId="1" r:id="rId5"/>
    <sheet name="Data By Route" sheetId="5" r:id="rId6"/>
    <sheet name="Routes Pivot" sheetId="14" r:id="rId7"/>
    <sheet name="Recommendations" sheetId="10" r:id="rId8"/>
  </sheets>
  <definedNames>
    <definedName name="_xlnm._FilterDatabase" localSheetId="5" hidden="1">'Data By Route'!$A$1:$F$57</definedName>
    <definedName name="_xlnm._FilterDatabase" localSheetId="2" hidden="1">'Data By Stop'!$A$1:$H$6226</definedName>
    <definedName name="_xlnm._FilterDatabase" localSheetId="4" hidden="1">'Data By Tract'!$A$1:$F$654</definedName>
    <definedName name="_xlnm._FilterDatabase" localSheetId="1" hidden="1">'Route Names'!$A$1:$B$95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1967" i="12"/>
  <c r="B1968" i="12"/>
  <c r="B1969" i="12"/>
  <c r="B1970" i="12"/>
  <c r="B1971" i="12"/>
  <c r="B1972" i="12"/>
  <c r="B1973" i="12"/>
  <c r="B1974" i="12"/>
  <c r="B1975" i="12"/>
  <c r="B1976" i="12"/>
  <c r="B1977" i="12"/>
  <c r="B1978" i="12"/>
  <c r="B1979" i="12"/>
  <c r="B1980" i="12"/>
  <c r="B1981" i="12"/>
  <c r="B1982" i="12"/>
  <c r="B1983" i="12"/>
  <c r="B1984" i="12"/>
  <c r="B1985" i="12"/>
  <c r="B1986" i="12"/>
  <c r="B1987" i="12"/>
  <c r="B1988" i="12"/>
  <c r="B1989" i="12"/>
  <c r="B1990" i="12"/>
  <c r="B1991" i="12"/>
  <c r="B1992" i="12"/>
  <c r="B1993" i="12"/>
  <c r="B1994" i="12"/>
  <c r="B1995" i="12"/>
  <c r="B1996" i="12"/>
  <c r="B1997" i="12"/>
  <c r="B1998" i="12"/>
  <c r="B1999" i="12"/>
  <c r="B2000" i="12"/>
  <c r="B2001" i="12"/>
  <c r="B2002" i="12"/>
  <c r="B2003" i="12"/>
  <c r="B2004" i="12"/>
  <c r="B2005" i="12"/>
  <c r="B2006" i="12"/>
  <c r="B2007" i="12"/>
  <c r="B2008" i="12"/>
  <c r="B2009" i="12"/>
  <c r="B2010" i="12"/>
  <c r="B2011" i="12"/>
  <c r="B2012" i="12"/>
  <c r="B2013" i="12"/>
  <c r="B2014" i="12"/>
  <c r="B2015" i="12"/>
  <c r="B2016" i="12"/>
  <c r="B2017" i="12"/>
  <c r="B2018" i="12"/>
  <c r="B2019" i="12"/>
  <c r="B2020" i="12"/>
  <c r="B2021" i="12"/>
  <c r="B2022" i="12"/>
  <c r="B2023" i="12"/>
  <c r="B2024" i="12"/>
  <c r="B2025" i="12"/>
  <c r="B2026" i="12"/>
  <c r="B2027" i="12"/>
  <c r="B2028" i="12"/>
  <c r="B2029" i="12"/>
  <c r="B2030" i="12"/>
  <c r="B2031" i="12"/>
  <c r="B2032" i="12"/>
  <c r="B2033" i="12"/>
  <c r="B2034" i="12"/>
  <c r="B2035" i="12"/>
  <c r="B2036" i="12"/>
  <c r="B2037" i="12"/>
  <c r="B2038" i="12"/>
  <c r="B2039" i="12"/>
  <c r="B2040" i="12"/>
  <c r="B2041" i="12"/>
  <c r="B2042" i="12"/>
  <c r="B2043" i="12"/>
  <c r="B2044" i="12"/>
  <c r="B2045" i="12"/>
  <c r="B2046" i="12"/>
  <c r="B2047" i="12"/>
  <c r="B2048" i="12"/>
  <c r="B2049" i="12"/>
  <c r="B2050" i="12"/>
  <c r="B2051" i="12"/>
  <c r="B2052" i="12"/>
  <c r="B2053" i="12"/>
  <c r="B2054" i="12"/>
  <c r="B2055" i="12"/>
  <c r="B2056" i="12"/>
  <c r="B2057" i="12"/>
  <c r="B2058" i="12"/>
  <c r="B2059" i="12"/>
  <c r="B2060" i="12"/>
  <c r="B2061" i="12"/>
  <c r="B2062" i="12"/>
  <c r="B2063" i="12"/>
  <c r="B2064" i="12"/>
  <c r="B2065" i="12"/>
  <c r="B2066" i="12"/>
  <c r="B2067" i="12"/>
  <c r="B2068" i="12"/>
  <c r="B2069" i="12"/>
  <c r="B2070" i="12"/>
  <c r="B2071" i="12"/>
  <c r="B2072" i="12"/>
  <c r="B2073" i="12"/>
  <c r="B2074" i="12"/>
  <c r="B2075" i="12"/>
  <c r="B2076" i="12"/>
  <c r="B2077" i="12"/>
  <c r="B2078" i="12"/>
  <c r="B2079" i="12"/>
  <c r="B2080" i="12"/>
  <c r="B2081" i="12"/>
  <c r="B2082" i="12"/>
  <c r="B2083" i="12"/>
  <c r="B2084" i="12"/>
  <c r="B2085" i="12"/>
  <c r="B2086" i="12"/>
  <c r="B2087" i="12"/>
  <c r="B2088" i="12"/>
  <c r="B2089" i="12"/>
  <c r="B2090" i="12"/>
  <c r="B2091" i="12"/>
  <c r="B2092" i="12"/>
  <c r="B2093" i="12"/>
  <c r="B2094" i="12"/>
  <c r="B2095" i="12"/>
  <c r="B2096" i="12"/>
  <c r="B2097" i="12"/>
  <c r="B2098" i="12"/>
  <c r="B2099" i="12"/>
  <c r="B2100" i="12"/>
  <c r="B2101" i="12"/>
  <c r="B2102" i="12"/>
  <c r="B2103" i="12"/>
  <c r="B2104" i="12"/>
  <c r="B2105" i="12"/>
  <c r="B2106" i="12"/>
  <c r="B2107" i="12"/>
  <c r="B2108" i="12"/>
  <c r="B2109" i="12"/>
  <c r="B2110" i="12"/>
  <c r="B2111" i="12"/>
  <c r="B2112" i="12"/>
  <c r="B2113" i="12"/>
  <c r="B2114" i="12"/>
  <c r="B2115" i="12"/>
  <c r="B2116" i="12"/>
  <c r="B2117" i="12"/>
  <c r="B2118" i="12"/>
  <c r="B2119" i="12"/>
  <c r="B2120" i="12"/>
  <c r="B2121" i="12"/>
  <c r="B2122" i="12"/>
  <c r="B2123" i="12"/>
  <c r="B2124" i="12"/>
  <c r="B2125" i="12"/>
  <c r="B2126" i="12"/>
  <c r="B2127" i="12"/>
  <c r="B2128" i="12"/>
  <c r="B2129" i="12"/>
  <c r="B2130" i="12"/>
  <c r="B2131" i="12"/>
  <c r="B2132" i="12"/>
  <c r="B2133" i="12"/>
  <c r="B2134" i="12"/>
  <c r="B2135" i="12"/>
  <c r="B2136" i="12"/>
  <c r="B2137" i="12"/>
  <c r="B2138" i="12"/>
  <c r="B2139" i="12"/>
  <c r="B2140" i="12"/>
  <c r="B2141" i="12"/>
  <c r="B2142" i="12"/>
  <c r="B2143" i="12"/>
  <c r="B2144" i="12"/>
  <c r="B2145" i="12"/>
  <c r="B2146" i="12"/>
  <c r="B2147" i="12"/>
  <c r="B2148" i="12"/>
  <c r="B2149" i="12"/>
  <c r="B2150" i="12"/>
  <c r="B2151" i="12"/>
  <c r="B2152" i="12"/>
  <c r="B2153" i="12"/>
  <c r="B2154" i="12"/>
  <c r="B2155" i="12"/>
  <c r="B2156" i="12"/>
  <c r="B2157" i="12"/>
  <c r="B2158" i="12"/>
  <c r="B2159" i="12"/>
  <c r="B2160" i="12"/>
  <c r="B2161" i="12"/>
  <c r="B2162" i="12"/>
  <c r="B2163" i="12"/>
  <c r="B2164" i="12"/>
  <c r="B2165" i="12"/>
  <c r="B2166" i="12"/>
  <c r="B2167" i="12"/>
  <c r="B2168" i="12"/>
  <c r="B2169" i="12"/>
  <c r="B2170" i="12"/>
  <c r="B2171" i="12"/>
  <c r="B2172" i="12"/>
  <c r="B2173" i="12"/>
  <c r="B2174" i="12"/>
  <c r="B2175" i="12"/>
  <c r="B2176" i="12"/>
  <c r="B2177" i="12"/>
  <c r="B2178" i="12"/>
  <c r="B2179" i="12"/>
  <c r="B2180" i="12"/>
  <c r="B2181" i="12"/>
  <c r="B2182" i="12"/>
  <c r="B2183" i="12"/>
  <c r="B2184" i="12"/>
  <c r="B2185" i="12"/>
  <c r="B2186" i="12"/>
  <c r="B2187" i="12"/>
  <c r="B2188" i="12"/>
  <c r="B2189" i="12"/>
  <c r="B2190" i="12"/>
  <c r="B2191" i="12"/>
  <c r="B2192" i="12"/>
  <c r="B2193" i="12"/>
  <c r="B2194" i="12"/>
  <c r="B2195" i="12"/>
  <c r="B2196" i="12"/>
  <c r="B2197" i="12"/>
  <c r="B2198" i="12"/>
  <c r="B2199" i="12"/>
  <c r="B2200" i="12"/>
  <c r="B2201" i="12"/>
  <c r="B2202" i="12"/>
  <c r="B2203" i="12"/>
  <c r="B2204" i="12"/>
  <c r="B2205" i="12"/>
  <c r="B2206" i="12"/>
  <c r="B2207" i="12"/>
  <c r="B2208" i="12"/>
  <c r="B2209" i="12"/>
  <c r="B2210" i="12"/>
  <c r="B2211" i="12"/>
  <c r="B2212" i="12"/>
  <c r="B2213" i="12"/>
  <c r="B2214" i="12"/>
  <c r="B2215" i="12"/>
  <c r="B2216" i="12"/>
  <c r="B2217" i="12"/>
  <c r="B2218" i="12"/>
  <c r="B2219" i="12"/>
  <c r="B2220" i="12"/>
  <c r="B2221" i="12"/>
  <c r="B2222" i="12"/>
  <c r="B2223" i="12"/>
  <c r="B2224" i="12"/>
  <c r="B2225" i="12"/>
  <c r="B2226" i="12"/>
  <c r="B2227" i="12"/>
  <c r="B2228" i="12"/>
  <c r="B2229" i="12"/>
  <c r="B2230" i="12"/>
  <c r="B2231" i="12"/>
  <c r="B2232" i="12"/>
  <c r="B2233" i="12"/>
  <c r="B2234" i="12"/>
  <c r="B2235" i="12"/>
  <c r="B2236" i="12"/>
  <c r="B2237" i="12"/>
  <c r="B2238" i="12"/>
  <c r="B2239" i="12"/>
  <c r="B2240" i="12"/>
  <c r="B2241" i="12"/>
  <c r="B2242" i="12"/>
  <c r="B2243" i="12"/>
  <c r="B2244" i="12"/>
  <c r="B2245" i="12"/>
  <c r="B2246" i="12"/>
  <c r="B2247" i="12"/>
  <c r="B2248" i="12"/>
  <c r="B2249" i="12"/>
  <c r="B2250" i="12"/>
  <c r="B2251" i="12"/>
  <c r="B2252" i="12"/>
  <c r="B2253" i="12"/>
  <c r="B2254" i="12"/>
  <c r="B2255" i="12"/>
  <c r="B2256" i="12"/>
  <c r="B2257" i="12"/>
  <c r="B2258" i="12"/>
  <c r="B2259" i="12"/>
  <c r="B2260" i="12"/>
  <c r="B2261" i="12"/>
  <c r="B2262" i="12"/>
  <c r="B2263" i="12"/>
  <c r="B2264" i="12"/>
  <c r="B2265" i="12"/>
  <c r="B2266" i="12"/>
  <c r="B2267" i="12"/>
  <c r="B2268" i="12"/>
  <c r="B2269" i="12"/>
  <c r="B2270" i="12"/>
  <c r="B2271" i="12"/>
  <c r="B2272" i="12"/>
  <c r="B2273" i="12"/>
  <c r="B2274" i="12"/>
  <c r="B2275" i="12"/>
  <c r="B2276" i="12"/>
  <c r="B2277" i="12"/>
  <c r="B2278" i="12"/>
  <c r="B2279" i="12"/>
  <c r="B2280" i="12"/>
  <c r="B2281" i="12"/>
  <c r="B2282" i="12"/>
  <c r="B2283" i="12"/>
  <c r="B2284" i="12"/>
  <c r="B2285" i="12"/>
  <c r="B2286" i="12"/>
  <c r="B2287" i="12"/>
  <c r="B2288" i="12"/>
  <c r="B2289" i="12"/>
  <c r="B2290" i="12"/>
  <c r="B2291" i="12"/>
  <c r="B2292" i="12"/>
  <c r="B2293" i="12"/>
  <c r="B2294" i="12"/>
  <c r="B2295" i="12"/>
  <c r="B2296" i="12"/>
  <c r="B2297" i="12"/>
  <c r="B2298" i="12"/>
  <c r="B2299" i="12"/>
  <c r="B2300" i="12"/>
  <c r="B2301" i="12"/>
  <c r="B2302" i="12"/>
  <c r="B2303" i="12"/>
  <c r="B2304" i="12"/>
  <c r="B2305" i="12"/>
  <c r="B2306" i="12"/>
  <c r="B2307" i="12"/>
  <c r="B2308" i="12"/>
  <c r="B2309" i="12"/>
  <c r="B2310" i="12"/>
  <c r="B2311" i="12"/>
  <c r="B2312" i="12"/>
  <c r="B2313" i="12"/>
  <c r="B2314" i="12"/>
  <c r="B2315" i="12"/>
  <c r="B2316" i="12"/>
  <c r="B2317" i="12"/>
  <c r="B2318" i="12"/>
  <c r="B2319" i="12"/>
  <c r="B2320" i="12"/>
  <c r="B2321" i="12"/>
  <c r="B2322" i="12"/>
  <c r="B2323" i="12"/>
  <c r="B2324" i="12"/>
  <c r="B2325" i="12"/>
  <c r="B2326" i="12"/>
  <c r="B2327" i="12"/>
  <c r="B2328" i="12"/>
  <c r="B2329" i="12"/>
  <c r="B2330" i="12"/>
  <c r="B2331" i="12"/>
  <c r="B2332" i="12"/>
  <c r="B2333" i="12"/>
  <c r="B2334" i="12"/>
  <c r="B2335" i="12"/>
  <c r="B2336" i="12"/>
  <c r="B2337" i="12"/>
  <c r="B2338" i="12"/>
  <c r="B2339" i="12"/>
  <c r="B2340" i="12"/>
  <c r="B2341" i="12"/>
  <c r="B2342" i="12"/>
  <c r="B2343" i="12"/>
  <c r="B2344" i="12"/>
  <c r="B2345" i="12"/>
  <c r="B2346" i="12"/>
  <c r="B2347" i="12"/>
  <c r="B2348" i="12"/>
  <c r="B2349" i="12"/>
  <c r="B2350" i="12"/>
  <c r="B2351" i="12"/>
  <c r="B2352" i="12"/>
  <c r="B2353" i="12"/>
  <c r="B2354" i="12"/>
  <c r="B2355" i="12"/>
  <c r="B2356" i="12"/>
  <c r="B2357" i="12"/>
  <c r="B2358" i="12"/>
  <c r="B2359" i="12"/>
  <c r="B2360" i="12"/>
  <c r="B2361" i="12"/>
  <c r="B2362" i="12"/>
  <c r="B2363" i="12"/>
  <c r="B2364" i="12"/>
  <c r="B2365" i="12"/>
  <c r="B2366" i="12"/>
  <c r="B2367" i="12"/>
  <c r="B2368" i="12"/>
  <c r="B2369" i="12"/>
  <c r="B2370" i="12"/>
  <c r="B2371" i="12"/>
  <c r="B2372" i="12"/>
  <c r="B2373" i="12"/>
  <c r="B2374" i="12"/>
  <c r="B2375" i="12"/>
  <c r="B2376" i="12"/>
  <c r="B2377" i="12"/>
  <c r="B2378" i="12"/>
  <c r="B2379" i="12"/>
  <c r="B2380" i="12"/>
  <c r="B2381" i="12"/>
  <c r="B2382" i="12"/>
  <c r="B2383" i="12"/>
  <c r="B2384" i="12"/>
  <c r="B2385" i="12"/>
  <c r="B2386" i="12"/>
  <c r="B2387" i="12"/>
  <c r="B2388" i="12"/>
  <c r="B2389" i="12"/>
  <c r="B2390" i="12"/>
  <c r="B2391" i="12"/>
  <c r="B2392" i="12"/>
  <c r="B2393" i="12"/>
  <c r="B2394" i="12"/>
  <c r="B2395" i="12"/>
  <c r="B2396" i="12"/>
  <c r="B2397" i="12"/>
  <c r="B2398" i="12"/>
  <c r="B2399" i="12"/>
  <c r="B2400" i="12"/>
  <c r="B2401" i="12"/>
  <c r="B2402" i="12"/>
  <c r="B2403" i="12"/>
  <c r="B2404" i="12"/>
  <c r="B2405" i="12"/>
  <c r="B2406" i="12"/>
  <c r="B2407" i="12"/>
  <c r="B2408" i="12"/>
  <c r="B2409" i="12"/>
  <c r="B2410" i="12"/>
  <c r="B2411" i="12"/>
  <c r="B2412" i="12"/>
  <c r="B2413" i="12"/>
  <c r="B2414" i="12"/>
  <c r="B2415" i="12"/>
  <c r="B2416" i="12"/>
  <c r="B2417" i="12"/>
  <c r="B2418" i="12"/>
  <c r="B2419" i="12"/>
  <c r="B2420" i="12"/>
  <c r="B2421" i="12"/>
  <c r="B2422" i="12"/>
  <c r="B2423" i="12"/>
  <c r="B2424" i="12"/>
  <c r="B2425" i="12"/>
  <c r="B2426" i="12"/>
  <c r="B2427" i="12"/>
  <c r="B2428" i="12"/>
  <c r="B2429" i="12"/>
  <c r="B2430" i="12"/>
  <c r="B2431" i="12"/>
  <c r="B2432" i="12"/>
  <c r="B2433" i="12"/>
  <c r="B2434" i="12"/>
  <c r="B2435" i="12"/>
  <c r="B2436" i="12"/>
  <c r="B2437" i="12"/>
  <c r="B2438" i="12"/>
  <c r="B2439" i="12"/>
  <c r="B2440" i="12"/>
  <c r="B2441" i="12"/>
  <c r="B2442" i="12"/>
  <c r="B2443" i="12"/>
  <c r="B2444" i="12"/>
  <c r="B2445" i="12"/>
  <c r="B2446" i="12"/>
  <c r="B2447" i="12"/>
  <c r="B2448" i="12"/>
  <c r="B2449" i="12"/>
  <c r="B2450" i="12"/>
  <c r="B2451" i="12"/>
  <c r="B2452" i="12"/>
  <c r="B2453" i="12"/>
  <c r="B2454" i="12"/>
  <c r="B2455" i="12"/>
  <c r="B2456" i="12"/>
  <c r="B2457" i="12"/>
  <c r="B2458" i="12"/>
  <c r="B2459" i="12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B2612" i="12"/>
  <c r="B2613" i="12"/>
  <c r="B2614" i="12"/>
  <c r="B2615" i="12"/>
  <c r="B2616" i="12"/>
  <c r="B2617" i="12"/>
  <c r="B2618" i="12"/>
  <c r="B2619" i="12"/>
  <c r="B2620" i="12"/>
  <c r="B2621" i="12"/>
  <c r="B2622" i="12"/>
  <c r="B2623" i="12"/>
  <c r="B2624" i="12"/>
  <c r="B2625" i="12"/>
  <c r="B2626" i="12"/>
  <c r="B2627" i="12"/>
  <c r="B2628" i="12"/>
  <c r="B2629" i="12"/>
  <c r="B2630" i="12"/>
  <c r="B2631" i="12"/>
  <c r="B2632" i="12"/>
  <c r="B2633" i="12"/>
  <c r="B2634" i="12"/>
  <c r="B2635" i="12"/>
  <c r="B2636" i="12"/>
  <c r="B2637" i="12"/>
  <c r="B2638" i="12"/>
  <c r="B2639" i="12"/>
  <c r="B2640" i="12"/>
  <c r="B2641" i="12"/>
  <c r="B2642" i="12"/>
  <c r="B2643" i="12"/>
  <c r="B2644" i="12"/>
  <c r="B2645" i="12"/>
  <c r="B2646" i="12"/>
  <c r="B2647" i="12"/>
  <c r="B2648" i="12"/>
  <c r="B2649" i="12"/>
  <c r="B2650" i="12"/>
  <c r="B2651" i="12"/>
  <c r="B2652" i="12"/>
  <c r="B2653" i="12"/>
  <c r="B2654" i="12"/>
  <c r="B2655" i="12"/>
  <c r="B2656" i="12"/>
  <c r="B2657" i="12"/>
  <c r="B2658" i="12"/>
  <c r="B2659" i="12"/>
  <c r="B2660" i="12"/>
  <c r="B2661" i="12"/>
  <c r="B2662" i="12"/>
  <c r="B2663" i="12"/>
  <c r="B2664" i="12"/>
  <c r="B2665" i="12"/>
  <c r="B2666" i="12"/>
  <c r="B2667" i="12"/>
  <c r="B2668" i="12"/>
  <c r="B2669" i="12"/>
  <c r="B2670" i="12"/>
  <c r="B2671" i="12"/>
  <c r="B2672" i="12"/>
  <c r="B2673" i="12"/>
  <c r="B2674" i="12"/>
  <c r="B2675" i="12"/>
  <c r="B2676" i="12"/>
  <c r="B2677" i="12"/>
  <c r="B2678" i="12"/>
  <c r="B2679" i="12"/>
  <c r="B2680" i="12"/>
  <c r="B2681" i="12"/>
  <c r="B2682" i="12"/>
  <c r="B2683" i="12"/>
  <c r="B2684" i="12"/>
  <c r="B2685" i="12"/>
  <c r="B2686" i="12"/>
  <c r="B2687" i="12"/>
  <c r="B2688" i="12"/>
  <c r="B2689" i="12"/>
  <c r="B2690" i="12"/>
  <c r="B2691" i="12"/>
  <c r="B2692" i="12"/>
  <c r="B2693" i="12"/>
  <c r="B2694" i="12"/>
  <c r="B2695" i="12"/>
  <c r="B2696" i="12"/>
  <c r="B2697" i="12"/>
  <c r="B2698" i="12"/>
  <c r="B2699" i="12"/>
  <c r="B2700" i="12"/>
  <c r="B2701" i="12"/>
  <c r="B2702" i="12"/>
  <c r="B2703" i="12"/>
  <c r="B2704" i="12"/>
  <c r="B2705" i="12"/>
  <c r="B2706" i="12"/>
  <c r="B2707" i="12"/>
  <c r="B2708" i="12"/>
  <c r="B2709" i="12"/>
  <c r="B2710" i="12"/>
  <c r="B2711" i="12"/>
  <c r="B2712" i="12"/>
  <c r="B2713" i="12"/>
  <c r="B2714" i="12"/>
  <c r="B2715" i="12"/>
  <c r="B2716" i="12"/>
  <c r="B2717" i="12"/>
  <c r="B2718" i="12"/>
  <c r="B2719" i="12"/>
  <c r="B2720" i="12"/>
  <c r="B2721" i="12"/>
  <c r="B2722" i="12"/>
  <c r="B2723" i="12"/>
  <c r="B2724" i="12"/>
  <c r="B2725" i="12"/>
  <c r="B2726" i="12"/>
  <c r="B2727" i="12"/>
  <c r="B2728" i="12"/>
  <c r="B2729" i="12"/>
  <c r="B2730" i="12"/>
  <c r="B2731" i="12"/>
  <c r="B2732" i="12"/>
  <c r="B2733" i="12"/>
  <c r="B2734" i="12"/>
  <c r="B2735" i="12"/>
  <c r="B2736" i="12"/>
  <c r="B2737" i="12"/>
  <c r="B2738" i="12"/>
  <c r="B2739" i="12"/>
  <c r="B2740" i="12"/>
  <c r="B2741" i="12"/>
  <c r="B2742" i="12"/>
  <c r="B2743" i="12"/>
  <c r="B2744" i="12"/>
  <c r="B2745" i="12"/>
  <c r="B2746" i="12"/>
  <c r="B2747" i="12"/>
  <c r="B2748" i="12"/>
  <c r="B2749" i="12"/>
  <c r="B2750" i="12"/>
  <c r="B2751" i="12"/>
  <c r="B2752" i="12"/>
  <c r="B2753" i="12"/>
  <c r="B2754" i="12"/>
  <c r="B2755" i="12"/>
  <c r="B2756" i="12"/>
  <c r="B2757" i="12"/>
  <c r="B2758" i="12"/>
  <c r="B2759" i="12"/>
  <c r="B2760" i="12"/>
  <c r="B2761" i="12"/>
  <c r="B2762" i="12"/>
  <c r="B2763" i="12"/>
  <c r="B2764" i="12"/>
  <c r="B2765" i="12"/>
  <c r="B2766" i="12"/>
  <c r="B2767" i="12"/>
  <c r="B2768" i="12"/>
  <c r="B2769" i="12"/>
  <c r="B2770" i="12"/>
  <c r="B2771" i="12"/>
  <c r="B2772" i="12"/>
  <c r="B2773" i="12"/>
  <c r="B2774" i="12"/>
  <c r="B2775" i="12"/>
  <c r="B2776" i="12"/>
  <c r="B2777" i="12"/>
  <c r="B2778" i="12"/>
  <c r="B2779" i="12"/>
  <c r="B2780" i="12"/>
  <c r="B2781" i="12"/>
  <c r="B2782" i="12"/>
  <c r="B2783" i="12"/>
  <c r="B2784" i="12"/>
  <c r="B2785" i="12"/>
  <c r="B2786" i="12"/>
  <c r="B2787" i="12"/>
  <c r="B2788" i="12"/>
  <c r="B2789" i="12"/>
  <c r="B2790" i="12"/>
  <c r="B2791" i="12"/>
  <c r="B2792" i="12"/>
  <c r="B2793" i="12"/>
  <c r="B2794" i="12"/>
  <c r="B2795" i="12"/>
  <c r="B2796" i="12"/>
  <c r="B2797" i="12"/>
  <c r="B2798" i="12"/>
  <c r="B2799" i="12"/>
  <c r="B2800" i="12"/>
  <c r="B2801" i="12"/>
  <c r="B2802" i="12"/>
  <c r="B2803" i="12"/>
  <c r="B2804" i="12"/>
  <c r="B2805" i="12"/>
  <c r="B2806" i="12"/>
  <c r="B2807" i="12"/>
  <c r="B2808" i="12"/>
  <c r="B2809" i="12"/>
  <c r="B2810" i="12"/>
  <c r="B2811" i="12"/>
  <c r="B2812" i="12"/>
  <c r="B2813" i="12"/>
  <c r="B2814" i="12"/>
  <c r="B2815" i="12"/>
  <c r="B2816" i="12"/>
  <c r="B2817" i="12"/>
  <c r="B2818" i="12"/>
  <c r="B2819" i="12"/>
  <c r="B2820" i="12"/>
  <c r="B2821" i="12"/>
  <c r="B2822" i="12"/>
  <c r="B2823" i="12"/>
  <c r="B2824" i="12"/>
  <c r="B2825" i="12"/>
  <c r="B2826" i="12"/>
  <c r="B2827" i="12"/>
  <c r="B2828" i="12"/>
  <c r="B2829" i="12"/>
  <c r="B2830" i="12"/>
  <c r="B2831" i="12"/>
  <c r="B2832" i="12"/>
  <c r="B2833" i="12"/>
  <c r="B2834" i="12"/>
  <c r="B2835" i="12"/>
  <c r="B2836" i="12"/>
  <c r="B2837" i="12"/>
  <c r="B2838" i="12"/>
  <c r="B2839" i="12"/>
  <c r="B2840" i="12"/>
  <c r="B2841" i="12"/>
  <c r="B2842" i="12"/>
  <c r="B2843" i="12"/>
  <c r="B2844" i="12"/>
  <c r="B2845" i="12"/>
  <c r="B2846" i="12"/>
  <c r="B2847" i="12"/>
  <c r="B2848" i="12"/>
  <c r="B2849" i="12"/>
  <c r="B2850" i="12"/>
  <c r="B2851" i="12"/>
  <c r="B2852" i="12"/>
  <c r="B2853" i="12"/>
  <c r="B2854" i="12"/>
  <c r="B2855" i="12"/>
  <c r="B2856" i="12"/>
  <c r="B2857" i="12"/>
  <c r="B2858" i="12"/>
  <c r="B2859" i="12"/>
  <c r="B2860" i="12"/>
  <c r="B2861" i="12"/>
  <c r="B2862" i="12"/>
  <c r="B2863" i="12"/>
  <c r="B2864" i="12"/>
  <c r="B2865" i="12"/>
  <c r="B2866" i="12"/>
  <c r="B2867" i="12"/>
  <c r="B2868" i="12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B2901" i="12"/>
  <c r="B2902" i="12"/>
  <c r="B2903" i="12"/>
  <c r="B2904" i="12"/>
  <c r="B2905" i="12"/>
  <c r="B2906" i="12"/>
  <c r="B2907" i="12"/>
  <c r="B2908" i="12"/>
  <c r="B2909" i="12"/>
  <c r="B2910" i="12"/>
  <c r="B2911" i="12"/>
  <c r="B2912" i="12"/>
  <c r="B2913" i="12"/>
  <c r="B2914" i="12"/>
  <c r="B2915" i="12"/>
  <c r="B2916" i="12"/>
  <c r="B2917" i="12"/>
  <c r="B2918" i="12"/>
  <c r="B2919" i="12"/>
  <c r="B2920" i="12"/>
  <c r="B2921" i="12"/>
  <c r="B2922" i="12"/>
  <c r="B2923" i="12"/>
  <c r="B2924" i="12"/>
  <c r="B2925" i="12"/>
  <c r="B2926" i="12"/>
  <c r="B2927" i="12"/>
  <c r="B2928" i="12"/>
  <c r="B2929" i="12"/>
  <c r="B2930" i="12"/>
  <c r="B2931" i="12"/>
  <c r="B2932" i="12"/>
  <c r="B2933" i="12"/>
  <c r="B2934" i="12"/>
  <c r="B2935" i="12"/>
  <c r="B2936" i="12"/>
  <c r="B2937" i="12"/>
  <c r="B2938" i="12"/>
  <c r="B2939" i="12"/>
  <c r="B2940" i="12"/>
  <c r="B2941" i="12"/>
  <c r="B2942" i="12"/>
  <c r="B2943" i="12"/>
  <c r="B2944" i="12"/>
  <c r="B2945" i="12"/>
  <c r="B2946" i="12"/>
  <c r="B2947" i="12"/>
  <c r="B2948" i="12"/>
  <c r="B2949" i="12"/>
  <c r="B2950" i="12"/>
  <c r="B2951" i="12"/>
  <c r="B2952" i="12"/>
  <c r="B2953" i="12"/>
  <c r="B2954" i="12"/>
  <c r="B2955" i="12"/>
  <c r="B2956" i="12"/>
  <c r="B2957" i="12"/>
  <c r="B2958" i="12"/>
  <c r="B2959" i="12"/>
  <c r="B2960" i="12"/>
  <c r="B2961" i="12"/>
  <c r="B2962" i="12"/>
  <c r="B2963" i="12"/>
  <c r="B2964" i="12"/>
  <c r="B2965" i="12"/>
  <c r="B2966" i="12"/>
  <c r="B2967" i="12"/>
  <c r="B2968" i="12"/>
  <c r="B2969" i="12"/>
  <c r="B2970" i="12"/>
  <c r="B2971" i="12"/>
  <c r="B2972" i="12"/>
  <c r="B2973" i="12"/>
  <c r="B2974" i="12"/>
  <c r="B2975" i="12"/>
  <c r="B2976" i="12"/>
  <c r="B2977" i="12"/>
  <c r="B2978" i="12"/>
  <c r="B2979" i="12"/>
  <c r="B2980" i="12"/>
  <c r="B2981" i="12"/>
  <c r="B2982" i="12"/>
  <c r="B2983" i="12"/>
  <c r="B2984" i="12"/>
  <c r="B2985" i="12"/>
  <c r="B2986" i="12"/>
  <c r="B2987" i="12"/>
  <c r="B2988" i="12"/>
  <c r="B2989" i="12"/>
  <c r="B2990" i="12"/>
  <c r="B2991" i="12"/>
  <c r="B2992" i="12"/>
  <c r="B2993" i="12"/>
  <c r="B2994" i="12"/>
  <c r="B2995" i="12"/>
  <c r="B2996" i="12"/>
  <c r="B2997" i="12"/>
  <c r="B2998" i="12"/>
  <c r="B2999" i="12"/>
  <c r="B3000" i="12"/>
  <c r="B3001" i="12"/>
  <c r="B3002" i="12"/>
  <c r="B3003" i="12"/>
  <c r="B3004" i="12"/>
  <c r="B3005" i="12"/>
  <c r="B3006" i="12"/>
  <c r="B3007" i="12"/>
  <c r="B3008" i="12"/>
  <c r="B3009" i="12"/>
  <c r="B3010" i="12"/>
  <c r="B3011" i="12"/>
  <c r="B3012" i="12"/>
  <c r="B3013" i="12"/>
  <c r="B3014" i="12"/>
  <c r="B3015" i="12"/>
  <c r="B3016" i="12"/>
  <c r="B3017" i="12"/>
  <c r="B3018" i="12"/>
  <c r="B3019" i="12"/>
  <c r="B3020" i="12"/>
  <c r="B3021" i="12"/>
  <c r="B3022" i="12"/>
  <c r="B3023" i="12"/>
  <c r="B3024" i="12"/>
  <c r="B3025" i="12"/>
  <c r="B3026" i="12"/>
  <c r="B3027" i="12"/>
  <c r="B3028" i="12"/>
  <c r="B3029" i="12"/>
  <c r="B3030" i="12"/>
  <c r="B3031" i="12"/>
  <c r="B3032" i="12"/>
  <c r="B3033" i="12"/>
  <c r="B3034" i="12"/>
  <c r="B3035" i="12"/>
  <c r="B3036" i="12"/>
  <c r="B3037" i="12"/>
  <c r="B3038" i="12"/>
  <c r="B3039" i="12"/>
  <c r="B3040" i="12"/>
  <c r="B3041" i="12"/>
  <c r="B3042" i="12"/>
  <c r="B3043" i="12"/>
  <c r="B3044" i="12"/>
  <c r="B3045" i="12"/>
  <c r="B3046" i="12"/>
  <c r="B3047" i="12"/>
  <c r="B3048" i="12"/>
  <c r="B3049" i="12"/>
  <c r="B3050" i="12"/>
  <c r="B3051" i="12"/>
  <c r="B3052" i="12"/>
  <c r="B3053" i="12"/>
  <c r="B3054" i="12"/>
  <c r="B3055" i="12"/>
  <c r="B3056" i="12"/>
  <c r="B3057" i="12"/>
  <c r="B3058" i="12"/>
  <c r="B3059" i="12"/>
  <c r="B3060" i="12"/>
  <c r="B3061" i="12"/>
  <c r="B3062" i="12"/>
  <c r="B3063" i="12"/>
  <c r="B3064" i="12"/>
  <c r="B3065" i="12"/>
  <c r="B3066" i="12"/>
  <c r="B3067" i="12"/>
  <c r="B3068" i="12"/>
  <c r="B3069" i="12"/>
  <c r="B3070" i="12"/>
  <c r="B3071" i="12"/>
  <c r="B3072" i="12"/>
  <c r="B3073" i="12"/>
  <c r="B3074" i="12"/>
  <c r="B3075" i="12"/>
  <c r="B3076" i="12"/>
  <c r="B3077" i="12"/>
  <c r="B3078" i="12"/>
  <c r="B3079" i="12"/>
  <c r="B3080" i="12"/>
  <c r="B3081" i="12"/>
  <c r="B3082" i="12"/>
  <c r="B3083" i="12"/>
  <c r="B3084" i="12"/>
  <c r="B3085" i="12"/>
  <c r="B3086" i="12"/>
  <c r="B3087" i="12"/>
  <c r="B3088" i="12"/>
  <c r="B3089" i="12"/>
  <c r="B3090" i="12"/>
  <c r="B3091" i="12"/>
  <c r="B3092" i="12"/>
  <c r="B3093" i="12"/>
  <c r="B3094" i="12"/>
  <c r="B3095" i="12"/>
  <c r="B3096" i="12"/>
  <c r="B3097" i="12"/>
  <c r="B3098" i="12"/>
  <c r="B3099" i="12"/>
  <c r="B3100" i="12"/>
  <c r="B3101" i="12"/>
  <c r="B3102" i="12"/>
  <c r="B3103" i="12"/>
  <c r="B3104" i="12"/>
  <c r="B3105" i="12"/>
  <c r="B3106" i="12"/>
  <c r="B3107" i="12"/>
  <c r="B3108" i="12"/>
  <c r="B3109" i="12"/>
  <c r="B3110" i="12"/>
  <c r="B3111" i="12"/>
  <c r="B3112" i="12"/>
  <c r="B3113" i="12"/>
  <c r="B3114" i="12"/>
  <c r="B3115" i="12"/>
  <c r="B3116" i="12"/>
  <c r="B3117" i="12"/>
  <c r="B3118" i="12"/>
  <c r="B3119" i="12"/>
  <c r="B3120" i="12"/>
  <c r="B3121" i="12"/>
  <c r="B3122" i="12"/>
  <c r="B3123" i="12"/>
  <c r="B3124" i="12"/>
  <c r="B3125" i="12"/>
  <c r="B3126" i="12"/>
  <c r="B3127" i="12"/>
  <c r="B3128" i="12"/>
  <c r="B3129" i="12"/>
  <c r="B3130" i="12"/>
  <c r="B3131" i="12"/>
  <c r="B3132" i="12"/>
  <c r="B3133" i="12"/>
  <c r="B3134" i="12"/>
  <c r="B3135" i="12"/>
  <c r="B3136" i="12"/>
  <c r="B3137" i="12"/>
  <c r="B3138" i="12"/>
  <c r="B3139" i="12"/>
  <c r="B3140" i="12"/>
  <c r="B3141" i="12"/>
  <c r="B3142" i="12"/>
  <c r="B3143" i="12"/>
  <c r="B3144" i="12"/>
  <c r="B3145" i="12"/>
  <c r="B3146" i="12"/>
  <c r="B3147" i="12"/>
  <c r="B3148" i="12"/>
  <c r="B3149" i="12"/>
  <c r="B3150" i="12"/>
  <c r="B3151" i="12"/>
  <c r="B3152" i="12"/>
  <c r="B3153" i="12"/>
  <c r="B3154" i="12"/>
  <c r="B3155" i="12"/>
  <c r="B3156" i="12"/>
  <c r="B3157" i="12"/>
  <c r="B3158" i="12"/>
  <c r="B3159" i="12"/>
  <c r="B3160" i="12"/>
  <c r="B3161" i="12"/>
  <c r="B3162" i="12"/>
  <c r="B3163" i="12"/>
  <c r="B3164" i="12"/>
  <c r="B3165" i="12"/>
  <c r="B3166" i="12"/>
  <c r="B3167" i="12"/>
  <c r="B3168" i="12"/>
  <c r="B3169" i="12"/>
  <c r="B3170" i="12"/>
  <c r="B3171" i="12"/>
  <c r="B3172" i="12"/>
  <c r="B3173" i="12"/>
  <c r="B3174" i="12"/>
  <c r="B3175" i="12"/>
  <c r="B3176" i="12"/>
  <c r="B3177" i="12"/>
  <c r="B3178" i="12"/>
  <c r="B3179" i="12"/>
  <c r="B3180" i="12"/>
  <c r="B3181" i="12"/>
  <c r="B3182" i="12"/>
  <c r="B3183" i="12"/>
  <c r="B3184" i="12"/>
  <c r="B3185" i="12"/>
  <c r="B3186" i="12"/>
  <c r="B3187" i="12"/>
  <c r="B3188" i="12"/>
  <c r="B3189" i="12"/>
  <c r="B3190" i="12"/>
  <c r="B3191" i="12"/>
  <c r="B3192" i="12"/>
  <c r="B3193" i="12"/>
  <c r="B3194" i="12"/>
  <c r="B3195" i="12"/>
  <c r="B3196" i="12"/>
  <c r="B3197" i="12"/>
  <c r="B3198" i="12"/>
  <c r="B3199" i="12"/>
  <c r="B3200" i="12"/>
  <c r="B3201" i="12"/>
  <c r="B3202" i="12"/>
  <c r="B3203" i="12"/>
  <c r="B3204" i="12"/>
  <c r="B3205" i="12"/>
  <c r="B3206" i="12"/>
  <c r="B3207" i="12"/>
  <c r="B3208" i="12"/>
  <c r="B3209" i="12"/>
  <c r="B3210" i="12"/>
  <c r="B3211" i="12"/>
  <c r="B3212" i="12"/>
  <c r="B3213" i="12"/>
  <c r="B3214" i="12"/>
  <c r="B3215" i="12"/>
  <c r="B3216" i="12"/>
  <c r="B3217" i="12"/>
  <c r="B3218" i="12"/>
  <c r="B3219" i="12"/>
  <c r="B3220" i="12"/>
  <c r="B3221" i="12"/>
  <c r="B3222" i="12"/>
  <c r="B3223" i="12"/>
  <c r="B3224" i="12"/>
  <c r="B3225" i="12"/>
  <c r="B3226" i="12"/>
  <c r="B3227" i="12"/>
  <c r="B3228" i="12"/>
  <c r="B3229" i="12"/>
  <c r="B3230" i="12"/>
  <c r="B3231" i="12"/>
  <c r="B3232" i="12"/>
  <c r="B3233" i="12"/>
  <c r="B3234" i="12"/>
  <c r="B3235" i="12"/>
  <c r="B3236" i="12"/>
  <c r="B3237" i="12"/>
  <c r="B3238" i="12"/>
  <c r="B3239" i="12"/>
  <c r="B3240" i="12"/>
  <c r="B3241" i="12"/>
  <c r="B3242" i="12"/>
  <c r="B3243" i="12"/>
  <c r="B3244" i="12"/>
  <c r="B3245" i="12"/>
  <c r="B3246" i="12"/>
  <c r="B3247" i="12"/>
  <c r="B3248" i="12"/>
  <c r="B3249" i="12"/>
  <c r="B3250" i="12"/>
  <c r="B3251" i="12"/>
  <c r="B3252" i="12"/>
  <c r="B3253" i="12"/>
  <c r="B3254" i="12"/>
  <c r="B3255" i="12"/>
  <c r="B3256" i="12"/>
  <c r="B3257" i="12"/>
  <c r="B3258" i="12"/>
  <c r="B3259" i="12"/>
  <c r="B3260" i="12"/>
  <c r="B3261" i="12"/>
  <c r="B3262" i="12"/>
  <c r="B3263" i="12"/>
  <c r="B3264" i="12"/>
  <c r="B3265" i="12"/>
  <c r="B3266" i="12"/>
  <c r="B3267" i="12"/>
  <c r="B3268" i="12"/>
  <c r="B3269" i="12"/>
  <c r="B3270" i="12"/>
  <c r="B3271" i="12"/>
  <c r="B3272" i="12"/>
  <c r="B3273" i="12"/>
  <c r="B3274" i="12"/>
  <c r="B3275" i="12"/>
  <c r="B3276" i="12"/>
  <c r="B3277" i="12"/>
  <c r="B3278" i="12"/>
  <c r="B3279" i="12"/>
  <c r="B3280" i="12"/>
  <c r="B3281" i="12"/>
  <c r="B3282" i="12"/>
  <c r="B3283" i="12"/>
  <c r="B3284" i="12"/>
  <c r="B3285" i="12"/>
  <c r="B3286" i="12"/>
  <c r="B3287" i="12"/>
  <c r="B3288" i="12"/>
  <c r="B3289" i="12"/>
  <c r="B3290" i="12"/>
  <c r="B3291" i="12"/>
  <c r="B3292" i="12"/>
  <c r="B3293" i="12"/>
  <c r="B3294" i="12"/>
  <c r="B3295" i="12"/>
  <c r="B3296" i="12"/>
  <c r="B3297" i="12"/>
  <c r="B3298" i="12"/>
  <c r="B3299" i="12"/>
  <c r="B3300" i="12"/>
  <c r="B3301" i="12"/>
  <c r="B3302" i="12"/>
  <c r="B3303" i="12"/>
  <c r="B3304" i="12"/>
  <c r="B3305" i="12"/>
  <c r="B3306" i="12"/>
  <c r="B3307" i="12"/>
  <c r="B3308" i="12"/>
  <c r="B3309" i="12"/>
  <c r="B3310" i="12"/>
  <c r="B3311" i="12"/>
  <c r="B3312" i="12"/>
  <c r="B3313" i="12"/>
  <c r="B3314" i="12"/>
  <c r="B3315" i="12"/>
  <c r="B3316" i="12"/>
  <c r="B3317" i="12"/>
  <c r="B3318" i="12"/>
  <c r="B3319" i="12"/>
  <c r="B3320" i="12"/>
  <c r="B3321" i="12"/>
  <c r="B3322" i="12"/>
  <c r="B3323" i="12"/>
  <c r="B3324" i="12"/>
  <c r="B3325" i="12"/>
  <c r="B3326" i="12"/>
  <c r="B3327" i="12"/>
  <c r="B3328" i="12"/>
  <c r="B3329" i="12"/>
  <c r="B3330" i="12"/>
  <c r="B3331" i="12"/>
  <c r="B3332" i="12"/>
  <c r="B3333" i="12"/>
  <c r="B3334" i="12"/>
  <c r="B3335" i="12"/>
  <c r="B3336" i="12"/>
  <c r="B3337" i="12"/>
  <c r="B3338" i="12"/>
  <c r="B3339" i="12"/>
  <c r="B3340" i="12"/>
  <c r="B3341" i="12"/>
  <c r="B3342" i="12"/>
  <c r="B3343" i="12"/>
  <c r="B3344" i="12"/>
  <c r="B3345" i="12"/>
  <c r="B3346" i="12"/>
  <c r="B3347" i="12"/>
  <c r="B3348" i="12"/>
  <c r="B3349" i="12"/>
  <c r="B3350" i="12"/>
  <c r="B3351" i="12"/>
  <c r="B3352" i="12"/>
  <c r="B3353" i="12"/>
  <c r="B3354" i="12"/>
  <c r="B3355" i="12"/>
  <c r="B3356" i="12"/>
  <c r="B3357" i="12"/>
  <c r="B3358" i="12"/>
  <c r="B3359" i="12"/>
  <c r="B3360" i="12"/>
  <c r="B3361" i="12"/>
  <c r="B3362" i="12"/>
  <c r="B3363" i="12"/>
  <c r="B3364" i="12"/>
  <c r="B3365" i="12"/>
  <c r="B3366" i="12"/>
  <c r="B3367" i="12"/>
  <c r="B3368" i="12"/>
  <c r="B3369" i="12"/>
  <c r="B3370" i="12"/>
  <c r="B3371" i="12"/>
  <c r="B3372" i="12"/>
  <c r="B3373" i="12"/>
  <c r="B3374" i="12"/>
  <c r="B3375" i="12"/>
  <c r="B3376" i="12"/>
  <c r="B3377" i="12"/>
  <c r="B3378" i="12"/>
  <c r="B3379" i="12"/>
  <c r="B3380" i="12"/>
  <c r="B3381" i="12"/>
  <c r="B3382" i="12"/>
  <c r="B3383" i="12"/>
  <c r="B3384" i="12"/>
  <c r="B3385" i="12"/>
  <c r="B3386" i="12"/>
  <c r="B3387" i="12"/>
  <c r="B3388" i="12"/>
  <c r="B3389" i="12"/>
  <c r="B3390" i="12"/>
  <c r="B3391" i="12"/>
  <c r="B3392" i="12"/>
  <c r="B3393" i="12"/>
  <c r="B3394" i="12"/>
  <c r="B3395" i="12"/>
  <c r="B3396" i="12"/>
  <c r="B3397" i="12"/>
  <c r="B3398" i="12"/>
  <c r="B3399" i="12"/>
  <c r="B3400" i="12"/>
  <c r="B3401" i="12"/>
  <c r="B3402" i="12"/>
  <c r="B3403" i="12"/>
  <c r="B3404" i="12"/>
  <c r="B3405" i="12"/>
  <c r="B3406" i="12"/>
  <c r="B3407" i="12"/>
  <c r="B3408" i="12"/>
  <c r="B3409" i="12"/>
  <c r="B3410" i="12"/>
  <c r="B3411" i="12"/>
  <c r="B3412" i="12"/>
  <c r="B3413" i="12"/>
  <c r="B3414" i="12"/>
  <c r="B3415" i="12"/>
  <c r="B3416" i="12"/>
  <c r="B3417" i="12"/>
  <c r="B3418" i="12"/>
  <c r="B3419" i="12"/>
  <c r="B3420" i="12"/>
  <c r="B3421" i="12"/>
  <c r="B3422" i="12"/>
  <c r="B3423" i="12"/>
  <c r="B3424" i="12"/>
  <c r="B3425" i="12"/>
  <c r="B3426" i="12"/>
  <c r="B3427" i="12"/>
  <c r="B3428" i="12"/>
  <c r="B3429" i="12"/>
  <c r="B3430" i="12"/>
  <c r="B3431" i="12"/>
  <c r="B3432" i="12"/>
  <c r="B3433" i="12"/>
  <c r="B3434" i="12"/>
  <c r="B3435" i="12"/>
  <c r="B3436" i="12"/>
  <c r="B3437" i="12"/>
  <c r="B3438" i="12"/>
  <c r="B3439" i="12"/>
  <c r="B3440" i="12"/>
  <c r="B3441" i="12"/>
  <c r="B3442" i="12"/>
  <c r="B3443" i="12"/>
  <c r="B3444" i="12"/>
  <c r="B3445" i="12"/>
  <c r="B3446" i="12"/>
  <c r="B3447" i="12"/>
  <c r="B3448" i="12"/>
  <c r="B3449" i="12"/>
  <c r="B3450" i="12"/>
  <c r="B3451" i="12"/>
  <c r="B3452" i="12"/>
  <c r="B3453" i="12"/>
  <c r="B3454" i="12"/>
  <c r="B3455" i="12"/>
  <c r="B3456" i="12"/>
  <c r="B3457" i="12"/>
  <c r="B3458" i="12"/>
  <c r="B3459" i="12"/>
  <c r="B3460" i="12"/>
  <c r="B3461" i="12"/>
  <c r="B3462" i="12"/>
  <c r="B3463" i="12"/>
  <c r="B3464" i="12"/>
  <c r="B3465" i="12"/>
  <c r="B3466" i="12"/>
  <c r="B3467" i="12"/>
  <c r="B3468" i="12"/>
  <c r="B3469" i="12"/>
  <c r="B3470" i="12"/>
  <c r="B3471" i="12"/>
  <c r="B3472" i="12"/>
  <c r="B3473" i="12"/>
  <c r="B3474" i="12"/>
  <c r="B3475" i="12"/>
  <c r="B3476" i="12"/>
  <c r="B3477" i="12"/>
  <c r="B3478" i="12"/>
  <c r="B3479" i="12"/>
  <c r="B3480" i="12"/>
  <c r="B3481" i="12"/>
  <c r="B3482" i="12"/>
  <c r="B3483" i="12"/>
  <c r="B3484" i="12"/>
  <c r="B3485" i="12"/>
  <c r="B3486" i="12"/>
  <c r="B3487" i="12"/>
  <c r="B3488" i="12"/>
  <c r="B3489" i="12"/>
  <c r="B3490" i="12"/>
  <c r="B3491" i="12"/>
  <c r="B3492" i="12"/>
  <c r="B3493" i="12"/>
  <c r="B3494" i="12"/>
  <c r="B3495" i="12"/>
  <c r="B3496" i="12"/>
  <c r="B3497" i="12"/>
  <c r="B3498" i="12"/>
  <c r="B3499" i="12"/>
  <c r="B3500" i="12"/>
  <c r="B3501" i="12"/>
  <c r="B3502" i="12"/>
  <c r="B3503" i="12"/>
  <c r="B3504" i="12"/>
  <c r="B3505" i="12"/>
  <c r="B3506" i="12"/>
  <c r="B3507" i="12"/>
  <c r="B3508" i="12"/>
  <c r="B3509" i="12"/>
  <c r="B3510" i="12"/>
  <c r="B3511" i="12"/>
  <c r="B3512" i="12"/>
  <c r="B3513" i="12"/>
  <c r="B3514" i="12"/>
  <c r="B3515" i="12"/>
  <c r="B3516" i="12"/>
  <c r="B3517" i="12"/>
  <c r="B3518" i="12"/>
  <c r="B3519" i="12"/>
  <c r="B3520" i="12"/>
  <c r="B3521" i="12"/>
  <c r="B3522" i="12"/>
  <c r="B3523" i="12"/>
  <c r="B3524" i="12"/>
  <c r="B3525" i="12"/>
  <c r="B3526" i="12"/>
  <c r="B3527" i="12"/>
  <c r="B3528" i="12"/>
  <c r="B3529" i="12"/>
  <c r="B3530" i="12"/>
  <c r="B3531" i="12"/>
  <c r="B3532" i="12"/>
  <c r="B3533" i="12"/>
  <c r="B3534" i="12"/>
  <c r="B3535" i="12"/>
  <c r="B3536" i="12"/>
  <c r="B3537" i="12"/>
  <c r="B3538" i="12"/>
  <c r="B3539" i="12"/>
  <c r="B3540" i="12"/>
  <c r="B3541" i="12"/>
  <c r="B3542" i="12"/>
  <c r="B3543" i="12"/>
  <c r="B3544" i="12"/>
  <c r="B3545" i="12"/>
  <c r="B3546" i="12"/>
  <c r="B3547" i="12"/>
  <c r="B3548" i="12"/>
  <c r="B3549" i="12"/>
  <c r="B3550" i="12"/>
  <c r="B3551" i="12"/>
  <c r="B3552" i="12"/>
  <c r="B3553" i="12"/>
  <c r="B3554" i="12"/>
  <c r="B3555" i="12"/>
  <c r="B3556" i="12"/>
  <c r="B3557" i="12"/>
  <c r="B3558" i="12"/>
  <c r="B3559" i="12"/>
  <c r="B3560" i="12"/>
  <c r="B3561" i="12"/>
  <c r="B3562" i="12"/>
  <c r="B3563" i="12"/>
  <c r="B3564" i="12"/>
  <c r="B3565" i="12"/>
  <c r="B3566" i="12"/>
  <c r="B3567" i="12"/>
  <c r="B3568" i="12"/>
  <c r="B3569" i="12"/>
  <c r="B3570" i="12"/>
  <c r="B3571" i="12"/>
  <c r="B3572" i="12"/>
  <c r="B3573" i="12"/>
  <c r="B3574" i="12"/>
  <c r="B3575" i="12"/>
  <c r="B3576" i="12"/>
  <c r="B3577" i="12"/>
  <c r="B3578" i="12"/>
  <c r="B3579" i="12"/>
  <c r="B3580" i="12"/>
  <c r="B3581" i="12"/>
  <c r="B3582" i="12"/>
  <c r="B3583" i="12"/>
  <c r="B3584" i="12"/>
  <c r="B3585" i="12"/>
  <c r="B3586" i="12"/>
  <c r="B3587" i="12"/>
  <c r="B3588" i="12"/>
  <c r="B3589" i="12"/>
  <c r="B3590" i="12"/>
  <c r="B3591" i="12"/>
  <c r="B3592" i="12"/>
  <c r="B3593" i="12"/>
  <c r="B3594" i="12"/>
  <c r="B3595" i="12"/>
  <c r="B3596" i="12"/>
  <c r="B3597" i="12"/>
  <c r="B3598" i="12"/>
  <c r="B3599" i="12"/>
  <c r="B3600" i="12"/>
  <c r="B3601" i="12"/>
  <c r="B3602" i="12"/>
  <c r="B3603" i="12"/>
  <c r="B3604" i="12"/>
  <c r="B3605" i="12"/>
  <c r="B3606" i="12"/>
  <c r="B3607" i="12"/>
  <c r="B3608" i="12"/>
  <c r="B3609" i="12"/>
  <c r="B3610" i="12"/>
  <c r="B3611" i="12"/>
  <c r="B3612" i="12"/>
  <c r="B3613" i="12"/>
  <c r="B3614" i="12"/>
  <c r="B3615" i="12"/>
  <c r="B3616" i="12"/>
  <c r="B3617" i="12"/>
  <c r="B3618" i="12"/>
  <c r="B3619" i="12"/>
  <c r="B3620" i="12"/>
  <c r="B3621" i="12"/>
  <c r="B3622" i="12"/>
  <c r="B3623" i="12"/>
  <c r="B3624" i="12"/>
  <c r="B3625" i="12"/>
  <c r="B3626" i="12"/>
  <c r="B3627" i="12"/>
  <c r="B3628" i="12"/>
  <c r="B3629" i="12"/>
  <c r="B3630" i="12"/>
  <c r="B3631" i="12"/>
  <c r="B3632" i="12"/>
  <c r="B3633" i="12"/>
  <c r="B3634" i="12"/>
  <c r="B3635" i="12"/>
  <c r="B3636" i="12"/>
  <c r="B3637" i="12"/>
  <c r="B3638" i="12"/>
  <c r="B3639" i="12"/>
  <c r="B3640" i="12"/>
  <c r="B3641" i="12"/>
  <c r="B3642" i="12"/>
  <c r="B3643" i="12"/>
  <c r="B3644" i="12"/>
  <c r="B3645" i="12"/>
  <c r="B3646" i="12"/>
  <c r="B3647" i="12"/>
  <c r="B3648" i="12"/>
  <c r="B3649" i="12"/>
  <c r="B3650" i="12"/>
  <c r="B3651" i="12"/>
  <c r="B3652" i="12"/>
  <c r="B3653" i="12"/>
  <c r="B3654" i="12"/>
  <c r="B3655" i="12"/>
  <c r="B3656" i="12"/>
  <c r="B3657" i="12"/>
  <c r="B3658" i="12"/>
  <c r="B3659" i="12"/>
  <c r="B3660" i="12"/>
  <c r="B3661" i="12"/>
  <c r="B3662" i="12"/>
  <c r="B3663" i="12"/>
  <c r="B3664" i="12"/>
  <c r="B3665" i="12"/>
  <c r="B3666" i="12"/>
  <c r="B3667" i="12"/>
  <c r="B3668" i="12"/>
  <c r="B3669" i="12"/>
  <c r="B3670" i="12"/>
  <c r="B3671" i="12"/>
  <c r="B3672" i="12"/>
  <c r="B3673" i="12"/>
  <c r="B3674" i="12"/>
  <c r="B3675" i="12"/>
  <c r="B3676" i="12"/>
  <c r="B3677" i="12"/>
  <c r="B3678" i="12"/>
  <c r="B3679" i="12"/>
  <c r="B3680" i="12"/>
  <c r="B3681" i="12"/>
  <c r="B3682" i="12"/>
  <c r="B3683" i="12"/>
  <c r="B3684" i="12"/>
  <c r="B3685" i="12"/>
  <c r="B3686" i="12"/>
  <c r="B3687" i="12"/>
  <c r="B3688" i="12"/>
  <c r="B3689" i="12"/>
  <c r="B3690" i="12"/>
  <c r="B3691" i="12"/>
  <c r="B3692" i="12"/>
  <c r="B3693" i="12"/>
  <c r="B3694" i="12"/>
  <c r="B3695" i="12"/>
  <c r="B3696" i="12"/>
  <c r="B3697" i="12"/>
  <c r="B3698" i="12"/>
  <c r="B3699" i="12"/>
  <c r="B3700" i="12"/>
  <c r="B3701" i="12"/>
  <c r="B3702" i="12"/>
  <c r="B3703" i="12"/>
  <c r="B3704" i="12"/>
  <c r="B3705" i="12"/>
  <c r="B3706" i="12"/>
  <c r="B3707" i="12"/>
  <c r="B3708" i="12"/>
  <c r="B3709" i="12"/>
  <c r="B3710" i="12"/>
  <c r="B3711" i="12"/>
  <c r="B3712" i="12"/>
  <c r="B3713" i="12"/>
  <c r="B3714" i="12"/>
  <c r="B3715" i="12"/>
  <c r="B3716" i="12"/>
  <c r="B3717" i="12"/>
  <c r="B3718" i="12"/>
  <c r="B3719" i="12"/>
  <c r="B3720" i="12"/>
  <c r="B3721" i="12"/>
  <c r="B3722" i="12"/>
  <c r="B3723" i="12"/>
  <c r="B3724" i="12"/>
  <c r="B3725" i="12"/>
  <c r="B3726" i="12"/>
  <c r="B3727" i="12"/>
  <c r="B3728" i="12"/>
  <c r="B3729" i="12"/>
  <c r="B3730" i="12"/>
  <c r="B3731" i="12"/>
  <c r="B3732" i="12"/>
  <c r="B3733" i="12"/>
  <c r="B3734" i="12"/>
  <c r="B3735" i="12"/>
  <c r="B3736" i="12"/>
  <c r="B3737" i="12"/>
  <c r="B3738" i="12"/>
  <c r="B3739" i="12"/>
  <c r="B3740" i="12"/>
  <c r="B3741" i="12"/>
  <c r="B3742" i="12"/>
  <c r="B3743" i="12"/>
  <c r="B3744" i="12"/>
  <c r="B3745" i="12"/>
  <c r="B3746" i="12"/>
  <c r="B3747" i="12"/>
  <c r="B3748" i="12"/>
  <c r="B3749" i="12"/>
  <c r="B3750" i="12"/>
  <c r="B3751" i="12"/>
  <c r="B3752" i="12"/>
  <c r="B3753" i="12"/>
  <c r="B3754" i="12"/>
  <c r="B3755" i="12"/>
  <c r="B3756" i="12"/>
  <c r="B3757" i="12"/>
  <c r="B3758" i="12"/>
  <c r="B3759" i="12"/>
  <c r="B3760" i="12"/>
  <c r="B3761" i="12"/>
  <c r="B3762" i="12"/>
  <c r="B3763" i="12"/>
  <c r="B3764" i="12"/>
  <c r="B3765" i="12"/>
  <c r="B3766" i="12"/>
  <c r="B3767" i="12"/>
  <c r="B3768" i="12"/>
  <c r="B3769" i="12"/>
  <c r="B3770" i="12"/>
  <c r="B3771" i="12"/>
  <c r="B3772" i="12"/>
  <c r="B3773" i="12"/>
  <c r="B3774" i="12"/>
  <c r="B3775" i="12"/>
  <c r="B3776" i="12"/>
  <c r="B3777" i="12"/>
  <c r="B3778" i="12"/>
  <c r="B3779" i="12"/>
  <c r="B3780" i="12"/>
  <c r="B3781" i="12"/>
  <c r="B3782" i="12"/>
  <c r="B3783" i="12"/>
  <c r="B3784" i="12"/>
  <c r="B3785" i="12"/>
  <c r="B3786" i="12"/>
  <c r="B3787" i="12"/>
  <c r="B3788" i="12"/>
  <c r="B3789" i="12"/>
  <c r="B3790" i="12"/>
  <c r="B3791" i="12"/>
  <c r="B3792" i="12"/>
  <c r="B3793" i="12"/>
  <c r="B3794" i="12"/>
  <c r="B3795" i="12"/>
  <c r="B3796" i="12"/>
  <c r="B3797" i="12"/>
  <c r="B3798" i="12"/>
  <c r="B3799" i="12"/>
  <c r="B3800" i="12"/>
  <c r="B3801" i="12"/>
  <c r="B3802" i="12"/>
  <c r="B3803" i="12"/>
  <c r="B3804" i="12"/>
  <c r="B3805" i="12"/>
  <c r="B3806" i="12"/>
  <c r="B3807" i="12"/>
  <c r="B3808" i="12"/>
  <c r="B3809" i="12"/>
  <c r="B3810" i="12"/>
  <c r="B3811" i="12"/>
  <c r="B3812" i="12"/>
  <c r="B3813" i="12"/>
  <c r="B3814" i="12"/>
  <c r="B3815" i="12"/>
  <c r="B3816" i="12"/>
  <c r="B3817" i="12"/>
  <c r="B3818" i="12"/>
  <c r="B3819" i="12"/>
  <c r="B3820" i="12"/>
  <c r="B3821" i="12"/>
  <c r="B3822" i="12"/>
  <c r="B3823" i="12"/>
  <c r="B3824" i="12"/>
  <c r="B3825" i="12"/>
  <c r="B3826" i="12"/>
  <c r="B3827" i="12"/>
  <c r="B3828" i="12"/>
  <c r="B3829" i="12"/>
  <c r="B3830" i="12"/>
  <c r="B3831" i="12"/>
  <c r="B3832" i="12"/>
  <c r="B3833" i="12"/>
  <c r="B3834" i="12"/>
  <c r="B3835" i="12"/>
  <c r="B3836" i="12"/>
  <c r="B3837" i="12"/>
  <c r="B3838" i="12"/>
  <c r="B3839" i="12"/>
  <c r="B3840" i="12"/>
  <c r="B3841" i="12"/>
  <c r="B3842" i="12"/>
  <c r="B3843" i="12"/>
  <c r="B3844" i="12"/>
  <c r="B3845" i="12"/>
  <c r="B3846" i="12"/>
  <c r="B3847" i="12"/>
  <c r="B3848" i="12"/>
  <c r="B3849" i="12"/>
  <c r="B3850" i="12"/>
  <c r="B3851" i="12"/>
  <c r="B3852" i="12"/>
  <c r="B3853" i="12"/>
  <c r="B3854" i="12"/>
  <c r="B3855" i="12"/>
  <c r="B3856" i="12"/>
  <c r="B3857" i="12"/>
  <c r="B3858" i="12"/>
  <c r="B3859" i="12"/>
  <c r="B3860" i="12"/>
  <c r="B3861" i="12"/>
  <c r="B3862" i="12"/>
  <c r="B3863" i="12"/>
  <c r="B3864" i="12"/>
  <c r="B3865" i="12"/>
  <c r="B3866" i="12"/>
  <c r="B3867" i="12"/>
  <c r="B3868" i="12"/>
  <c r="B3869" i="12"/>
  <c r="B3870" i="12"/>
  <c r="B3871" i="12"/>
  <c r="B3872" i="12"/>
  <c r="B3873" i="12"/>
  <c r="B3874" i="12"/>
  <c r="B3875" i="12"/>
  <c r="B3876" i="12"/>
  <c r="B3877" i="12"/>
  <c r="B3878" i="12"/>
  <c r="B3879" i="12"/>
  <c r="B3880" i="12"/>
  <c r="B3881" i="12"/>
  <c r="B3882" i="12"/>
  <c r="B3883" i="12"/>
  <c r="B3884" i="12"/>
  <c r="B3885" i="12"/>
  <c r="B3886" i="12"/>
  <c r="B3887" i="12"/>
  <c r="B3888" i="12"/>
  <c r="B3889" i="12"/>
  <c r="B3890" i="12"/>
  <c r="B3891" i="12"/>
  <c r="B3892" i="12"/>
  <c r="B3893" i="12"/>
  <c r="B3894" i="12"/>
  <c r="B3895" i="12"/>
  <c r="B3896" i="12"/>
  <c r="B3897" i="12"/>
  <c r="B3898" i="12"/>
  <c r="B3899" i="12"/>
  <c r="B3900" i="12"/>
  <c r="B3901" i="12"/>
  <c r="B3902" i="12"/>
  <c r="B3903" i="12"/>
  <c r="B3904" i="12"/>
  <c r="B3905" i="12"/>
  <c r="B3906" i="12"/>
  <c r="B3907" i="12"/>
  <c r="B3908" i="12"/>
  <c r="B3909" i="12"/>
  <c r="B3910" i="12"/>
  <c r="B3911" i="12"/>
  <c r="B3912" i="12"/>
  <c r="B3913" i="12"/>
  <c r="B3914" i="12"/>
  <c r="B3915" i="12"/>
  <c r="B3916" i="12"/>
  <c r="B3917" i="12"/>
  <c r="B3918" i="12"/>
  <c r="B3919" i="12"/>
  <c r="B3920" i="12"/>
  <c r="B3921" i="12"/>
  <c r="B3922" i="12"/>
  <c r="B3923" i="12"/>
  <c r="B3924" i="12"/>
  <c r="B3925" i="12"/>
  <c r="B3926" i="12"/>
  <c r="B3927" i="12"/>
  <c r="B3928" i="12"/>
  <c r="B3929" i="12"/>
  <c r="B3930" i="12"/>
  <c r="B3931" i="12"/>
  <c r="B3932" i="12"/>
  <c r="B3933" i="12"/>
  <c r="B3934" i="12"/>
  <c r="B3935" i="12"/>
  <c r="B3936" i="12"/>
  <c r="B3937" i="12"/>
  <c r="B3938" i="12"/>
  <c r="B3939" i="12"/>
  <c r="B3940" i="12"/>
  <c r="B3941" i="12"/>
  <c r="B3942" i="12"/>
  <c r="B3943" i="12"/>
  <c r="B3944" i="12"/>
  <c r="B3945" i="12"/>
  <c r="B3946" i="12"/>
  <c r="B3947" i="12"/>
  <c r="B3948" i="12"/>
  <c r="B3949" i="12"/>
  <c r="B3950" i="12"/>
  <c r="B3951" i="12"/>
  <c r="B3952" i="12"/>
  <c r="B3953" i="12"/>
  <c r="B3954" i="12"/>
  <c r="B3955" i="12"/>
  <c r="B3956" i="12"/>
  <c r="B3957" i="12"/>
  <c r="B3958" i="12"/>
  <c r="B3959" i="12"/>
  <c r="B3960" i="12"/>
  <c r="B3961" i="12"/>
  <c r="B3962" i="12"/>
  <c r="B3963" i="12"/>
  <c r="B3964" i="12"/>
  <c r="B3965" i="12"/>
  <c r="B3966" i="12"/>
  <c r="B3967" i="12"/>
  <c r="B3968" i="12"/>
  <c r="B3969" i="12"/>
  <c r="B3970" i="12"/>
  <c r="B3971" i="12"/>
  <c r="B3972" i="12"/>
  <c r="B3973" i="12"/>
  <c r="B3974" i="12"/>
  <c r="B3975" i="12"/>
  <c r="B3976" i="12"/>
  <c r="B3977" i="12"/>
  <c r="B3978" i="12"/>
  <c r="B3979" i="12"/>
  <c r="B3980" i="12"/>
  <c r="B3981" i="12"/>
  <c r="B3982" i="12"/>
  <c r="B3983" i="12"/>
  <c r="B3984" i="12"/>
  <c r="B3985" i="12"/>
  <c r="B3986" i="12"/>
  <c r="B3987" i="12"/>
  <c r="B3988" i="12"/>
  <c r="B3989" i="12"/>
  <c r="B3990" i="12"/>
  <c r="B3991" i="12"/>
  <c r="B3992" i="12"/>
  <c r="B3993" i="12"/>
  <c r="B3994" i="12"/>
  <c r="B3995" i="12"/>
  <c r="B3996" i="12"/>
  <c r="B3997" i="12"/>
  <c r="B3998" i="12"/>
  <c r="B3999" i="12"/>
  <c r="B4000" i="12"/>
  <c r="B4001" i="12"/>
  <c r="B4002" i="12"/>
  <c r="B4003" i="12"/>
  <c r="B4004" i="12"/>
  <c r="B4005" i="12"/>
  <c r="B4006" i="12"/>
  <c r="B4007" i="12"/>
  <c r="B4008" i="12"/>
  <c r="B4009" i="12"/>
  <c r="B4010" i="12"/>
  <c r="B4011" i="12"/>
  <c r="B4012" i="12"/>
  <c r="B4013" i="12"/>
  <c r="B4014" i="12"/>
  <c r="B4015" i="12"/>
  <c r="B4016" i="12"/>
  <c r="B4017" i="12"/>
  <c r="B4018" i="12"/>
  <c r="B4019" i="12"/>
  <c r="B4020" i="12"/>
  <c r="B4021" i="12"/>
  <c r="B4022" i="12"/>
  <c r="B4023" i="12"/>
  <c r="B4024" i="12"/>
  <c r="B4025" i="12"/>
  <c r="B4026" i="12"/>
  <c r="B4027" i="12"/>
  <c r="B4028" i="12"/>
  <c r="B4029" i="12"/>
  <c r="B4030" i="12"/>
  <c r="B4031" i="12"/>
  <c r="B4032" i="12"/>
  <c r="B4033" i="12"/>
  <c r="B4034" i="12"/>
  <c r="B4035" i="12"/>
  <c r="B4036" i="12"/>
  <c r="B4037" i="12"/>
  <c r="B4038" i="12"/>
  <c r="B4039" i="12"/>
  <c r="B4040" i="12"/>
  <c r="B4041" i="12"/>
  <c r="B4042" i="12"/>
  <c r="B4043" i="12"/>
  <c r="B4044" i="12"/>
  <c r="B4045" i="12"/>
  <c r="B4046" i="12"/>
  <c r="B4047" i="12"/>
  <c r="B4048" i="12"/>
  <c r="B4049" i="12"/>
  <c r="B4050" i="12"/>
  <c r="B4051" i="12"/>
  <c r="B4052" i="12"/>
  <c r="B4053" i="12"/>
  <c r="B4054" i="12"/>
  <c r="B4055" i="12"/>
  <c r="B4056" i="12"/>
  <c r="B4057" i="12"/>
  <c r="B4058" i="12"/>
  <c r="B4059" i="12"/>
  <c r="B4060" i="12"/>
  <c r="B4061" i="12"/>
  <c r="B4062" i="12"/>
  <c r="B4063" i="12"/>
  <c r="B4064" i="12"/>
  <c r="B4065" i="12"/>
  <c r="B4066" i="12"/>
  <c r="B4067" i="12"/>
  <c r="B4068" i="12"/>
  <c r="B4069" i="12"/>
  <c r="B4070" i="12"/>
  <c r="B4071" i="12"/>
  <c r="B4072" i="12"/>
  <c r="B4073" i="12"/>
  <c r="B4074" i="12"/>
  <c r="B4075" i="12"/>
  <c r="B4076" i="12"/>
  <c r="B4077" i="12"/>
  <c r="B4078" i="12"/>
  <c r="B4079" i="12"/>
  <c r="B4080" i="12"/>
  <c r="B4081" i="12"/>
  <c r="B4082" i="12"/>
  <c r="B4083" i="12"/>
  <c r="B4084" i="12"/>
  <c r="B4085" i="12"/>
  <c r="B4086" i="12"/>
  <c r="B4087" i="12"/>
  <c r="B4088" i="12"/>
  <c r="B4089" i="12"/>
  <c r="B4090" i="12"/>
  <c r="B4091" i="12"/>
  <c r="B4092" i="12"/>
  <c r="B4093" i="12"/>
  <c r="B4094" i="12"/>
  <c r="B4095" i="12"/>
  <c r="B4096" i="12"/>
  <c r="B4097" i="12"/>
  <c r="B4098" i="12"/>
  <c r="B4099" i="12"/>
  <c r="B4100" i="12"/>
  <c r="B4101" i="12"/>
  <c r="B4102" i="12"/>
  <c r="B4103" i="12"/>
  <c r="B4104" i="12"/>
  <c r="B4105" i="12"/>
  <c r="B4106" i="12"/>
  <c r="B4107" i="12"/>
  <c r="B4108" i="12"/>
  <c r="B4109" i="12"/>
  <c r="B4110" i="12"/>
  <c r="B4111" i="12"/>
  <c r="B4112" i="12"/>
  <c r="B4113" i="12"/>
  <c r="B4114" i="12"/>
  <c r="B4115" i="12"/>
  <c r="B4116" i="12"/>
  <c r="B4117" i="12"/>
  <c r="B4118" i="12"/>
  <c r="B4119" i="12"/>
  <c r="B4120" i="12"/>
  <c r="B4121" i="12"/>
  <c r="B4122" i="12"/>
  <c r="B4123" i="12"/>
  <c r="B4124" i="12"/>
  <c r="B4125" i="12"/>
  <c r="B4126" i="12"/>
  <c r="B4127" i="12"/>
  <c r="B4128" i="12"/>
  <c r="B4129" i="12"/>
  <c r="B4130" i="12"/>
  <c r="B4131" i="12"/>
  <c r="B4132" i="12"/>
  <c r="B4133" i="12"/>
  <c r="B4134" i="12"/>
  <c r="B4135" i="12"/>
  <c r="B4136" i="12"/>
  <c r="B4137" i="12"/>
  <c r="B4138" i="12"/>
  <c r="B4139" i="12"/>
  <c r="B4140" i="12"/>
  <c r="B4141" i="12"/>
  <c r="B4142" i="12"/>
  <c r="B4143" i="12"/>
  <c r="B4144" i="12"/>
  <c r="B4145" i="12"/>
  <c r="B4146" i="12"/>
  <c r="B4147" i="12"/>
  <c r="B4148" i="12"/>
  <c r="B4149" i="12"/>
  <c r="B4150" i="12"/>
  <c r="B4151" i="12"/>
  <c r="B4152" i="12"/>
  <c r="B4153" i="12"/>
  <c r="B4154" i="12"/>
  <c r="B4155" i="12"/>
  <c r="B4156" i="12"/>
  <c r="B4157" i="12"/>
  <c r="B4158" i="12"/>
  <c r="B4159" i="12"/>
  <c r="B4160" i="12"/>
  <c r="B4161" i="12"/>
  <c r="B4162" i="12"/>
  <c r="B4163" i="12"/>
  <c r="B4164" i="12"/>
  <c r="B4165" i="12"/>
  <c r="B4166" i="12"/>
  <c r="B4167" i="12"/>
  <c r="B4168" i="12"/>
  <c r="B4169" i="12"/>
  <c r="B4170" i="12"/>
  <c r="B4171" i="12"/>
  <c r="B4172" i="12"/>
  <c r="B4173" i="12"/>
  <c r="B4174" i="12"/>
  <c r="B4175" i="12"/>
  <c r="B4176" i="12"/>
  <c r="B4177" i="12"/>
  <c r="B4178" i="12"/>
  <c r="B4179" i="12"/>
  <c r="B4180" i="12"/>
  <c r="B4181" i="12"/>
  <c r="B4182" i="12"/>
  <c r="B4183" i="12"/>
  <c r="B4184" i="12"/>
  <c r="B4185" i="12"/>
  <c r="B4186" i="12"/>
  <c r="B4187" i="12"/>
  <c r="B4188" i="12"/>
  <c r="B4189" i="12"/>
  <c r="B4190" i="12"/>
  <c r="B4191" i="12"/>
  <c r="B4192" i="12"/>
  <c r="B4193" i="12"/>
  <c r="B4194" i="12"/>
  <c r="B4195" i="12"/>
  <c r="B4196" i="12"/>
  <c r="B4197" i="12"/>
  <c r="B4198" i="12"/>
  <c r="B4199" i="12"/>
  <c r="B4200" i="12"/>
  <c r="B4201" i="12"/>
  <c r="B4202" i="12"/>
  <c r="B4203" i="12"/>
  <c r="B4204" i="12"/>
  <c r="B4205" i="12"/>
  <c r="B4206" i="12"/>
  <c r="B4207" i="12"/>
  <c r="B4208" i="12"/>
  <c r="B4209" i="12"/>
  <c r="B4210" i="12"/>
  <c r="B4211" i="12"/>
  <c r="B4212" i="12"/>
  <c r="B4213" i="12"/>
  <c r="B4214" i="12"/>
  <c r="B4215" i="12"/>
  <c r="B4216" i="12"/>
  <c r="B4217" i="12"/>
  <c r="B4218" i="12"/>
  <c r="B4219" i="12"/>
  <c r="B4220" i="12"/>
  <c r="B4221" i="12"/>
  <c r="B4222" i="12"/>
  <c r="B4223" i="12"/>
  <c r="B4224" i="12"/>
  <c r="B4225" i="12"/>
  <c r="B4226" i="12"/>
  <c r="B4227" i="12"/>
  <c r="B4228" i="12"/>
  <c r="B4229" i="12"/>
  <c r="B4230" i="12"/>
  <c r="B4231" i="12"/>
  <c r="B4232" i="12"/>
  <c r="B4233" i="12"/>
  <c r="B4234" i="12"/>
  <c r="B4235" i="12"/>
  <c r="B4236" i="12"/>
  <c r="B4237" i="12"/>
  <c r="B4238" i="12"/>
  <c r="B4239" i="12"/>
  <c r="B4240" i="12"/>
  <c r="B4241" i="12"/>
  <c r="B4242" i="12"/>
  <c r="B4243" i="12"/>
  <c r="B4244" i="12"/>
  <c r="B4245" i="12"/>
  <c r="B4246" i="12"/>
  <c r="B4247" i="12"/>
  <c r="B4248" i="12"/>
  <c r="B4249" i="12"/>
  <c r="B4250" i="12"/>
  <c r="B4251" i="12"/>
  <c r="B4252" i="12"/>
  <c r="B4253" i="12"/>
  <c r="B4254" i="12"/>
  <c r="B4255" i="12"/>
  <c r="B4256" i="12"/>
  <c r="B4257" i="12"/>
  <c r="B4258" i="12"/>
  <c r="B4259" i="12"/>
  <c r="B4260" i="12"/>
  <c r="B4261" i="12"/>
  <c r="B4262" i="12"/>
  <c r="B4263" i="12"/>
  <c r="B4264" i="12"/>
  <c r="B4265" i="12"/>
  <c r="B4266" i="12"/>
  <c r="B4267" i="12"/>
  <c r="B4268" i="12"/>
  <c r="B4269" i="12"/>
  <c r="B4270" i="12"/>
  <c r="B4271" i="12"/>
  <c r="B4272" i="12"/>
  <c r="B4273" i="12"/>
  <c r="B4274" i="12"/>
  <c r="B4275" i="12"/>
  <c r="B4276" i="12"/>
  <c r="B4277" i="12"/>
  <c r="B4278" i="12"/>
  <c r="B4279" i="12"/>
  <c r="B4280" i="12"/>
  <c r="B4281" i="12"/>
  <c r="B4282" i="12"/>
  <c r="B4283" i="12"/>
  <c r="B4284" i="12"/>
  <c r="B4285" i="12"/>
  <c r="B4286" i="12"/>
  <c r="B4287" i="12"/>
  <c r="B4288" i="12"/>
  <c r="B4289" i="12"/>
  <c r="B4290" i="12"/>
  <c r="B4291" i="12"/>
  <c r="B4292" i="12"/>
  <c r="B4293" i="12"/>
  <c r="B4294" i="12"/>
  <c r="B4295" i="12"/>
  <c r="B4296" i="12"/>
  <c r="B4297" i="12"/>
  <c r="B4298" i="12"/>
  <c r="B4299" i="12"/>
  <c r="B4300" i="12"/>
  <c r="B4301" i="12"/>
  <c r="B4302" i="12"/>
  <c r="B4303" i="12"/>
  <c r="B4304" i="12"/>
  <c r="B4305" i="12"/>
  <c r="B4306" i="12"/>
  <c r="B4307" i="12"/>
  <c r="B4308" i="12"/>
  <c r="B4309" i="12"/>
  <c r="B4310" i="12"/>
  <c r="B4311" i="12"/>
  <c r="B4312" i="12"/>
  <c r="B4313" i="12"/>
  <c r="B4314" i="12"/>
  <c r="B4315" i="12"/>
  <c r="B4316" i="12"/>
  <c r="B4317" i="12"/>
  <c r="B4318" i="12"/>
  <c r="B4319" i="12"/>
  <c r="B4320" i="12"/>
  <c r="B4321" i="12"/>
  <c r="B4322" i="12"/>
  <c r="B4323" i="12"/>
  <c r="B4324" i="12"/>
  <c r="B4325" i="12"/>
  <c r="B4326" i="12"/>
  <c r="B4327" i="12"/>
  <c r="B4328" i="12"/>
  <c r="B4329" i="12"/>
  <c r="B4330" i="12"/>
  <c r="B4331" i="12"/>
  <c r="B4332" i="12"/>
  <c r="B4333" i="12"/>
  <c r="B4334" i="12"/>
  <c r="B4335" i="12"/>
  <c r="B4336" i="12"/>
  <c r="B4337" i="12"/>
  <c r="B4338" i="12"/>
  <c r="B4339" i="12"/>
  <c r="B4340" i="12"/>
  <c r="B4341" i="12"/>
  <c r="B4342" i="12"/>
  <c r="B4343" i="12"/>
  <c r="B4344" i="12"/>
  <c r="B4345" i="12"/>
  <c r="B4346" i="12"/>
  <c r="B4347" i="12"/>
  <c r="B4348" i="12"/>
  <c r="B4349" i="12"/>
  <c r="B4350" i="12"/>
  <c r="B4351" i="12"/>
  <c r="B4352" i="12"/>
  <c r="B4353" i="12"/>
  <c r="B4354" i="12"/>
  <c r="B4355" i="12"/>
  <c r="B4356" i="12"/>
  <c r="B4357" i="12"/>
  <c r="B4358" i="12"/>
  <c r="B4359" i="12"/>
  <c r="B4360" i="12"/>
  <c r="B4361" i="12"/>
  <c r="B4362" i="12"/>
  <c r="B4363" i="12"/>
  <c r="B4364" i="12"/>
  <c r="B4365" i="12"/>
  <c r="B4366" i="12"/>
  <c r="B4367" i="12"/>
  <c r="B4368" i="12"/>
  <c r="B4369" i="12"/>
  <c r="B4370" i="12"/>
  <c r="B4371" i="12"/>
  <c r="B4372" i="12"/>
  <c r="B4373" i="12"/>
  <c r="B4374" i="12"/>
  <c r="B4375" i="12"/>
  <c r="B4376" i="12"/>
  <c r="B4377" i="12"/>
  <c r="B4378" i="12"/>
  <c r="B4379" i="12"/>
  <c r="B4380" i="12"/>
  <c r="B4381" i="12"/>
  <c r="B4382" i="12"/>
  <c r="B4383" i="12"/>
  <c r="B4384" i="12"/>
  <c r="B4385" i="12"/>
  <c r="B4386" i="12"/>
  <c r="B4387" i="12"/>
  <c r="B4388" i="12"/>
  <c r="B4389" i="12"/>
  <c r="B4390" i="12"/>
  <c r="B4391" i="12"/>
  <c r="B4392" i="12"/>
  <c r="B4393" i="12"/>
  <c r="B4394" i="12"/>
  <c r="B4395" i="12"/>
  <c r="B4396" i="12"/>
  <c r="B4397" i="12"/>
  <c r="B4398" i="12"/>
  <c r="B4399" i="12"/>
  <c r="B4400" i="12"/>
  <c r="B4401" i="12"/>
  <c r="B4402" i="12"/>
  <c r="B4403" i="12"/>
  <c r="B4404" i="12"/>
  <c r="B4405" i="12"/>
  <c r="B4406" i="12"/>
  <c r="B4407" i="12"/>
  <c r="B4408" i="12"/>
  <c r="B4409" i="12"/>
  <c r="B4410" i="12"/>
  <c r="B4411" i="12"/>
  <c r="B4412" i="12"/>
  <c r="B4413" i="12"/>
  <c r="B4414" i="12"/>
  <c r="B4415" i="12"/>
  <c r="B4416" i="12"/>
  <c r="B4417" i="12"/>
  <c r="B4418" i="12"/>
  <c r="B4419" i="12"/>
  <c r="B4420" i="12"/>
  <c r="B4421" i="12"/>
  <c r="B4422" i="12"/>
  <c r="B4423" i="12"/>
  <c r="B4424" i="12"/>
  <c r="B4425" i="12"/>
  <c r="B4426" i="12"/>
  <c r="B4427" i="12"/>
  <c r="B4428" i="12"/>
  <c r="B4429" i="12"/>
  <c r="B4430" i="12"/>
  <c r="B4431" i="12"/>
  <c r="B4432" i="12"/>
  <c r="B4433" i="12"/>
  <c r="B4434" i="12"/>
  <c r="B4435" i="12"/>
  <c r="B4436" i="12"/>
  <c r="B4437" i="12"/>
  <c r="B4438" i="12"/>
  <c r="B4439" i="12"/>
  <c r="B4440" i="12"/>
  <c r="B4441" i="12"/>
  <c r="B4442" i="12"/>
  <c r="B4443" i="12"/>
  <c r="B4444" i="12"/>
  <c r="B4445" i="12"/>
  <c r="B4446" i="12"/>
  <c r="B4447" i="12"/>
  <c r="B4448" i="12"/>
  <c r="B4449" i="12"/>
  <c r="B4450" i="12"/>
  <c r="B4451" i="12"/>
  <c r="B4452" i="12"/>
  <c r="B4453" i="12"/>
  <c r="B4454" i="12"/>
  <c r="B4455" i="12"/>
  <c r="B4456" i="12"/>
  <c r="B4457" i="12"/>
  <c r="B4458" i="12"/>
  <c r="B4459" i="12"/>
  <c r="B4460" i="12"/>
  <c r="B4461" i="12"/>
  <c r="B4462" i="12"/>
  <c r="B4463" i="12"/>
  <c r="B4464" i="12"/>
  <c r="B4465" i="12"/>
  <c r="B4466" i="12"/>
  <c r="B4467" i="12"/>
  <c r="B4468" i="12"/>
  <c r="B4469" i="12"/>
  <c r="B4470" i="12"/>
  <c r="B4471" i="12"/>
  <c r="B4472" i="12"/>
  <c r="B4473" i="12"/>
  <c r="B4474" i="12"/>
  <c r="B4475" i="12"/>
  <c r="B4476" i="12"/>
  <c r="B4477" i="12"/>
  <c r="B4478" i="12"/>
  <c r="B4479" i="12"/>
  <c r="B4480" i="12"/>
  <c r="B4481" i="12"/>
  <c r="B4482" i="12"/>
  <c r="B4483" i="12"/>
  <c r="B4484" i="12"/>
  <c r="B4485" i="12"/>
  <c r="B4486" i="12"/>
  <c r="B4487" i="12"/>
  <c r="B4488" i="12"/>
  <c r="B4489" i="12"/>
  <c r="B4490" i="12"/>
  <c r="B4491" i="12"/>
  <c r="B4492" i="12"/>
  <c r="B4493" i="12"/>
  <c r="B4494" i="12"/>
  <c r="B4495" i="12"/>
  <c r="B4496" i="12"/>
  <c r="B4497" i="12"/>
  <c r="B4498" i="12"/>
  <c r="B4499" i="12"/>
  <c r="B4500" i="12"/>
  <c r="B4501" i="12"/>
  <c r="B4502" i="12"/>
  <c r="B4503" i="12"/>
  <c r="B4504" i="12"/>
  <c r="B4505" i="12"/>
  <c r="B4506" i="12"/>
  <c r="B4507" i="12"/>
  <c r="B4508" i="12"/>
  <c r="B4509" i="12"/>
  <c r="B4510" i="12"/>
  <c r="B4511" i="12"/>
  <c r="B4512" i="12"/>
  <c r="B4513" i="12"/>
  <c r="B4514" i="12"/>
  <c r="B4515" i="12"/>
  <c r="B4516" i="12"/>
  <c r="B4517" i="12"/>
  <c r="B4518" i="12"/>
  <c r="B4519" i="12"/>
  <c r="B4520" i="12"/>
  <c r="B4521" i="12"/>
  <c r="B4522" i="12"/>
  <c r="B4523" i="12"/>
  <c r="B4524" i="12"/>
  <c r="B4525" i="12"/>
  <c r="B4526" i="12"/>
  <c r="B4527" i="12"/>
  <c r="B4528" i="12"/>
  <c r="B4529" i="12"/>
  <c r="B4530" i="12"/>
  <c r="B4531" i="12"/>
  <c r="B4532" i="12"/>
  <c r="B4533" i="12"/>
  <c r="B4534" i="12"/>
  <c r="B4535" i="12"/>
  <c r="B4536" i="12"/>
  <c r="B4537" i="12"/>
  <c r="B4538" i="12"/>
  <c r="B4539" i="12"/>
  <c r="B4540" i="12"/>
  <c r="B4541" i="12"/>
  <c r="B4542" i="12"/>
  <c r="B4543" i="12"/>
  <c r="B4544" i="12"/>
  <c r="B4545" i="12"/>
  <c r="B4546" i="12"/>
  <c r="B4547" i="12"/>
  <c r="B4548" i="12"/>
  <c r="B4549" i="12"/>
  <c r="B4550" i="12"/>
  <c r="B4551" i="12"/>
  <c r="B4552" i="12"/>
  <c r="B4553" i="12"/>
  <c r="B4554" i="12"/>
  <c r="B4555" i="12"/>
  <c r="B4556" i="12"/>
  <c r="B4557" i="12"/>
  <c r="B4558" i="12"/>
  <c r="B4559" i="12"/>
  <c r="B4560" i="12"/>
  <c r="B4561" i="12"/>
  <c r="B4562" i="12"/>
  <c r="B4563" i="12"/>
  <c r="B4564" i="12"/>
  <c r="B4565" i="12"/>
  <c r="B4566" i="12"/>
  <c r="B4567" i="12"/>
  <c r="B4568" i="12"/>
  <c r="B4569" i="12"/>
  <c r="B4570" i="12"/>
  <c r="B4571" i="12"/>
  <c r="B4572" i="12"/>
  <c r="B4573" i="12"/>
  <c r="B4574" i="12"/>
  <c r="B4575" i="12"/>
  <c r="B4576" i="12"/>
  <c r="B4577" i="12"/>
  <c r="B4578" i="12"/>
  <c r="B4579" i="12"/>
  <c r="B4580" i="12"/>
  <c r="B4581" i="12"/>
  <c r="B4582" i="12"/>
  <c r="B4583" i="12"/>
  <c r="B4584" i="12"/>
  <c r="B4585" i="12"/>
  <c r="B4586" i="12"/>
  <c r="B4587" i="12"/>
  <c r="B4588" i="12"/>
  <c r="B4589" i="12"/>
  <c r="B4590" i="12"/>
  <c r="B4591" i="12"/>
  <c r="B4592" i="12"/>
  <c r="B4593" i="12"/>
  <c r="B4594" i="12"/>
  <c r="B4595" i="12"/>
  <c r="B4596" i="12"/>
  <c r="B4597" i="12"/>
  <c r="B4598" i="12"/>
  <c r="B4599" i="12"/>
  <c r="B4600" i="12"/>
  <c r="B4601" i="12"/>
  <c r="B4602" i="12"/>
  <c r="B4603" i="12"/>
  <c r="B4604" i="12"/>
  <c r="B4605" i="12"/>
  <c r="B4606" i="12"/>
  <c r="B4607" i="12"/>
  <c r="B4608" i="12"/>
  <c r="B4609" i="12"/>
  <c r="B4610" i="12"/>
  <c r="B4611" i="12"/>
  <c r="B4612" i="12"/>
  <c r="B4613" i="12"/>
  <c r="B4614" i="12"/>
  <c r="B4615" i="12"/>
  <c r="B4616" i="12"/>
  <c r="B4617" i="12"/>
  <c r="B4618" i="12"/>
  <c r="B4619" i="12"/>
  <c r="B4620" i="12"/>
  <c r="B4621" i="12"/>
  <c r="B4622" i="12"/>
  <c r="B4623" i="12"/>
  <c r="B4624" i="12"/>
  <c r="B4625" i="12"/>
  <c r="B4626" i="12"/>
  <c r="B4627" i="12"/>
  <c r="B4628" i="12"/>
  <c r="B4629" i="12"/>
  <c r="B4630" i="12"/>
  <c r="B4631" i="12"/>
  <c r="B4632" i="12"/>
  <c r="B4633" i="12"/>
  <c r="B4634" i="12"/>
  <c r="B4635" i="12"/>
  <c r="B4636" i="12"/>
  <c r="B4637" i="12"/>
  <c r="B4638" i="12"/>
  <c r="B4639" i="12"/>
  <c r="B4640" i="12"/>
  <c r="B4641" i="12"/>
  <c r="B4642" i="12"/>
  <c r="B4643" i="12"/>
  <c r="B4644" i="12"/>
  <c r="B4645" i="12"/>
  <c r="B4646" i="12"/>
  <c r="B4647" i="12"/>
  <c r="B4648" i="12"/>
  <c r="B4649" i="12"/>
  <c r="B4650" i="12"/>
  <c r="B4651" i="12"/>
  <c r="B4652" i="12"/>
  <c r="B4653" i="12"/>
  <c r="B4654" i="12"/>
  <c r="B4655" i="12"/>
  <c r="B4656" i="12"/>
  <c r="B4657" i="12"/>
  <c r="B4658" i="12"/>
  <c r="B4659" i="12"/>
  <c r="B4660" i="12"/>
  <c r="B4661" i="12"/>
  <c r="B4662" i="12"/>
  <c r="B4663" i="12"/>
  <c r="B4664" i="12"/>
  <c r="B4665" i="12"/>
  <c r="B4666" i="12"/>
  <c r="B4667" i="12"/>
  <c r="B4668" i="12"/>
  <c r="B4669" i="12"/>
  <c r="B4670" i="12"/>
  <c r="B4671" i="12"/>
  <c r="B4672" i="12"/>
  <c r="B4673" i="12"/>
  <c r="B4674" i="12"/>
  <c r="B4675" i="12"/>
  <c r="B4676" i="12"/>
  <c r="B4677" i="12"/>
  <c r="B4678" i="12"/>
  <c r="B4679" i="12"/>
  <c r="B4680" i="12"/>
  <c r="B4681" i="12"/>
  <c r="B4682" i="12"/>
  <c r="B4683" i="12"/>
  <c r="B4684" i="12"/>
  <c r="B4685" i="12"/>
  <c r="B4686" i="12"/>
  <c r="B4687" i="12"/>
  <c r="B4688" i="12"/>
  <c r="B4689" i="12"/>
  <c r="B4690" i="12"/>
  <c r="B4691" i="12"/>
  <c r="B4692" i="12"/>
  <c r="B4693" i="12"/>
  <c r="B4694" i="12"/>
  <c r="B4695" i="12"/>
  <c r="B4696" i="12"/>
  <c r="B4697" i="12"/>
  <c r="B4698" i="12"/>
  <c r="B4699" i="12"/>
  <c r="B4700" i="12"/>
  <c r="B4701" i="12"/>
  <c r="B4702" i="12"/>
  <c r="B4703" i="12"/>
  <c r="B4704" i="12"/>
  <c r="B4705" i="12"/>
  <c r="B4706" i="12"/>
  <c r="B4707" i="12"/>
  <c r="B4708" i="12"/>
  <c r="B4709" i="12"/>
  <c r="B4710" i="12"/>
  <c r="B4711" i="12"/>
  <c r="B4712" i="12"/>
  <c r="B4713" i="12"/>
  <c r="B4714" i="12"/>
  <c r="B4715" i="12"/>
  <c r="B4716" i="12"/>
  <c r="B4717" i="12"/>
  <c r="B4718" i="12"/>
  <c r="B4719" i="12"/>
  <c r="B4720" i="12"/>
  <c r="B4721" i="12"/>
  <c r="B4722" i="12"/>
  <c r="B4723" i="12"/>
  <c r="B4724" i="12"/>
  <c r="B4725" i="12"/>
  <c r="B4726" i="12"/>
  <c r="B4727" i="12"/>
  <c r="B4728" i="12"/>
  <c r="B4729" i="12"/>
  <c r="B4730" i="12"/>
  <c r="B4731" i="12"/>
  <c r="B4732" i="12"/>
  <c r="B4733" i="12"/>
  <c r="B4734" i="12"/>
  <c r="B4735" i="12"/>
  <c r="B4736" i="12"/>
  <c r="B4737" i="12"/>
  <c r="B4738" i="12"/>
  <c r="B4739" i="12"/>
  <c r="B4740" i="12"/>
  <c r="B4741" i="12"/>
  <c r="B4742" i="12"/>
  <c r="B4743" i="12"/>
  <c r="B4744" i="12"/>
  <c r="B4745" i="12"/>
  <c r="B4746" i="12"/>
  <c r="B4747" i="12"/>
  <c r="B4748" i="12"/>
  <c r="B4749" i="12"/>
  <c r="B4750" i="12"/>
  <c r="B4751" i="12"/>
  <c r="B4752" i="12"/>
  <c r="B4753" i="12"/>
  <c r="B4754" i="12"/>
  <c r="B4755" i="12"/>
  <c r="B4756" i="12"/>
  <c r="B4757" i="12"/>
  <c r="B4758" i="12"/>
  <c r="B4759" i="12"/>
  <c r="B4760" i="12"/>
  <c r="B4761" i="12"/>
  <c r="B4762" i="12"/>
  <c r="B4763" i="12"/>
  <c r="B4764" i="12"/>
  <c r="B4765" i="12"/>
  <c r="B4766" i="12"/>
  <c r="B4767" i="12"/>
  <c r="B4768" i="12"/>
  <c r="B4769" i="12"/>
  <c r="B4770" i="12"/>
  <c r="B4771" i="12"/>
  <c r="B4772" i="12"/>
  <c r="B4773" i="12"/>
  <c r="B4774" i="12"/>
  <c r="B4775" i="12"/>
  <c r="B4776" i="12"/>
  <c r="B4777" i="12"/>
  <c r="B4778" i="12"/>
  <c r="B4779" i="12"/>
  <c r="B4780" i="12"/>
  <c r="B4781" i="12"/>
  <c r="B4782" i="12"/>
  <c r="B4783" i="12"/>
  <c r="B4784" i="12"/>
  <c r="B4785" i="12"/>
  <c r="B4786" i="12"/>
  <c r="B4787" i="12"/>
  <c r="B4788" i="12"/>
  <c r="B4789" i="12"/>
  <c r="B4790" i="12"/>
  <c r="B4791" i="12"/>
  <c r="B4792" i="12"/>
  <c r="B4793" i="12"/>
  <c r="B4794" i="12"/>
  <c r="B4795" i="12"/>
  <c r="B4796" i="12"/>
  <c r="B4797" i="12"/>
  <c r="B4798" i="12"/>
  <c r="B4799" i="12"/>
  <c r="B4800" i="12"/>
  <c r="B4801" i="12"/>
  <c r="B4802" i="12"/>
  <c r="B4803" i="12"/>
  <c r="B4804" i="12"/>
  <c r="B4805" i="12"/>
  <c r="B4806" i="12"/>
  <c r="B4807" i="12"/>
  <c r="B4808" i="12"/>
  <c r="B4809" i="12"/>
  <c r="B4810" i="12"/>
  <c r="B4811" i="12"/>
  <c r="B4812" i="12"/>
  <c r="B4813" i="12"/>
  <c r="B4814" i="12"/>
  <c r="B4815" i="12"/>
  <c r="B4816" i="12"/>
  <c r="B4817" i="12"/>
  <c r="B4818" i="12"/>
  <c r="B4819" i="12"/>
  <c r="B4820" i="12"/>
  <c r="B4821" i="12"/>
  <c r="B4822" i="12"/>
  <c r="B4823" i="12"/>
  <c r="B4824" i="12"/>
  <c r="B4825" i="12"/>
  <c r="B4826" i="12"/>
  <c r="B4827" i="12"/>
  <c r="B4828" i="12"/>
  <c r="B4829" i="12"/>
  <c r="B4830" i="12"/>
  <c r="B4831" i="12"/>
  <c r="B4832" i="12"/>
  <c r="B4833" i="12"/>
  <c r="B4834" i="12"/>
  <c r="B4835" i="12"/>
  <c r="B4836" i="12"/>
  <c r="B4837" i="12"/>
  <c r="B4838" i="12"/>
  <c r="B4839" i="12"/>
  <c r="B4840" i="12"/>
  <c r="B4841" i="12"/>
  <c r="B4842" i="12"/>
  <c r="B4843" i="12"/>
  <c r="B4844" i="12"/>
  <c r="B4845" i="12"/>
  <c r="B4846" i="12"/>
  <c r="B4847" i="12"/>
  <c r="B4848" i="12"/>
  <c r="B4849" i="12"/>
  <c r="B4850" i="12"/>
  <c r="B4851" i="12"/>
  <c r="B4852" i="12"/>
  <c r="B4853" i="12"/>
  <c r="B4854" i="12"/>
  <c r="B4855" i="12"/>
  <c r="B4856" i="12"/>
  <c r="B4857" i="12"/>
  <c r="B4858" i="12"/>
  <c r="B4859" i="12"/>
  <c r="B4860" i="12"/>
  <c r="B4861" i="12"/>
  <c r="B4862" i="12"/>
  <c r="B4863" i="12"/>
  <c r="B4864" i="12"/>
  <c r="B4865" i="12"/>
  <c r="B4866" i="12"/>
  <c r="B4867" i="12"/>
  <c r="B4868" i="12"/>
  <c r="B4869" i="12"/>
  <c r="B4870" i="12"/>
  <c r="B4871" i="12"/>
  <c r="B4872" i="12"/>
  <c r="B4873" i="12"/>
  <c r="B4874" i="12"/>
  <c r="B4875" i="12"/>
  <c r="B4876" i="12"/>
  <c r="B4877" i="12"/>
  <c r="B4878" i="12"/>
  <c r="B4879" i="12"/>
  <c r="B4880" i="12"/>
  <c r="B4881" i="12"/>
  <c r="B4882" i="12"/>
  <c r="B4883" i="12"/>
  <c r="B4884" i="12"/>
  <c r="B4885" i="12"/>
  <c r="B4886" i="12"/>
  <c r="B4887" i="12"/>
  <c r="B4888" i="12"/>
  <c r="B4889" i="12"/>
  <c r="B4890" i="12"/>
  <c r="B4891" i="12"/>
  <c r="B4892" i="12"/>
  <c r="B4893" i="12"/>
  <c r="B4894" i="12"/>
  <c r="B4895" i="12"/>
  <c r="B4896" i="12"/>
  <c r="B4897" i="12"/>
  <c r="B4898" i="12"/>
  <c r="B4899" i="12"/>
  <c r="B4900" i="12"/>
  <c r="B4901" i="12"/>
  <c r="B4902" i="12"/>
  <c r="B4903" i="12"/>
  <c r="B4904" i="12"/>
  <c r="B4905" i="12"/>
  <c r="B4906" i="12"/>
  <c r="B4907" i="12"/>
  <c r="B4908" i="12"/>
  <c r="B4909" i="12"/>
  <c r="B4910" i="12"/>
  <c r="B4911" i="12"/>
  <c r="B4912" i="12"/>
  <c r="B4913" i="12"/>
  <c r="B4914" i="12"/>
  <c r="B4915" i="12"/>
  <c r="B4916" i="12"/>
  <c r="B4917" i="12"/>
  <c r="B4918" i="12"/>
  <c r="B4919" i="12"/>
  <c r="B4920" i="12"/>
  <c r="B4921" i="12"/>
  <c r="B4922" i="12"/>
  <c r="B4923" i="12"/>
  <c r="B4924" i="12"/>
  <c r="B4925" i="12"/>
  <c r="B4926" i="12"/>
  <c r="B4927" i="12"/>
  <c r="B4928" i="12"/>
  <c r="B4929" i="12"/>
  <c r="B4930" i="12"/>
  <c r="B4931" i="12"/>
  <c r="B4932" i="12"/>
  <c r="B4933" i="12"/>
  <c r="B4934" i="12"/>
  <c r="B4935" i="12"/>
  <c r="B4936" i="12"/>
  <c r="B4937" i="12"/>
  <c r="B4938" i="12"/>
  <c r="B4939" i="12"/>
  <c r="B4940" i="12"/>
  <c r="B4941" i="12"/>
  <c r="B4942" i="12"/>
  <c r="B4943" i="12"/>
  <c r="B4944" i="12"/>
  <c r="B4945" i="12"/>
  <c r="B4946" i="12"/>
  <c r="B4947" i="12"/>
  <c r="B4948" i="12"/>
  <c r="B4949" i="12"/>
  <c r="B4950" i="12"/>
  <c r="B4951" i="12"/>
  <c r="B4952" i="12"/>
  <c r="B4953" i="12"/>
  <c r="B4954" i="12"/>
  <c r="B4955" i="12"/>
  <c r="B4956" i="12"/>
  <c r="B4957" i="12"/>
  <c r="B4958" i="12"/>
  <c r="B4959" i="12"/>
  <c r="B4960" i="12"/>
  <c r="B4961" i="12"/>
  <c r="B4962" i="12"/>
  <c r="B4963" i="12"/>
  <c r="B4964" i="12"/>
  <c r="B4965" i="12"/>
  <c r="B4966" i="12"/>
  <c r="B4967" i="12"/>
  <c r="B4968" i="12"/>
  <c r="B4969" i="12"/>
  <c r="B4970" i="12"/>
  <c r="B4971" i="12"/>
  <c r="B4972" i="12"/>
  <c r="B4973" i="12"/>
  <c r="B4974" i="12"/>
  <c r="B4975" i="12"/>
  <c r="B4976" i="12"/>
  <c r="B4977" i="12"/>
  <c r="B4978" i="12"/>
  <c r="B4979" i="12"/>
  <c r="B4980" i="12"/>
  <c r="B4981" i="12"/>
  <c r="B4982" i="12"/>
  <c r="B4983" i="12"/>
  <c r="B4984" i="12"/>
  <c r="B4985" i="12"/>
  <c r="B4986" i="12"/>
  <c r="B4987" i="12"/>
  <c r="B4988" i="12"/>
  <c r="B4989" i="12"/>
  <c r="B4990" i="12"/>
  <c r="B4991" i="12"/>
  <c r="B4992" i="12"/>
  <c r="B4993" i="12"/>
  <c r="B4994" i="12"/>
  <c r="B4995" i="12"/>
  <c r="B4996" i="12"/>
  <c r="B4997" i="12"/>
  <c r="B4998" i="12"/>
  <c r="B4999" i="12"/>
  <c r="B5000" i="12"/>
  <c r="B5001" i="12"/>
  <c r="B5002" i="12"/>
  <c r="B5003" i="12"/>
  <c r="B5004" i="12"/>
  <c r="B5005" i="12"/>
  <c r="B5006" i="12"/>
  <c r="B5007" i="12"/>
  <c r="B5008" i="12"/>
  <c r="B5009" i="12"/>
  <c r="B5010" i="12"/>
  <c r="B5011" i="12"/>
  <c r="B5012" i="12"/>
  <c r="B5013" i="12"/>
  <c r="B5014" i="12"/>
  <c r="B5015" i="12"/>
  <c r="B5016" i="12"/>
  <c r="B5017" i="12"/>
  <c r="B5018" i="12"/>
  <c r="B5019" i="12"/>
  <c r="B5020" i="12"/>
  <c r="B5021" i="12"/>
  <c r="B5022" i="12"/>
  <c r="B5023" i="12"/>
  <c r="B5024" i="12"/>
  <c r="B5025" i="12"/>
  <c r="B5026" i="12"/>
  <c r="B5027" i="12"/>
  <c r="B5028" i="12"/>
  <c r="B5029" i="12"/>
  <c r="B5030" i="12"/>
  <c r="B5031" i="12"/>
  <c r="B5032" i="12"/>
  <c r="B5033" i="12"/>
  <c r="B5034" i="12"/>
  <c r="B5035" i="12"/>
  <c r="B5036" i="12"/>
  <c r="B5037" i="12"/>
  <c r="B5038" i="12"/>
  <c r="B5039" i="12"/>
  <c r="B5040" i="12"/>
  <c r="B5041" i="12"/>
  <c r="B5042" i="12"/>
  <c r="B5043" i="12"/>
  <c r="B5044" i="12"/>
  <c r="B5045" i="12"/>
  <c r="B5046" i="12"/>
  <c r="B5047" i="12"/>
  <c r="B5048" i="12"/>
  <c r="B5049" i="12"/>
  <c r="B5050" i="12"/>
  <c r="B5051" i="12"/>
  <c r="B5052" i="12"/>
  <c r="B5053" i="12"/>
  <c r="B5054" i="12"/>
  <c r="B5055" i="12"/>
  <c r="B5056" i="12"/>
  <c r="B5057" i="12"/>
  <c r="B5058" i="12"/>
  <c r="B5059" i="12"/>
  <c r="B5060" i="12"/>
  <c r="B5061" i="12"/>
  <c r="B5062" i="12"/>
  <c r="B5063" i="12"/>
  <c r="B5064" i="12"/>
  <c r="B5065" i="12"/>
  <c r="B5066" i="12"/>
  <c r="B5067" i="12"/>
  <c r="B5068" i="12"/>
  <c r="B5069" i="12"/>
  <c r="B5070" i="12"/>
  <c r="B5071" i="12"/>
  <c r="B5072" i="12"/>
  <c r="B5073" i="12"/>
  <c r="B5074" i="12"/>
  <c r="B5075" i="12"/>
  <c r="B5076" i="12"/>
  <c r="B5077" i="12"/>
  <c r="B5078" i="12"/>
  <c r="B5079" i="12"/>
  <c r="B5080" i="12"/>
  <c r="B5081" i="12"/>
  <c r="B5082" i="12"/>
  <c r="B5083" i="12"/>
  <c r="B5084" i="12"/>
  <c r="B5085" i="12"/>
  <c r="B5086" i="12"/>
  <c r="B5087" i="12"/>
  <c r="B5088" i="12"/>
  <c r="B5089" i="12"/>
  <c r="B5090" i="12"/>
  <c r="B5091" i="12"/>
  <c r="B5092" i="12"/>
  <c r="B5093" i="12"/>
  <c r="B5094" i="12"/>
  <c r="B5095" i="12"/>
  <c r="B5096" i="12"/>
  <c r="B5097" i="12"/>
  <c r="B5098" i="12"/>
  <c r="B5099" i="12"/>
  <c r="B5100" i="12"/>
  <c r="B5101" i="12"/>
  <c r="B5102" i="12"/>
  <c r="B5103" i="12"/>
  <c r="B5104" i="12"/>
  <c r="B5105" i="12"/>
  <c r="B5106" i="12"/>
  <c r="B5107" i="12"/>
  <c r="B5108" i="12"/>
  <c r="B5109" i="12"/>
  <c r="B5110" i="12"/>
  <c r="B5111" i="12"/>
  <c r="B5112" i="12"/>
  <c r="B5113" i="12"/>
  <c r="B5114" i="12"/>
  <c r="B5115" i="12"/>
  <c r="B5116" i="12"/>
  <c r="B5117" i="12"/>
  <c r="B5118" i="12"/>
  <c r="B5119" i="12"/>
  <c r="B5120" i="12"/>
  <c r="B5121" i="12"/>
  <c r="B5122" i="12"/>
  <c r="B5123" i="12"/>
  <c r="B5124" i="12"/>
  <c r="B5125" i="12"/>
  <c r="B5126" i="12"/>
  <c r="B5127" i="12"/>
  <c r="B5128" i="12"/>
  <c r="B5129" i="12"/>
  <c r="B5130" i="12"/>
  <c r="B5131" i="12"/>
  <c r="B5132" i="12"/>
  <c r="B5133" i="12"/>
  <c r="B5134" i="12"/>
  <c r="B5135" i="12"/>
  <c r="B5136" i="12"/>
  <c r="B5137" i="12"/>
  <c r="B5138" i="12"/>
  <c r="B5139" i="12"/>
  <c r="B5140" i="12"/>
  <c r="B5141" i="12"/>
  <c r="B5142" i="12"/>
  <c r="B5143" i="12"/>
  <c r="B5144" i="12"/>
  <c r="B5145" i="12"/>
  <c r="B5146" i="12"/>
  <c r="B5147" i="12"/>
  <c r="B5148" i="12"/>
  <c r="B5149" i="12"/>
  <c r="B5150" i="12"/>
  <c r="B5151" i="12"/>
  <c r="B5152" i="12"/>
  <c r="B5153" i="12"/>
  <c r="B5154" i="12"/>
  <c r="B5155" i="12"/>
  <c r="B5156" i="12"/>
  <c r="B5157" i="12"/>
  <c r="B5158" i="12"/>
  <c r="B5159" i="12"/>
  <c r="B5160" i="12"/>
  <c r="B5161" i="12"/>
  <c r="B5162" i="12"/>
  <c r="B5163" i="12"/>
  <c r="B5164" i="12"/>
  <c r="B5165" i="12"/>
  <c r="B5166" i="12"/>
  <c r="B5167" i="12"/>
  <c r="B5168" i="12"/>
  <c r="B5169" i="12"/>
  <c r="B5170" i="12"/>
  <c r="B5171" i="12"/>
  <c r="B5172" i="12"/>
  <c r="B5173" i="12"/>
  <c r="B5174" i="12"/>
  <c r="B5175" i="12"/>
  <c r="B5176" i="12"/>
  <c r="B5177" i="12"/>
  <c r="B5178" i="12"/>
  <c r="B5179" i="12"/>
  <c r="B5180" i="12"/>
  <c r="B5181" i="12"/>
  <c r="B5182" i="12"/>
  <c r="B5183" i="12"/>
  <c r="B5184" i="12"/>
  <c r="B5185" i="12"/>
  <c r="B5186" i="12"/>
  <c r="B5187" i="12"/>
  <c r="B5188" i="12"/>
  <c r="B5189" i="12"/>
  <c r="B5190" i="12"/>
  <c r="B5191" i="12"/>
  <c r="B5192" i="12"/>
  <c r="B5193" i="12"/>
  <c r="B5194" i="12"/>
  <c r="B5195" i="12"/>
  <c r="B5196" i="12"/>
  <c r="B5197" i="12"/>
  <c r="B5198" i="12"/>
  <c r="B5199" i="12"/>
  <c r="B5200" i="12"/>
  <c r="B5201" i="12"/>
  <c r="B5202" i="12"/>
  <c r="B5203" i="12"/>
  <c r="B5204" i="12"/>
  <c r="B5205" i="12"/>
  <c r="B5206" i="12"/>
  <c r="B5207" i="12"/>
  <c r="B5208" i="12"/>
  <c r="B5209" i="12"/>
  <c r="B5210" i="12"/>
  <c r="B5211" i="12"/>
  <c r="B5212" i="12"/>
  <c r="B5213" i="12"/>
  <c r="B5214" i="12"/>
  <c r="B5215" i="12"/>
  <c r="B5216" i="12"/>
  <c r="B5217" i="12"/>
  <c r="B5218" i="12"/>
  <c r="B5219" i="12"/>
  <c r="B5220" i="12"/>
  <c r="B5221" i="12"/>
  <c r="B5222" i="12"/>
  <c r="B5223" i="12"/>
  <c r="B5224" i="12"/>
  <c r="B5225" i="12"/>
  <c r="B5226" i="12"/>
  <c r="B5227" i="12"/>
  <c r="B5228" i="12"/>
  <c r="B5229" i="12"/>
  <c r="B5230" i="12"/>
  <c r="B5231" i="12"/>
  <c r="B5232" i="12"/>
  <c r="B5233" i="12"/>
  <c r="B5234" i="12"/>
  <c r="B5235" i="12"/>
  <c r="B5236" i="12"/>
  <c r="B5237" i="12"/>
  <c r="B5238" i="12"/>
  <c r="B5239" i="12"/>
  <c r="B5240" i="12"/>
  <c r="B5241" i="12"/>
  <c r="B5242" i="12"/>
  <c r="B5243" i="12"/>
  <c r="B5244" i="12"/>
  <c r="B5245" i="12"/>
  <c r="B5246" i="12"/>
  <c r="B5247" i="12"/>
  <c r="B5248" i="12"/>
  <c r="B5249" i="12"/>
  <c r="B5250" i="12"/>
  <c r="B5251" i="12"/>
  <c r="B5252" i="12"/>
  <c r="B5253" i="12"/>
  <c r="B5254" i="12"/>
  <c r="B5255" i="12"/>
  <c r="B5256" i="12"/>
  <c r="B5257" i="12"/>
  <c r="B5258" i="12"/>
  <c r="B5259" i="12"/>
  <c r="B5260" i="12"/>
  <c r="B5261" i="12"/>
  <c r="B5262" i="12"/>
  <c r="B5263" i="12"/>
  <c r="B5264" i="12"/>
  <c r="B5265" i="12"/>
  <c r="B5266" i="12"/>
  <c r="B5267" i="12"/>
  <c r="B5268" i="12"/>
  <c r="B5269" i="12"/>
  <c r="B5270" i="12"/>
  <c r="B5271" i="12"/>
  <c r="B5272" i="12"/>
  <c r="B5273" i="12"/>
  <c r="B5274" i="12"/>
  <c r="B5275" i="12"/>
  <c r="B5276" i="12"/>
  <c r="B5277" i="12"/>
  <c r="B5278" i="12"/>
  <c r="B5279" i="12"/>
  <c r="B5280" i="12"/>
  <c r="B5281" i="12"/>
  <c r="B5282" i="12"/>
  <c r="B5283" i="12"/>
  <c r="B5284" i="12"/>
  <c r="B5285" i="12"/>
  <c r="B5286" i="12"/>
  <c r="B5287" i="12"/>
  <c r="B5288" i="12"/>
  <c r="B5289" i="12"/>
  <c r="B5290" i="12"/>
  <c r="B5291" i="12"/>
  <c r="B5292" i="12"/>
  <c r="B5293" i="12"/>
  <c r="B5294" i="12"/>
  <c r="B5295" i="12"/>
  <c r="B5296" i="12"/>
  <c r="B5297" i="12"/>
  <c r="B5298" i="12"/>
  <c r="B5299" i="12"/>
  <c r="B5300" i="12"/>
  <c r="B5301" i="12"/>
  <c r="B5302" i="12"/>
  <c r="B5303" i="12"/>
  <c r="B5304" i="12"/>
  <c r="B5305" i="12"/>
  <c r="B5306" i="12"/>
  <c r="B5307" i="12"/>
  <c r="B5308" i="12"/>
  <c r="B5309" i="12"/>
  <c r="B5310" i="12"/>
  <c r="B5311" i="12"/>
  <c r="B5312" i="12"/>
  <c r="B5313" i="12"/>
  <c r="B5314" i="12"/>
  <c r="B5315" i="12"/>
  <c r="B5316" i="12"/>
  <c r="B5317" i="12"/>
  <c r="B5318" i="12"/>
  <c r="B5319" i="12"/>
  <c r="B5320" i="12"/>
  <c r="B5321" i="12"/>
  <c r="B5322" i="12"/>
  <c r="B5323" i="12"/>
  <c r="B5324" i="12"/>
  <c r="B5325" i="12"/>
  <c r="B5326" i="12"/>
  <c r="B5327" i="12"/>
  <c r="B5328" i="12"/>
  <c r="B5329" i="12"/>
  <c r="B5330" i="12"/>
  <c r="B5331" i="12"/>
  <c r="B5332" i="12"/>
  <c r="B5333" i="12"/>
  <c r="B5334" i="12"/>
  <c r="B5335" i="12"/>
  <c r="B5336" i="12"/>
  <c r="B5337" i="12"/>
  <c r="B5338" i="12"/>
  <c r="B5339" i="12"/>
  <c r="B5340" i="12"/>
  <c r="B5341" i="12"/>
  <c r="B5342" i="12"/>
  <c r="B5343" i="12"/>
  <c r="B5344" i="12"/>
  <c r="B5345" i="12"/>
  <c r="B5346" i="12"/>
  <c r="B5347" i="12"/>
  <c r="B5348" i="12"/>
  <c r="B5349" i="12"/>
  <c r="B5350" i="12"/>
  <c r="B5351" i="12"/>
  <c r="B5352" i="12"/>
  <c r="B5353" i="12"/>
  <c r="B5354" i="12"/>
  <c r="B5355" i="12"/>
  <c r="B5356" i="12"/>
  <c r="B5357" i="12"/>
  <c r="B5358" i="12"/>
  <c r="B5359" i="12"/>
  <c r="B5360" i="12"/>
  <c r="B5361" i="12"/>
  <c r="B5362" i="12"/>
  <c r="B5363" i="12"/>
  <c r="B5364" i="12"/>
  <c r="B5365" i="12"/>
  <c r="B5366" i="12"/>
  <c r="B5367" i="12"/>
  <c r="B5368" i="12"/>
  <c r="B5369" i="12"/>
  <c r="B5370" i="12"/>
  <c r="B5371" i="12"/>
  <c r="B5372" i="12"/>
  <c r="B5373" i="12"/>
  <c r="B5374" i="12"/>
  <c r="B5375" i="12"/>
  <c r="B5376" i="12"/>
  <c r="B5377" i="12"/>
  <c r="B5378" i="12"/>
  <c r="B5379" i="12"/>
  <c r="B5380" i="12"/>
  <c r="B5381" i="12"/>
  <c r="B5382" i="12"/>
  <c r="B5383" i="12"/>
  <c r="B5384" i="12"/>
  <c r="B5385" i="12"/>
  <c r="B5386" i="12"/>
  <c r="B5387" i="12"/>
  <c r="B5388" i="12"/>
  <c r="B5389" i="12"/>
  <c r="B5390" i="12"/>
  <c r="B5391" i="12"/>
  <c r="B5392" i="12"/>
  <c r="B5393" i="12"/>
  <c r="B5394" i="12"/>
  <c r="B5395" i="12"/>
  <c r="B5396" i="12"/>
  <c r="B5397" i="12"/>
  <c r="B5398" i="12"/>
  <c r="B5399" i="12"/>
  <c r="B5400" i="12"/>
  <c r="B5401" i="12"/>
  <c r="B5402" i="12"/>
  <c r="B5403" i="12"/>
  <c r="B5404" i="12"/>
  <c r="B5405" i="12"/>
  <c r="B5406" i="12"/>
  <c r="B5407" i="12"/>
  <c r="B5408" i="12"/>
  <c r="B5409" i="12"/>
  <c r="B5410" i="12"/>
  <c r="B5411" i="12"/>
  <c r="B5412" i="12"/>
  <c r="B5413" i="12"/>
  <c r="B5414" i="12"/>
  <c r="B5415" i="12"/>
  <c r="B5416" i="12"/>
  <c r="B5417" i="12"/>
  <c r="B5418" i="12"/>
  <c r="B5419" i="12"/>
  <c r="B5420" i="12"/>
  <c r="B5421" i="12"/>
  <c r="B5422" i="12"/>
  <c r="B5423" i="12"/>
  <c r="B5424" i="12"/>
  <c r="B5425" i="12"/>
  <c r="B5426" i="12"/>
  <c r="B5427" i="12"/>
  <c r="B5428" i="12"/>
  <c r="B5429" i="12"/>
  <c r="B5430" i="12"/>
  <c r="B5431" i="12"/>
  <c r="B5432" i="12"/>
  <c r="B5433" i="12"/>
  <c r="B5434" i="12"/>
  <c r="B5435" i="12"/>
  <c r="B5436" i="12"/>
  <c r="B5437" i="12"/>
  <c r="B5438" i="12"/>
  <c r="B5439" i="12"/>
  <c r="B5440" i="12"/>
  <c r="B5441" i="12"/>
  <c r="B5442" i="12"/>
  <c r="B5443" i="12"/>
  <c r="B5444" i="12"/>
  <c r="B5445" i="12"/>
  <c r="B5446" i="12"/>
  <c r="B5447" i="12"/>
  <c r="B5448" i="12"/>
  <c r="B5449" i="12"/>
  <c r="B5450" i="12"/>
  <c r="B5451" i="12"/>
  <c r="B5452" i="12"/>
  <c r="B5453" i="12"/>
  <c r="B5454" i="12"/>
  <c r="B5455" i="12"/>
  <c r="B5456" i="12"/>
  <c r="B5457" i="12"/>
  <c r="B5458" i="12"/>
  <c r="B5459" i="12"/>
  <c r="B5460" i="12"/>
  <c r="B5461" i="12"/>
  <c r="B5462" i="12"/>
  <c r="B5463" i="12"/>
  <c r="B5464" i="12"/>
  <c r="B5465" i="12"/>
  <c r="B5466" i="12"/>
  <c r="B5467" i="12"/>
  <c r="B5468" i="12"/>
  <c r="B5469" i="12"/>
  <c r="B5470" i="12"/>
  <c r="B5471" i="12"/>
  <c r="B5472" i="12"/>
  <c r="B5473" i="12"/>
  <c r="B5474" i="12"/>
  <c r="B5475" i="12"/>
  <c r="B5476" i="12"/>
  <c r="B5477" i="12"/>
  <c r="B5478" i="12"/>
  <c r="B5479" i="12"/>
  <c r="B5480" i="12"/>
  <c r="B5481" i="12"/>
  <c r="B5482" i="12"/>
  <c r="B5483" i="12"/>
  <c r="B5484" i="12"/>
  <c r="B5485" i="12"/>
  <c r="B5486" i="12"/>
  <c r="B5487" i="12"/>
  <c r="B5488" i="12"/>
  <c r="B5489" i="12"/>
  <c r="B5490" i="12"/>
  <c r="B5491" i="12"/>
  <c r="B5492" i="12"/>
  <c r="B5493" i="12"/>
  <c r="B5494" i="12"/>
  <c r="B5495" i="12"/>
  <c r="B5496" i="12"/>
  <c r="B5497" i="12"/>
  <c r="B5498" i="12"/>
  <c r="B5499" i="12"/>
  <c r="B5500" i="12"/>
  <c r="B5501" i="12"/>
  <c r="B5502" i="12"/>
  <c r="B5503" i="12"/>
  <c r="B5504" i="12"/>
  <c r="B5505" i="12"/>
  <c r="B5506" i="12"/>
  <c r="B5507" i="12"/>
  <c r="B5508" i="12"/>
  <c r="B5509" i="12"/>
  <c r="B5510" i="12"/>
  <c r="B5511" i="12"/>
  <c r="B5512" i="12"/>
  <c r="B5513" i="12"/>
  <c r="B5514" i="12"/>
  <c r="B5515" i="12"/>
  <c r="B5516" i="12"/>
  <c r="B5517" i="12"/>
  <c r="B5518" i="12"/>
  <c r="B5519" i="12"/>
  <c r="B5520" i="12"/>
  <c r="B5521" i="12"/>
  <c r="B5522" i="12"/>
  <c r="B5523" i="12"/>
  <c r="B5524" i="12"/>
  <c r="B5525" i="12"/>
  <c r="B5526" i="12"/>
  <c r="B5527" i="12"/>
  <c r="B5528" i="12"/>
  <c r="B5529" i="12"/>
  <c r="B5530" i="12"/>
  <c r="B5531" i="12"/>
  <c r="B5532" i="12"/>
  <c r="B5533" i="12"/>
  <c r="B5534" i="12"/>
  <c r="B5535" i="12"/>
  <c r="B5536" i="12"/>
  <c r="B5537" i="12"/>
  <c r="B5538" i="12"/>
  <c r="B5539" i="12"/>
  <c r="B5540" i="12"/>
  <c r="B5541" i="12"/>
  <c r="B5542" i="12"/>
  <c r="B5543" i="12"/>
  <c r="B5544" i="12"/>
  <c r="B5545" i="12"/>
  <c r="B5546" i="12"/>
  <c r="B5547" i="12"/>
  <c r="B5548" i="12"/>
  <c r="B5549" i="12"/>
  <c r="B5550" i="12"/>
  <c r="B5551" i="12"/>
  <c r="B5552" i="12"/>
  <c r="B5553" i="12"/>
  <c r="B5554" i="12"/>
  <c r="B5555" i="12"/>
  <c r="B5556" i="12"/>
  <c r="B5557" i="12"/>
  <c r="B5558" i="12"/>
  <c r="B5559" i="12"/>
  <c r="B5560" i="12"/>
  <c r="B5561" i="12"/>
  <c r="B5562" i="12"/>
  <c r="B5563" i="12"/>
  <c r="B5564" i="12"/>
  <c r="B5565" i="12"/>
  <c r="B5566" i="12"/>
  <c r="B5567" i="12"/>
  <c r="B5568" i="12"/>
  <c r="B5569" i="12"/>
  <c r="B5570" i="12"/>
  <c r="B5571" i="12"/>
  <c r="B5572" i="12"/>
  <c r="B5573" i="12"/>
  <c r="B5574" i="12"/>
  <c r="B5575" i="12"/>
  <c r="B5576" i="12"/>
  <c r="B5577" i="12"/>
  <c r="B5578" i="12"/>
  <c r="B5579" i="12"/>
  <c r="B5580" i="12"/>
  <c r="B5581" i="12"/>
  <c r="B5582" i="12"/>
  <c r="B5583" i="12"/>
  <c r="B5584" i="12"/>
  <c r="B5585" i="12"/>
  <c r="B5586" i="12"/>
  <c r="B5587" i="12"/>
  <c r="B5588" i="12"/>
  <c r="B5589" i="12"/>
  <c r="B5590" i="12"/>
  <c r="B5591" i="12"/>
  <c r="B5592" i="12"/>
  <c r="B5593" i="12"/>
  <c r="B5594" i="12"/>
  <c r="B5595" i="12"/>
  <c r="B5596" i="12"/>
  <c r="B5597" i="12"/>
  <c r="B5598" i="12"/>
  <c r="B5599" i="12"/>
  <c r="B5600" i="12"/>
  <c r="B5601" i="12"/>
  <c r="B5602" i="12"/>
  <c r="B5603" i="12"/>
  <c r="B5604" i="12"/>
  <c r="B5605" i="12"/>
  <c r="B5606" i="12"/>
  <c r="B5607" i="12"/>
  <c r="B5608" i="12"/>
  <c r="B5609" i="12"/>
  <c r="B5610" i="12"/>
  <c r="B5611" i="12"/>
  <c r="B5612" i="12"/>
  <c r="B5613" i="12"/>
  <c r="B5614" i="12"/>
  <c r="B5615" i="12"/>
  <c r="B5616" i="12"/>
  <c r="B5617" i="12"/>
  <c r="B5618" i="12"/>
  <c r="B5619" i="12"/>
  <c r="B5620" i="12"/>
  <c r="B5621" i="12"/>
  <c r="B5622" i="12"/>
  <c r="B5623" i="12"/>
  <c r="B5624" i="12"/>
  <c r="B5625" i="12"/>
  <c r="B5626" i="12"/>
  <c r="B5627" i="12"/>
  <c r="B5628" i="12"/>
  <c r="B5629" i="12"/>
  <c r="B5630" i="12"/>
  <c r="B5631" i="12"/>
  <c r="B5632" i="12"/>
  <c r="B5633" i="12"/>
  <c r="B5634" i="12"/>
  <c r="B5635" i="12"/>
  <c r="B5636" i="12"/>
  <c r="B5637" i="12"/>
  <c r="B5638" i="12"/>
  <c r="B5639" i="12"/>
  <c r="B5640" i="12"/>
  <c r="B5641" i="12"/>
  <c r="B5642" i="12"/>
  <c r="B5643" i="12"/>
  <c r="B5644" i="12"/>
  <c r="B5645" i="12"/>
  <c r="B5646" i="12"/>
  <c r="B5647" i="12"/>
  <c r="B5648" i="12"/>
  <c r="B5649" i="12"/>
  <c r="B5650" i="12"/>
  <c r="B5651" i="12"/>
  <c r="B5652" i="12"/>
  <c r="B5653" i="12"/>
  <c r="B5654" i="12"/>
  <c r="B5655" i="12"/>
  <c r="B5656" i="12"/>
  <c r="B5657" i="12"/>
  <c r="B5658" i="12"/>
  <c r="B5659" i="12"/>
  <c r="B5660" i="12"/>
  <c r="B5661" i="12"/>
  <c r="B5662" i="12"/>
  <c r="B5663" i="12"/>
  <c r="B5664" i="12"/>
  <c r="B5665" i="12"/>
  <c r="B5666" i="12"/>
  <c r="B5667" i="12"/>
  <c r="B5668" i="12"/>
  <c r="B5669" i="12"/>
  <c r="B5670" i="12"/>
  <c r="B5671" i="12"/>
  <c r="B5672" i="12"/>
  <c r="B5673" i="12"/>
  <c r="B5674" i="12"/>
  <c r="B5675" i="12"/>
  <c r="B5676" i="12"/>
  <c r="B5677" i="12"/>
  <c r="B5678" i="12"/>
  <c r="B5679" i="12"/>
  <c r="B5680" i="12"/>
  <c r="B5681" i="12"/>
  <c r="B5682" i="12"/>
  <c r="B5683" i="12"/>
  <c r="B5684" i="12"/>
  <c r="B5685" i="12"/>
  <c r="B5686" i="12"/>
  <c r="B5687" i="12"/>
  <c r="B5688" i="12"/>
  <c r="B5689" i="12"/>
  <c r="B5690" i="12"/>
  <c r="B5691" i="12"/>
  <c r="B5692" i="12"/>
  <c r="B5693" i="12"/>
  <c r="B5694" i="12"/>
  <c r="B5695" i="12"/>
  <c r="B5696" i="12"/>
  <c r="B5697" i="12"/>
  <c r="B5698" i="12"/>
  <c r="B5699" i="12"/>
  <c r="B5700" i="12"/>
  <c r="B5701" i="12"/>
  <c r="B5702" i="12"/>
  <c r="B5703" i="12"/>
  <c r="B5704" i="12"/>
  <c r="B5705" i="12"/>
  <c r="B5706" i="12"/>
  <c r="B5707" i="12"/>
  <c r="B5708" i="12"/>
  <c r="B5709" i="12"/>
  <c r="B5710" i="12"/>
  <c r="B5711" i="12"/>
  <c r="B5712" i="12"/>
  <c r="B5713" i="12"/>
  <c r="B5714" i="12"/>
  <c r="B5715" i="12"/>
  <c r="B5716" i="12"/>
  <c r="B5717" i="12"/>
  <c r="B5718" i="12"/>
  <c r="B5719" i="12"/>
  <c r="B5720" i="12"/>
  <c r="B5721" i="12"/>
  <c r="B5722" i="12"/>
  <c r="B5723" i="12"/>
  <c r="B5724" i="12"/>
  <c r="B5725" i="12"/>
  <c r="B5726" i="12"/>
  <c r="B5727" i="12"/>
  <c r="B5728" i="12"/>
  <c r="B5729" i="12"/>
  <c r="B5730" i="12"/>
  <c r="B5731" i="12"/>
  <c r="B5732" i="12"/>
  <c r="B5733" i="12"/>
  <c r="B5734" i="12"/>
  <c r="B5735" i="12"/>
  <c r="B5736" i="12"/>
  <c r="B5737" i="12"/>
  <c r="B5738" i="12"/>
  <c r="B5739" i="12"/>
  <c r="B5740" i="12"/>
  <c r="B5741" i="12"/>
  <c r="B5742" i="12"/>
  <c r="B5743" i="12"/>
  <c r="B5744" i="12"/>
  <c r="B5745" i="12"/>
  <c r="B5746" i="12"/>
  <c r="B5747" i="12"/>
  <c r="B5748" i="12"/>
  <c r="B5749" i="12"/>
  <c r="B5750" i="12"/>
  <c r="B5751" i="12"/>
  <c r="B5752" i="12"/>
  <c r="B5753" i="12"/>
  <c r="B5754" i="12"/>
  <c r="B5755" i="12"/>
  <c r="B5756" i="12"/>
  <c r="B5757" i="12"/>
  <c r="B5758" i="12"/>
  <c r="B5759" i="12"/>
  <c r="B5760" i="12"/>
  <c r="B5761" i="12"/>
  <c r="B5762" i="12"/>
  <c r="B5763" i="12"/>
  <c r="B5764" i="12"/>
  <c r="B5765" i="12"/>
  <c r="B5766" i="12"/>
  <c r="B5767" i="12"/>
  <c r="B5768" i="12"/>
  <c r="B5769" i="12"/>
  <c r="B5770" i="12"/>
  <c r="B5771" i="12"/>
  <c r="B5772" i="12"/>
  <c r="B5773" i="12"/>
  <c r="B5774" i="12"/>
  <c r="B5775" i="12"/>
  <c r="B5776" i="12"/>
  <c r="B5777" i="12"/>
  <c r="B5778" i="12"/>
  <c r="B5779" i="12"/>
  <c r="B5780" i="12"/>
  <c r="B5781" i="12"/>
  <c r="B5782" i="12"/>
  <c r="B5783" i="12"/>
  <c r="B5784" i="12"/>
  <c r="B5785" i="12"/>
  <c r="B5786" i="12"/>
  <c r="B5787" i="12"/>
  <c r="B5788" i="12"/>
  <c r="B5789" i="12"/>
  <c r="B5790" i="12"/>
  <c r="B5791" i="12"/>
  <c r="B5792" i="12"/>
  <c r="B5793" i="12"/>
  <c r="B5794" i="12"/>
  <c r="B5795" i="12"/>
  <c r="B5796" i="12"/>
  <c r="B5797" i="12"/>
  <c r="B5798" i="12"/>
  <c r="B5799" i="12"/>
  <c r="B5800" i="12"/>
  <c r="B5801" i="12"/>
  <c r="B5802" i="12"/>
  <c r="B5803" i="12"/>
  <c r="B5804" i="12"/>
  <c r="B5805" i="12"/>
  <c r="B5806" i="12"/>
  <c r="B5807" i="12"/>
  <c r="B5808" i="12"/>
  <c r="B5809" i="12"/>
  <c r="B5810" i="12"/>
  <c r="B5811" i="12"/>
  <c r="B5812" i="12"/>
  <c r="B5813" i="12"/>
  <c r="B5814" i="12"/>
  <c r="B5815" i="12"/>
  <c r="B5816" i="12"/>
  <c r="B5817" i="12"/>
  <c r="B5818" i="12"/>
  <c r="B5819" i="12"/>
  <c r="B5820" i="12"/>
  <c r="B5821" i="12"/>
  <c r="B5822" i="12"/>
  <c r="B5823" i="12"/>
  <c r="B5824" i="12"/>
  <c r="B5825" i="12"/>
  <c r="B5826" i="12"/>
  <c r="B5827" i="12"/>
  <c r="B5828" i="12"/>
  <c r="B5829" i="12"/>
  <c r="B5830" i="12"/>
  <c r="B5831" i="12"/>
  <c r="B5832" i="12"/>
  <c r="B5833" i="12"/>
  <c r="B5834" i="12"/>
  <c r="B5835" i="12"/>
  <c r="B5836" i="12"/>
  <c r="B5837" i="12"/>
  <c r="B5838" i="12"/>
  <c r="B5839" i="12"/>
  <c r="B5840" i="12"/>
  <c r="B5841" i="12"/>
  <c r="B5842" i="12"/>
  <c r="B5843" i="12"/>
  <c r="B5844" i="12"/>
  <c r="B5845" i="12"/>
  <c r="B5846" i="12"/>
  <c r="B5847" i="12"/>
  <c r="B5848" i="12"/>
  <c r="B5849" i="12"/>
  <c r="B5850" i="12"/>
  <c r="B5851" i="12"/>
  <c r="B5852" i="12"/>
  <c r="B5853" i="12"/>
  <c r="B5854" i="12"/>
  <c r="B5855" i="12"/>
  <c r="B5856" i="12"/>
  <c r="B5857" i="12"/>
  <c r="B5858" i="12"/>
  <c r="B5859" i="12"/>
  <c r="B5860" i="12"/>
  <c r="B5861" i="12"/>
  <c r="B5862" i="12"/>
  <c r="B5863" i="12"/>
  <c r="B5864" i="12"/>
  <c r="B5865" i="12"/>
  <c r="B5866" i="12"/>
  <c r="B5867" i="12"/>
  <c r="B5868" i="12"/>
  <c r="B5869" i="12"/>
  <c r="B5870" i="12"/>
  <c r="B5871" i="12"/>
  <c r="B5872" i="12"/>
  <c r="B5873" i="12"/>
  <c r="B5874" i="12"/>
  <c r="B5875" i="12"/>
  <c r="B5876" i="12"/>
  <c r="B5877" i="12"/>
  <c r="B5878" i="12"/>
  <c r="B5879" i="12"/>
  <c r="B5880" i="12"/>
  <c r="B5881" i="12"/>
  <c r="B5882" i="12"/>
  <c r="B5883" i="12"/>
  <c r="B5884" i="12"/>
  <c r="B5885" i="12"/>
  <c r="B5886" i="12"/>
  <c r="B5887" i="12"/>
  <c r="B5888" i="12"/>
  <c r="B5889" i="12"/>
  <c r="B5890" i="12"/>
  <c r="B5891" i="12"/>
  <c r="B5892" i="12"/>
  <c r="B5893" i="12"/>
  <c r="B5894" i="12"/>
  <c r="B5895" i="12"/>
  <c r="B5896" i="12"/>
  <c r="B5897" i="12"/>
  <c r="B5898" i="12"/>
  <c r="B5899" i="12"/>
  <c r="B5900" i="12"/>
  <c r="B5901" i="12"/>
  <c r="B5902" i="12"/>
  <c r="B5903" i="12"/>
  <c r="B5904" i="12"/>
  <c r="B5905" i="12"/>
  <c r="B5906" i="12"/>
  <c r="B5907" i="12"/>
  <c r="B5908" i="12"/>
  <c r="B5909" i="12"/>
  <c r="B5910" i="12"/>
  <c r="B5911" i="12"/>
  <c r="B5912" i="12"/>
  <c r="B5913" i="12"/>
  <c r="B5914" i="12"/>
  <c r="B5915" i="12"/>
  <c r="B5916" i="12"/>
  <c r="B5917" i="12"/>
  <c r="B5918" i="12"/>
  <c r="B5919" i="12"/>
  <c r="B5920" i="12"/>
  <c r="B5921" i="12"/>
  <c r="B5922" i="12"/>
  <c r="B5923" i="12"/>
  <c r="B5924" i="12"/>
  <c r="B5925" i="12"/>
  <c r="B5926" i="12"/>
  <c r="B5927" i="12"/>
  <c r="B5928" i="12"/>
  <c r="B5929" i="12"/>
  <c r="B5930" i="12"/>
  <c r="B5931" i="12"/>
  <c r="B5932" i="12"/>
  <c r="B5933" i="12"/>
  <c r="B5934" i="12"/>
  <c r="B5935" i="12"/>
  <c r="B5936" i="12"/>
  <c r="B5937" i="12"/>
  <c r="B5938" i="12"/>
  <c r="B5939" i="12"/>
  <c r="B5940" i="12"/>
  <c r="B5941" i="12"/>
  <c r="B5942" i="12"/>
  <c r="B5943" i="12"/>
  <c r="B5944" i="12"/>
  <c r="B5945" i="12"/>
  <c r="B5946" i="12"/>
  <c r="B5947" i="12"/>
  <c r="B5948" i="12"/>
  <c r="B5949" i="12"/>
  <c r="B5950" i="12"/>
  <c r="B5951" i="12"/>
  <c r="B5952" i="12"/>
  <c r="B5953" i="12"/>
  <c r="B5954" i="12"/>
  <c r="B5955" i="12"/>
  <c r="B5956" i="12"/>
  <c r="B5957" i="12"/>
  <c r="B5958" i="12"/>
  <c r="B5959" i="12"/>
  <c r="B5960" i="12"/>
  <c r="B5961" i="12"/>
  <c r="B5962" i="12"/>
  <c r="B5963" i="12"/>
  <c r="B5964" i="12"/>
  <c r="B5965" i="12"/>
  <c r="B5966" i="12"/>
  <c r="B5967" i="12"/>
  <c r="B5968" i="12"/>
  <c r="B5969" i="12"/>
  <c r="B5970" i="12"/>
  <c r="B5971" i="12"/>
  <c r="B5972" i="12"/>
  <c r="B5973" i="12"/>
  <c r="B5974" i="12"/>
  <c r="B5975" i="12"/>
  <c r="B5976" i="12"/>
  <c r="B5977" i="12"/>
  <c r="B5978" i="12"/>
  <c r="B5979" i="12"/>
  <c r="B5980" i="12"/>
  <c r="B5981" i="12"/>
  <c r="B5982" i="12"/>
  <c r="B5983" i="12"/>
  <c r="B5984" i="12"/>
  <c r="B5985" i="12"/>
  <c r="B5986" i="12"/>
  <c r="B5987" i="12"/>
  <c r="B5988" i="12"/>
  <c r="B5989" i="12"/>
  <c r="B5990" i="12"/>
  <c r="B5991" i="12"/>
  <c r="B5992" i="12"/>
  <c r="B5993" i="12"/>
  <c r="B5994" i="12"/>
  <c r="B5995" i="12"/>
  <c r="B5996" i="12"/>
  <c r="B5997" i="12"/>
  <c r="B5998" i="12"/>
  <c r="B5999" i="12"/>
  <c r="B6000" i="12"/>
  <c r="B6001" i="12"/>
  <c r="B6002" i="12"/>
  <c r="B6003" i="12"/>
  <c r="B6004" i="12"/>
  <c r="B6005" i="12"/>
  <c r="B6006" i="12"/>
  <c r="B6007" i="12"/>
  <c r="B6008" i="12"/>
  <c r="B6009" i="12"/>
  <c r="B6010" i="12"/>
  <c r="B6011" i="12"/>
  <c r="B6012" i="12"/>
  <c r="B6013" i="12"/>
  <c r="B6014" i="12"/>
  <c r="B6015" i="12"/>
  <c r="B6016" i="12"/>
  <c r="B6017" i="12"/>
  <c r="B6018" i="12"/>
  <c r="B6019" i="12"/>
  <c r="B6020" i="12"/>
  <c r="B6021" i="12"/>
  <c r="B6022" i="12"/>
  <c r="B6023" i="12"/>
  <c r="B6024" i="12"/>
  <c r="B6025" i="12"/>
  <c r="B6026" i="12"/>
  <c r="B6027" i="12"/>
  <c r="B6028" i="12"/>
  <c r="B6029" i="12"/>
  <c r="B6030" i="12"/>
  <c r="B6031" i="12"/>
  <c r="B6032" i="12"/>
  <c r="B6033" i="12"/>
  <c r="B6034" i="12"/>
  <c r="B6035" i="12"/>
  <c r="B6036" i="12"/>
  <c r="B6037" i="12"/>
  <c r="B6038" i="12"/>
  <c r="B6039" i="12"/>
  <c r="B6040" i="12"/>
  <c r="B6041" i="12"/>
  <c r="B6042" i="12"/>
  <c r="B6043" i="12"/>
  <c r="B6044" i="12"/>
  <c r="B6045" i="12"/>
  <c r="B6046" i="12"/>
  <c r="B6047" i="12"/>
  <c r="B6048" i="12"/>
  <c r="B6049" i="12"/>
  <c r="B6050" i="12"/>
  <c r="B6051" i="12"/>
  <c r="B6052" i="12"/>
  <c r="B6053" i="12"/>
  <c r="B6054" i="12"/>
  <c r="B6055" i="12"/>
  <c r="B6056" i="12"/>
  <c r="B6057" i="12"/>
  <c r="B6058" i="12"/>
  <c r="B6059" i="12"/>
  <c r="B6060" i="12"/>
  <c r="B6061" i="12"/>
  <c r="B6062" i="12"/>
  <c r="B6063" i="12"/>
  <c r="B6064" i="12"/>
  <c r="B6065" i="12"/>
  <c r="B6066" i="12"/>
  <c r="B6067" i="12"/>
  <c r="B6068" i="12"/>
  <c r="B6069" i="12"/>
  <c r="B6070" i="12"/>
  <c r="B6071" i="12"/>
  <c r="B6072" i="12"/>
  <c r="B6073" i="12"/>
  <c r="B6074" i="12"/>
  <c r="B6075" i="12"/>
  <c r="B6076" i="12"/>
  <c r="B6077" i="12"/>
  <c r="B6078" i="12"/>
  <c r="B6079" i="12"/>
  <c r="B6080" i="12"/>
  <c r="B6081" i="12"/>
  <c r="B6082" i="12"/>
  <c r="B6083" i="12"/>
  <c r="B6084" i="12"/>
  <c r="B6085" i="12"/>
  <c r="B6086" i="12"/>
  <c r="B6087" i="12"/>
  <c r="B6088" i="12"/>
  <c r="B6089" i="12"/>
  <c r="B6090" i="12"/>
  <c r="B6091" i="12"/>
  <c r="B6092" i="12"/>
  <c r="B6093" i="12"/>
  <c r="B6094" i="12"/>
  <c r="B6095" i="12"/>
  <c r="B6096" i="12"/>
  <c r="B6097" i="12"/>
  <c r="B6098" i="12"/>
  <c r="B6099" i="12"/>
  <c r="B6100" i="12"/>
  <c r="B6101" i="12"/>
  <c r="B6102" i="12"/>
  <c r="B6103" i="12"/>
  <c r="B6104" i="12"/>
  <c r="B6105" i="12"/>
  <c r="B6106" i="12"/>
  <c r="B6107" i="12"/>
  <c r="B6108" i="12"/>
  <c r="B6109" i="12"/>
  <c r="B6110" i="12"/>
  <c r="B6111" i="12"/>
  <c r="B6112" i="12"/>
  <c r="B6113" i="12"/>
  <c r="B6114" i="12"/>
  <c r="B6115" i="12"/>
  <c r="B6116" i="12"/>
  <c r="B6117" i="12"/>
  <c r="B6118" i="12"/>
  <c r="B6119" i="12"/>
  <c r="B6120" i="12"/>
  <c r="B6121" i="12"/>
  <c r="B6122" i="12"/>
  <c r="B6123" i="12"/>
  <c r="B6124" i="12"/>
  <c r="B6125" i="12"/>
  <c r="B6126" i="12"/>
  <c r="B6127" i="12"/>
  <c r="B6128" i="12"/>
  <c r="B6129" i="12"/>
  <c r="B6130" i="12"/>
  <c r="B6131" i="12"/>
  <c r="B6132" i="12"/>
  <c r="B6133" i="12"/>
  <c r="B6134" i="12"/>
  <c r="B6135" i="12"/>
  <c r="B6136" i="12"/>
  <c r="B6137" i="12"/>
  <c r="B6138" i="12"/>
  <c r="B6139" i="12"/>
  <c r="B6140" i="12"/>
  <c r="B6141" i="12"/>
  <c r="B6142" i="12"/>
  <c r="B6143" i="12"/>
  <c r="B6144" i="12"/>
  <c r="B6145" i="12"/>
  <c r="B6146" i="12"/>
  <c r="B6147" i="12"/>
  <c r="B6148" i="12"/>
  <c r="B6149" i="12"/>
  <c r="B6150" i="12"/>
  <c r="B6151" i="12"/>
  <c r="B6152" i="12"/>
  <c r="B6153" i="12"/>
  <c r="B6154" i="12"/>
  <c r="B6155" i="12"/>
  <c r="B6156" i="12"/>
  <c r="B6157" i="12"/>
  <c r="B6158" i="12"/>
  <c r="B6159" i="12"/>
  <c r="B6160" i="12"/>
  <c r="B6161" i="12"/>
  <c r="B6162" i="12"/>
  <c r="B6163" i="12"/>
  <c r="B6164" i="12"/>
  <c r="B6165" i="12"/>
  <c r="B6166" i="12"/>
  <c r="B6167" i="12"/>
  <c r="B6168" i="12"/>
  <c r="B6169" i="12"/>
  <c r="B6170" i="12"/>
  <c r="B6171" i="12"/>
  <c r="B6172" i="12"/>
  <c r="B6173" i="12"/>
  <c r="B6174" i="12"/>
  <c r="B6175" i="12"/>
  <c r="B6176" i="12"/>
  <c r="B6177" i="12"/>
  <c r="B6178" i="12"/>
  <c r="B6179" i="12"/>
  <c r="B6180" i="12"/>
  <c r="B6181" i="12"/>
  <c r="B6182" i="12"/>
  <c r="B6183" i="12"/>
  <c r="B6184" i="12"/>
  <c r="B6185" i="12"/>
  <c r="B6186" i="12"/>
  <c r="B6187" i="12"/>
  <c r="B6188" i="12"/>
  <c r="B6189" i="12"/>
  <c r="B6190" i="12"/>
  <c r="B6191" i="12"/>
  <c r="B6192" i="12"/>
  <c r="B6193" i="12"/>
  <c r="B6194" i="12"/>
  <c r="B6195" i="12"/>
  <c r="B6196" i="12"/>
  <c r="B6197" i="12"/>
  <c r="B6198" i="12"/>
  <c r="B6199" i="12"/>
  <c r="B6200" i="12"/>
  <c r="B6201" i="12"/>
  <c r="B6202" i="12"/>
  <c r="B6203" i="12"/>
  <c r="B6204" i="12"/>
  <c r="B6205" i="12"/>
  <c r="B6206" i="12"/>
  <c r="B6207" i="12"/>
  <c r="B6208" i="12"/>
  <c r="B6209" i="12"/>
  <c r="B6210" i="12"/>
  <c r="B6211" i="12"/>
  <c r="B6212" i="12"/>
  <c r="B6213" i="12"/>
  <c r="B6214" i="12"/>
  <c r="B6215" i="12"/>
  <c r="B6216" i="12"/>
  <c r="B6217" i="12"/>
  <c r="B6218" i="12"/>
  <c r="B6219" i="12"/>
  <c r="B6220" i="12"/>
  <c r="B6221" i="12"/>
  <c r="B6222" i="12"/>
  <c r="B6223" i="12"/>
  <c r="B6224" i="12"/>
  <c r="B6225" i="12"/>
  <c r="B6226" i="12"/>
  <c r="B2" i="12"/>
  <c r="C2" i="5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C5" i="5" l="1"/>
  <c r="C3" i="5"/>
  <c r="D3" i="5"/>
  <c r="E3" i="5"/>
  <c r="F3" i="5"/>
  <c r="C4" i="5"/>
  <c r="D4" i="5"/>
  <c r="E4" i="5"/>
  <c r="F4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F2" i="5"/>
  <c r="E2" i="5"/>
  <c r="C4" i="10" s="1"/>
  <c r="D2" i="5"/>
  <c r="C2" i="10" l="1"/>
  <c r="B3" i="10"/>
  <c r="A3" i="10"/>
  <c r="D3" i="10"/>
  <c r="D2" i="10"/>
  <c r="D4" i="10"/>
  <c r="C3" i="10"/>
  <c r="B4" i="10"/>
  <c r="A2" i="10"/>
  <c r="B2" i="10"/>
  <c r="A4" i="10"/>
</calcChain>
</file>

<file path=xl/sharedStrings.xml><?xml version="1.0" encoding="utf-8"?>
<sst xmlns="http://schemas.openxmlformats.org/spreadsheetml/2006/main" count="10573" uniqueCount="4275">
  <si>
    <t>route_id</t>
  </si>
  <si>
    <t>census_tract</t>
  </si>
  <si>
    <t>PovertyRate</t>
  </si>
  <si>
    <t>MedianFamilyIncome</t>
  </si>
  <si>
    <t>TractHUNV</t>
  </si>
  <si>
    <t>TractSNAP</t>
  </si>
  <si>
    <t>Route 19 East Lake Station</t>
  </si>
  <si>
    <t>Route 19- Chamblee Station</t>
  </si>
  <si>
    <t>Route 186-Snapfinger Woods Dive</t>
  </si>
  <si>
    <t>Route 111 - Indian Creek Station</t>
  </si>
  <si>
    <t>Route 111 - Stonecrest Mall</t>
  </si>
  <si>
    <t>Route 39 Doraville Station</t>
  </si>
  <si>
    <t>Route 39 Lindbergh Station</t>
  </si>
  <si>
    <t>Route 86- Kensington Station</t>
  </si>
  <si>
    <t>Route 86-Kensington Station</t>
  </si>
  <si>
    <t>Route 86- Stonecrest Mall</t>
  </si>
  <si>
    <t>Route 117- Avondale Station</t>
  </si>
  <si>
    <t>Route 117 - GRTA Park &amp; Ride</t>
  </si>
  <si>
    <t>Route 107 GA State Station</t>
  </si>
  <si>
    <t>Route 15 Bouldercrest Rd.</t>
  </si>
  <si>
    <t>Route 15- Linecrest Road</t>
  </si>
  <si>
    <t>Route 21 - Five Points Station</t>
  </si>
  <si>
    <t>Route 21 - Kensington Station</t>
  </si>
  <si>
    <t>Route 186 - Cone Street/Marietta Street</t>
  </si>
  <si>
    <t>Route 15 - Decatur Station / Decatur Square</t>
  </si>
  <si>
    <t>Route 107 - Indian Creek Station</t>
  </si>
  <si>
    <t>MARTA Headquarters  / Lindbergh Station</t>
  </si>
  <si>
    <t>Route 6 - Lindbergh Station</t>
  </si>
  <si>
    <t>Route 6 - Inman Park Station</t>
  </si>
  <si>
    <t>Route 49- Five Points Station</t>
  </si>
  <si>
    <t>Route 4- Rebel Forest Drive</t>
  </si>
  <si>
    <t>Route 4 - Iman Park Station</t>
  </si>
  <si>
    <t>Route 4 Jonesboro Rd.</t>
  </si>
  <si>
    <t>Route 50 UPS Distribution Center</t>
  </si>
  <si>
    <t>Route 50 North Avenue Station</t>
  </si>
  <si>
    <t>Route 816 Five Points Station</t>
  </si>
  <si>
    <t>Route 816 Emory University</t>
  </si>
  <si>
    <t>Route 110 - Lenox Station</t>
  </si>
  <si>
    <t>Route 110 Arts Center Station</t>
  </si>
  <si>
    <t>Route 49 Metro Transitional Center</t>
  </si>
  <si>
    <t>Route 84 - East Point Station</t>
  </si>
  <si>
    <t>Route 84 Social Security Administration Office</t>
  </si>
  <si>
    <t>Route 40 Arts Center Station</t>
  </si>
  <si>
    <t>Route 95 - West End Station</t>
  </si>
  <si>
    <t>Route 40 West End Station</t>
  </si>
  <si>
    <t>Route 95 - King Arnold Street</t>
  </si>
  <si>
    <t>Route 178 - Lakewood Station</t>
  </si>
  <si>
    <t xml:space="preserve">Route 178 - Hamilton Boulevard </t>
  </si>
  <si>
    <t xml:space="preserve">Route 42- Five Points </t>
  </si>
  <si>
    <t>Route 42 - Lakewood Station</t>
  </si>
  <si>
    <t>Route 193- Clayton County Justice Center</t>
  </si>
  <si>
    <t>Route 193- East Point Station</t>
  </si>
  <si>
    <t>Route 192- Clayton County Justice Center</t>
  </si>
  <si>
    <t>Route 191 Lakewood Station</t>
  </si>
  <si>
    <t>Route 192 East Point Station</t>
  </si>
  <si>
    <t>Route 191-Clayton County Justice Center</t>
  </si>
  <si>
    <t>Route 196- Southlake Mall</t>
  </si>
  <si>
    <t>Route 196- College Park Station</t>
  </si>
  <si>
    <t>RED SOUTHBOUND TO LINDBERGH STATION</t>
  </si>
  <si>
    <t>RED SOUTHBOUND TO AIRPORT STATION</t>
  </si>
  <si>
    <t>GOLD SOUTHBOUND TO AIRPORT STATION</t>
  </si>
  <si>
    <t>RED NORTHBOUND TO NORTH SPRINGS STATION</t>
  </si>
  <si>
    <t>GOLD NORTHBOUND DORAVILLE STATION</t>
  </si>
  <si>
    <t>GOLD NORTHBOUND TO DORAVILLE STATION</t>
  </si>
  <si>
    <t>GREEN WESTBOUND TO BANKHEAD STATION</t>
  </si>
  <si>
    <t>BLUE WESTBOUND TO H E HOLMES STATION</t>
  </si>
  <si>
    <t>BLUE EASTBOUND TO INDIAN CREEK STATION</t>
  </si>
  <si>
    <t>trip_headsign</t>
  </si>
  <si>
    <t>AvgPovertyRate</t>
  </si>
  <si>
    <t>Route 124 - Pleasantdale Road</t>
  </si>
  <si>
    <t>route_name</t>
  </si>
  <si>
    <t>Route 188 Oakley Industrial</t>
  </si>
  <si>
    <t>Route 196 Upper Riverdale/Southlake</t>
  </si>
  <si>
    <t>Route 89 Old National Highway</t>
  </si>
  <si>
    <t>Route 81 Venetian Hills/Delowe Drive</t>
  </si>
  <si>
    <t>Route 71 Cascade Road</t>
  </si>
  <si>
    <t>Route 181 Washington Road/Fairburn</t>
  </si>
  <si>
    <t>Route 78 Cleveland Avenue</t>
  </si>
  <si>
    <t>Route 26 Marietta Street / Perry Boulevard</t>
  </si>
  <si>
    <t>Route 55 Jonesboro Road</t>
  </si>
  <si>
    <t>Route 82 Camp Creek / South Fulton Parkway</t>
  </si>
  <si>
    <t>Route 60 Hightower Road</t>
  </si>
  <si>
    <t>Route 51 Joseph E Boone Boulevard</t>
  </si>
  <si>
    <t>Route 73 Fulton Industrial</t>
  </si>
  <si>
    <t>Route 2 Ponce de Leon Avenue/Druid Hills</t>
  </si>
  <si>
    <t>Route 102 North Avenue / Little Five Points</t>
  </si>
  <si>
    <t>Route 74 Flat Shoals Road</t>
  </si>
  <si>
    <t>Route 15 Candler Road</t>
  </si>
  <si>
    <t>Route 186 Rainbow Drive/South DeKalb</t>
  </si>
  <si>
    <t>Route 120 East Ponce De Leon Avenue</t>
  </si>
  <si>
    <t>Route 117 Rockbridge Road / Panola Road</t>
  </si>
  <si>
    <t>Route 121 Memorial Drive / N Hairston Road</t>
  </si>
  <si>
    <t>Route 5 Piedmont Road / Sandy Springs</t>
  </si>
  <si>
    <t>Route 115 Covington Highway</t>
  </si>
  <si>
    <t>Route 125 Clarkston</t>
  </si>
  <si>
    <t>Route 116 Redan Road</t>
  </si>
  <si>
    <t>Route 172 Sylvan Road / Virginia Avenue</t>
  </si>
  <si>
    <t>Route 82 Campbellton Road</t>
  </si>
  <si>
    <t>Route 87 Roswell Road / Sandy Springs</t>
  </si>
  <si>
    <t>Route 185 Alpharetta</t>
  </si>
  <si>
    <t>Route 12 Howell Mill Road / Cumberland</t>
  </si>
  <si>
    <t>Atlanta Streetcar</t>
  </si>
  <si>
    <t>PEACHTREE RD NE @ N DRUID HILLS RD</t>
  </si>
  <si>
    <t>PEACHTREE RD NE @ COLONIAL DR NE</t>
  </si>
  <si>
    <t>PEACHTREE RD NE@BROOKHAVEN DR NE</t>
  </si>
  <si>
    <t>PEACHTREE RD@CLUB DR</t>
  </si>
  <si>
    <t>PEACHTREE RD NE@CLUB DR NE</t>
  </si>
  <si>
    <t>PEACHTREE RD NE@KINGSBORO RD NE</t>
  </si>
  <si>
    <t>PEACHTREE RD NE@CANTRELL RD NE</t>
  </si>
  <si>
    <t>PEACHTREE RD@3669</t>
  </si>
  <si>
    <t>PEACHTREE RD@ROXBORO RD NE</t>
  </si>
  <si>
    <t>PEACHTREE RD NE@OAK VALLEY RD NE</t>
  </si>
  <si>
    <t>PEACHTREE RD NE@LENOX RD NE</t>
  </si>
  <si>
    <t>PEACHTREE RD NE @ 3393</t>
  </si>
  <si>
    <t>PEACHTREE RD NE@STRATFORD RD NE</t>
  </si>
  <si>
    <t>BUCKHEAD STATION - NORTHBOUND</t>
  </si>
  <si>
    <t>PEACHTREE RD @ HIGHLAND DR</t>
  </si>
  <si>
    <t>PEACHTREE RD@PIEDMONT RD</t>
  </si>
  <si>
    <t>PEACHTREE RD NE@MAPLE DR NE</t>
  </si>
  <si>
    <t>PEACHTREE RD NE @ E SHADOWLAWN AVE</t>
  </si>
  <si>
    <t>PEACHTREE RD@3171</t>
  </si>
  <si>
    <t>PEACHTREE RD NW@MATHIESON DR NE</t>
  </si>
  <si>
    <t>PEACHTREE RD @ BOLLING WAY NE</t>
  </si>
  <si>
    <t>PEACHTREE RD @ E PACES FERRY RD NE</t>
  </si>
  <si>
    <t>PEACHTREE RD @ PHARR RD NE</t>
  </si>
  <si>
    <t>PEACHTREE RD NW@PEACHTREE AVE NE</t>
  </si>
  <si>
    <t>PEACHTREE RD NW @ DELMONT DR</t>
  </si>
  <si>
    <t>PEACHTREE RD NW@SHERIDAN DR NE</t>
  </si>
  <si>
    <t>PEACHTREE RD NW@RUMSON RD NE</t>
  </si>
  <si>
    <t>PEACHTREE RD NW@2765</t>
  </si>
  <si>
    <t>PEACHTREE RD NW@E WESLEY RD NE</t>
  </si>
  <si>
    <t>PEACHTREE RD NW@LAKEVIEW AVE NE</t>
  </si>
  <si>
    <t>PEACHTREE RD NW@LINDBERGH DR NE</t>
  </si>
  <si>
    <t>PEACHTREE RD NW@TERRACE DR NE</t>
  </si>
  <si>
    <t>PEACHTREE RD NE @ PEACHTREE BATTLE AVE</t>
  </si>
  <si>
    <t>PEACHTREE RD NW @ PEACHTREE HILLS AVE</t>
  </si>
  <si>
    <t>PEACHTREE RD @ PEACHTREE MEMORIAL DR</t>
  </si>
  <si>
    <t>PEACHTREE RD NW@BISCAYNE DR NW</t>
  </si>
  <si>
    <t>PEACHTREE RD NW@PEACHTREE PARK DR N</t>
  </si>
  <si>
    <t>PEACHTREE RD NW@PEACHTREE VALLEY RD</t>
  </si>
  <si>
    <t>PEACHTREE RD NW @ BROOKWOOD VALLEY CIR NE</t>
  </si>
  <si>
    <t>PEACHTREE RD NW @ BRIGHTON RD NE</t>
  </si>
  <si>
    <t>PEACHTREE RD NW@COLLIER RD NW</t>
  </si>
  <si>
    <t>PEACHTREE RD@PALISADES RD</t>
  </si>
  <si>
    <t>PEACHTREE ST NE @ HUNTINGTON RD NE</t>
  </si>
  <si>
    <t>PEACHTREE ST NE @ 25TH ST NW</t>
  </si>
  <si>
    <t xml:space="preserve">PEACHTREE ST NE @ DEERING RD </t>
  </si>
  <si>
    <t>PEACHTREE ST NE@SPRING ST NW</t>
  </si>
  <si>
    <t>PEACHTREE ST NW@PEACHTREE CIR NE</t>
  </si>
  <si>
    <t>PEACHTREE ST NE@W PEACHTREE ST NW</t>
  </si>
  <si>
    <t>PEACHTREE ST NE@17TH ST NE</t>
  </si>
  <si>
    <t>PEACHTREE ST NE @ 16TH ST NE</t>
  </si>
  <si>
    <t>PEACHTREE ST NE @ 15TH ST NE</t>
  </si>
  <si>
    <t>ARTS CENTER WAY @ 15TH ST (ARTS CENTER STN - UPPER ENTRANCE)</t>
  </si>
  <si>
    <t>PEACHTREE ST NE @ PEACHTREE ST NW</t>
  </si>
  <si>
    <t>PEACHTREE ST NE @ PEACHTREE CIR NE</t>
  </si>
  <si>
    <t>PEACHTREE ST @ SPRING ST</t>
  </si>
  <si>
    <t>PEACHTREE ST NE @ 26TH ST NW</t>
  </si>
  <si>
    <t>PEACHTREE RD NW @ PALISADES RD NE</t>
  </si>
  <si>
    <t>PEACHTREE RD NW @ COLLIER RD NW</t>
  </si>
  <si>
    <t>PEACHTREE RD NW @ BRIGHTON RD</t>
  </si>
  <si>
    <t>PEACHTREE RD NW @ PEACHTREE VALLEY RD</t>
  </si>
  <si>
    <t>PEACHTREE RD NW @ BENNETT ST NW</t>
  </si>
  <si>
    <t>PEACHTREE RD NW @ COLONIAL HOMES DR N</t>
  </si>
  <si>
    <t>PEACHTREE RD NW @ BISCAYNE DR NW</t>
  </si>
  <si>
    <t>PEACHTREE RD @ PEACHTREE MEMORIAL  N</t>
  </si>
  <si>
    <t xml:space="preserve">PEACHTREE RD NW @ PEACHTREE HILLS AVE  </t>
  </si>
  <si>
    <t>PEACHTREE RD@PEACHTREE BATTLE AVE</t>
  </si>
  <si>
    <t>PEACHTREE RD NW @ TERRACE DR NE</t>
  </si>
  <si>
    <t>PEACHTREE RD@LINDBERGH DR</t>
  </si>
  <si>
    <t>PEACHTREE RD NW@MUSCOGEE AVE NW</t>
  </si>
  <si>
    <t>PEACHTREE RD@2626</t>
  </si>
  <si>
    <t>PEACHTREE RD NW@WESLEY RD NW</t>
  </si>
  <si>
    <t>PEACHTREE RD NW@ANDREWS DR NW</t>
  </si>
  <si>
    <t>PEACHTREE RD NW@RUMSON RD</t>
  </si>
  <si>
    <t>PEACHTREE RD NW@2820</t>
  </si>
  <si>
    <t>PEACHTREE RD NW@SHERIDAN</t>
  </si>
  <si>
    <t>PEACHTREE RD NW@PEACHTREE AVE</t>
  </si>
  <si>
    <t>PEACHTREE RD NW@PHARR RD NW</t>
  </si>
  <si>
    <t>PEACHTREE RD @ BUCKHEAD AVE NE</t>
  </si>
  <si>
    <t>PEACHTREE RD NE @ E PACES FERRY RD</t>
  </si>
  <si>
    <t>PEACHTREE RD @ MATHIESON DR NE</t>
  </si>
  <si>
    <t>PEACHTREE RD NW @ 3180</t>
  </si>
  <si>
    <t>PEACHTREE RD NW @ W SHADOWLAWN AVE</t>
  </si>
  <si>
    <t>PEACHTREE RD NE @ MAPLE DR NE</t>
  </si>
  <si>
    <t>BUCKHEAD STATION - SOUTHBOUND</t>
  </si>
  <si>
    <t>PEACHTREE RD NE @ 3414</t>
  </si>
  <si>
    <t xml:space="preserve">PEACHTREE RD NE @ LENOX RD </t>
  </si>
  <si>
    <t>PEACHTREE RD@WIEUCA RD</t>
  </si>
  <si>
    <t>PEACHTREE RD @ PEACHTREE DUNWOODY RD</t>
  </si>
  <si>
    <t>PEACHTREE RD@3660</t>
  </si>
  <si>
    <t>PEACHTREE RD@NARMORE DR</t>
  </si>
  <si>
    <t>PEACHTREE RD@VERMONT RD</t>
  </si>
  <si>
    <t>PEACHTREE RD@BELLAIRE DR</t>
  </si>
  <si>
    <t>PEACHTREE RD @ BROOKHAVEN DR</t>
  </si>
  <si>
    <t>PEACHTREE RD @ N DRUID HILLS RD</t>
  </si>
  <si>
    <t>BROOKHAVEN/OGLETHORPE STATION</t>
  </si>
  <si>
    <t>KING HISTORIC DISTRICT</t>
  </si>
  <si>
    <t>EDGEWOOD AVE @ HILLIARD ST</t>
  </si>
  <si>
    <t>SWEET AUBURN MARKET</t>
  </si>
  <si>
    <t>HURT PARK</t>
  </si>
  <si>
    <t>PARK PLACE</t>
  </si>
  <si>
    <t>LUCKIE ST @ CONE ST</t>
  </si>
  <si>
    <t>CENTENNIAL OLYMPIC PARK</t>
  </si>
  <si>
    <t>CARNEGIE WAY @ TED TURNER DR</t>
  </si>
  <si>
    <t>PEACHTREE CENTER STATION</t>
  </si>
  <si>
    <t>WOODRUFF PARK</t>
  </si>
  <si>
    <t>AUBURN AVE @ PIEDMONT AVE</t>
  </si>
  <si>
    <t>DOBBS PLAZA</t>
  </si>
  <si>
    <t>E SIDE DR @ OLD WESLEY CHAPEL RD</t>
  </si>
  <si>
    <t>PLEASANTWOOD DR @ PLEASANT POINT DR</t>
  </si>
  <si>
    <t>PLEASANTWOOD DR@SNAPFINGER RD</t>
  </si>
  <si>
    <t>SNAPFINGER RD @ WESLEY CHAPEL RD</t>
  </si>
  <si>
    <t>E WESLEY CHAPEL WAY @ SNAPFINGER WOODS DR</t>
  </si>
  <si>
    <t>E WESLEY CHAPEL WAY @ 4300</t>
  </si>
  <si>
    <t>WESLEY CHAPEL RD @ 2552</t>
  </si>
  <si>
    <t>WESLEY CHAPEL RD @ E SIDE DR</t>
  </si>
  <si>
    <t>RAINBOW DR@SNAPFINGER RD</t>
  </si>
  <si>
    <t>RAINBOW DR @ KELLEY CHAPEL RD</t>
  </si>
  <si>
    <t>RAINBOW DR@SHADOWBROOK DR</t>
  </si>
  <si>
    <t>RAINBOW DR @ SLUMBER TRL</t>
  </si>
  <si>
    <t>RAINBOW DR@RAINBOW PKWY</t>
  </si>
  <si>
    <t>RAINBOW DR@CLOUD LN</t>
  </si>
  <si>
    <t>RAINBOW DR@COCKLEBUR RD</t>
  </si>
  <si>
    <t>RAINBOW DR@WHIRLAWAY DR</t>
  </si>
  <si>
    <t>RAINBOW DR@KINGS PARK CIR</t>
  </si>
  <si>
    <t>RAINBOW DR@RAINBOW FOREST DR</t>
  </si>
  <si>
    <t>RAINBOW DR@RAINBOW RIDGE RD</t>
  </si>
  <si>
    <t>RAINBOW DR@KNOLLVIEW DR</t>
  </si>
  <si>
    <t>RAINBOW DR @ STARDUST TRL</t>
  </si>
  <si>
    <t>RAINBOW DR@VENUS WAY</t>
  </si>
  <si>
    <t>RAINBOW DR@COMET CIR</t>
  </si>
  <si>
    <t>RAINBOW DR @ COLUMBIA DR</t>
  </si>
  <si>
    <t>RAINBOW DR @ DA VINCI BLVD</t>
  </si>
  <si>
    <t>RAINBOW DR@3181</t>
  </si>
  <si>
    <t>RAINBOW DR@RAINBOW CIR</t>
  </si>
  <si>
    <t>RAINBOW DR@DASH LEWIS DR</t>
  </si>
  <si>
    <t>RAINBOW DR@2958</t>
  </si>
  <si>
    <t>RAINBOW DR@CANDLER RD</t>
  </si>
  <si>
    <t>HILL ST SE @ WOODWARD AVE SE</t>
  </si>
  <si>
    <t>HILL ST SE @ MARTIN L KING JR DR</t>
  </si>
  <si>
    <t>DECATUR ST SE @ HILL ST</t>
  </si>
  <si>
    <t>DECATUR ST @ 263</t>
  </si>
  <si>
    <t>DECATUR ST @ PRATT ST SE</t>
  </si>
  <si>
    <t>DECATUR ST SE @ JESSE HILL JR DR SE</t>
  </si>
  <si>
    <t>DECATUR ST SE @ PIEDMONT AVE SE</t>
  </si>
  <si>
    <t>DECATUR ST SE @ COLLINS ST SE</t>
  </si>
  <si>
    <t>DECATUR ST SE @ CENTRAL AVE SW</t>
  </si>
  <si>
    <t>DECATUR ST @ KIMBALL WAY</t>
  </si>
  <si>
    <t>MARIETTA ST NW @ PEACHTREE ST</t>
  </si>
  <si>
    <t>MARIETTA ST NW @ BROAD ST (FIVE POINTS STATION)</t>
  </si>
  <si>
    <t>NORTHSIDE PKWY @ 3160</t>
  </si>
  <si>
    <t>NORTHSIDE PKY@RILMAN RD</t>
  </si>
  <si>
    <t>NORTHSIDE PKWY @ MOORES MILL RD</t>
  </si>
  <si>
    <t>NORTHSIDE PKWY @ 2334</t>
  </si>
  <si>
    <t>NORTHSIDE DR NW @ ARDEN RD NW</t>
  </si>
  <si>
    <t>NORTHSIDE DR NW @ KINGSWOOD LN NW</t>
  </si>
  <si>
    <t>NORTHSIDE DR NW @ W WESLEY RD NW</t>
  </si>
  <si>
    <t>NORTHSIDE DR @ WESTOVER DR</t>
  </si>
  <si>
    <t>PEACHTREE BATTLE AVE @ NORTHSIDE DR</t>
  </si>
  <si>
    <t>PEACHTREE BATTLE AVE @ WOODWARD WAY</t>
  </si>
  <si>
    <t>NORTHSIDE PKWY @ 3295</t>
  </si>
  <si>
    <t>10TH ST NW @ WILLIAMS ST NW</t>
  </si>
  <si>
    <t>10TH ST NW@FOWLER ST NW</t>
  </si>
  <si>
    <t>10TH ST NW@HOLLY ST NW</t>
  </si>
  <si>
    <t>10TH ST NW @ STATE ST NW</t>
  </si>
  <si>
    <t>10TH ST NW @ GREENFIELD ST NW</t>
  </si>
  <si>
    <t>10TH ST@HEMPHILL AVE</t>
  </si>
  <si>
    <t>10TH ST @NORTHSIDE DR</t>
  </si>
  <si>
    <t>10TH ST NW @ IMAGE AVE</t>
  </si>
  <si>
    <t>10TH ST@BRADY AVE</t>
  </si>
  <si>
    <t>BRADY AVE@HOWELL MILL RD</t>
  </si>
  <si>
    <t>HOWELL MILL RD NW @ 14TH ST NW</t>
  </si>
  <si>
    <t>HOWELL MILL RD NW @ HUFF RD NW</t>
  </si>
  <si>
    <t>HOWELL MILL RD NW @ 17TH ST</t>
  </si>
  <si>
    <t>HOWELL MILL RD NW @ TRABERT AVE NW</t>
  </si>
  <si>
    <t>HOWELL MILL RD NW @ MORRIS ST NW</t>
  </si>
  <si>
    <t>HOWELL MILL RD NW@GARRAUX ST NW</t>
  </si>
  <si>
    <t>HOWELL MILL RD NW @ VERNER ST NW</t>
  </si>
  <si>
    <t>HOWELL MILL RD NW @ WHITE ST NW</t>
  </si>
  <si>
    <t>HOWELL MILL RD NW @ RIDGEWAY AVE NW</t>
  </si>
  <si>
    <t>HOWELL MILL RD NW @ SPRING GROVE AVE</t>
  </si>
  <si>
    <t>HOWELL MILL RD NW@BECK ST NW</t>
  </si>
  <si>
    <t>HOWELL MILL RD NW @ COLLIER RD NW</t>
  </si>
  <si>
    <t>HOWELL MILL RD @ KIPLING DR</t>
  </si>
  <si>
    <t>HOWELL MILL RD NW @ GLENBROOK DR NW</t>
  </si>
  <si>
    <t>HOWELL MILL RD NW @ NORTHCLIFFE DR</t>
  </si>
  <si>
    <t>HOWELL MILL RD NW @ WESLEY DR NW</t>
  </si>
  <si>
    <t>HOWELL MILL RD @ PEACHTREE BATTLE AV</t>
  </si>
  <si>
    <t>HOWELL MILL RD NW@WESLEY RD NW</t>
  </si>
  <si>
    <t>HOWELL MILL RD@NAWENCH DR</t>
  </si>
  <si>
    <t>HOWELL MILL RD @ MOORES MILL RD</t>
  </si>
  <si>
    <t>HOWELL MILL RD @ HOWELL MILL PLANTATION</t>
  </si>
  <si>
    <t>HOWELL MILL RD @ DOWNWOOD CIR NW</t>
  </si>
  <si>
    <t>HOWELL MILL RD NW @ 3280</t>
  </si>
  <si>
    <t>NORTHSIDE PKY NW @ 3330</t>
  </si>
  <si>
    <t>NORTHSIDE PKY NW @ 3487</t>
  </si>
  <si>
    <t>NORTHSIDE PKWY @ 3715</t>
  </si>
  <si>
    <t>NORTHSIDE PKWY NW @ 4111</t>
  </si>
  <si>
    <t>NORTHSIDE PKWY @ RIVER GREEN DR</t>
  </si>
  <si>
    <t>COBB PKWY @ 3220</t>
  </si>
  <si>
    <t>COBB PKWY @ CUMBERLAND BLVD</t>
  </si>
  <si>
    <t>COBB PKWY @ 2980</t>
  </si>
  <si>
    <t>AKERS MILL RD @ CUMBERLAND BLVD</t>
  </si>
  <si>
    <t>CUMBERLAND TRANSFER CENTER</t>
  </si>
  <si>
    <t>AKERS MILL@CUMBERLAND BLVD</t>
  </si>
  <si>
    <t>COBB PKWY @ RIVERWOOD PKWY</t>
  </si>
  <si>
    <t>COBB PKWY SE@PARKWAY POINTE SE</t>
  </si>
  <si>
    <t>COBB PKWY @ RIVER PKWY</t>
  </si>
  <si>
    <t>NORTHSIDE PKWY@3715</t>
  </si>
  <si>
    <t>NORTHSIDE PKY NW @ 3419</t>
  </si>
  <si>
    <t>HOWELL MILL RD @ 3193</t>
  </si>
  <si>
    <t>HOWELL MILL RD NW @ DOWNWOOD CIR NW</t>
  </si>
  <si>
    <t>HOWELL MILL RD NW @ WESTMINSTER CIR N</t>
  </si>
  <si>
    <t>HOWELL MILL RD NW@MOORES MILL RD NW</t>
  </si>
  <si>
    <t>HOWELL MILL RD NW @ NAWENCH DR NW</t>
  </si>
  <si>
    <t>HOWELL MILL RD NW @ WESLEY RD NW</t>
  </si>
  <si>
    <t>HOWELL MILL RD @ PEACHTREE BATTLE</t>
  </si>
  <si>
    <t>HOWELL MILL RD NW@WELLESLEY DR NW</t>
  </si>
  <si>
    <t>HOWELL MILL RD NW @ WOODLEY DR NW</t>
  </si>
  <si>
    <t>HOWELL MILL RD NW @ LONGWOOD DR NW</t>
  </si>
  <si>
    <t>HOWELL MILL RD NW@SPRING LAKE PL NW</t>
  </si>
  <si>
    <t>HOWELL MILL RD NW@ CHANNING DR</t>
  </si>
  <si>
    <t>HOWELL MILL RD NW @ 1775</t>
  </si>
  <si>
    <t>HOWELL MILL RD NW @ BELLEMEADE AVE NW</t>
  </si>
  <si>
    <t>HOWELL MILL RD NW @ ANTONE ST NW</t>
  </si>
  <si>
    <t>HOWELL MILL RD NW @ FORREST ST NW</t>
  </si>
  <si>
    <t>HOWELL MILL RD NW@TRABERT AVE NW</t>
  </si>
  <si>
    <t>HOWELL MILL RD NW@HUFF RD NW</t>
  </si>
  <si>
    <t>HOWELL MILL RD NW@14TH ST NW</t>
  </si>
  <si>
    <t>BRADY AVE @ HOWELL MILL RD</t>
  </si>
  <si>
    <t>10TH ST @ IMAGE AVE</t>
  </si>
  <si>
    <t>10TH ST@NORTHSIDE DR</t>
  </si>
  <si>
    <t>10TH ST NW@HEMPHILL AVE NW</t>
  </si>
  <si>
    <t>10TH ST NW @ HIRSCH ST NW</t>
  </si>
  <si>
    <t>10TH ST@HOLLY ST</t>
  </si>
  <si>
    <t>10TH ST NW@TECHWOOD DR NW</t>
  </si>
  <si>
    <t>10TH ST @ WILLIAMS ST</t>
  </si>
  <si>
    <t>MIDTOWN STATION</t>
  </si>
  <si>
    <t>CLIFTON RD @ GATEWOOD RD</t>
  </si>
  <si>
    <t>BRIARCLIFF RD NE @ JOHNSON RD NE</t>
  </si>
  <si>
    <t>JOHNSON RD NE@HELEN DR NE</t>
  </si>
  <si>
    <t xml:space="preserve">JOHNSON RD NE@NOBLE DR </t>
  </si>
  <si>
    <t>JOHNSON RD NE@PASADENA AVE NE</t>
  </si>
  <si>
    <t>JOHNSON RD NE@MEADOWDALE AVE NE</t>
  </si>
  <si>
    <t>JOHNSON RD NE@NOBLE DR NE</t>
  </si>
  <si>
    <t>JOHNSON RD NE@BEECH VALLEY RD NE</t>
  </si>
  <si>
    <t>N HIGHLAND AVE @ E ROCK SPRINGS RD</t>
  </si>
  <si>
    <t>N HIGHLAND AVE NE @ CUMBERLAND RD</t>
  </si>
  <si>
    <t>N HIGHLAND AVE NE @ REEDER CIR NE</t>
  </si>
  <si>
    <t>N HIGHLAND AVE NE @ UNIVERSITY DR</t>
  </si>
  <si>
    <t>N HIGHLAND AVE NE @ LANIER PL NE</t>
  </si>
  <si>
    <t>N HIGHLAND AVE NE @ MORNINGSIDE DR</t>
  </si>
  <si>
    <t>N HIGHLAND AVE NE @ COURTENAY DR NE</t>
  </si>
  <si>
    <t>N HIGHLAND AVE NE @ MCLYNN AVE NE</t>
  </si>
  <si>
    <t>N HIGHLAND AVE NE @ AMSTERDAM AVE</t>
  </si>
  <si>
    <t>N HIGHLAND AVE NE @ GLEN ARDEN WAY</t>
  </si>
  <si>
    <t>N HIGHLAND AVE NE @ LOS ANGELES AVE</t>
  </si>
  <si>
    <t>N HIGHLAND AVE NE @ VIRGINIA AVE NE</t>
  </si>
  <si>
    <t xml:space="preserve">N HIGHLAND AVE NE @ HUDSON DR NE </t>
  </si>
  <si>
    <t>N HIGHLAND AVE NE@ ROSEDALE DR</t>
  </si>
  <si>
    <t xml:space="preserve">N HIGHLAND AVE NE @ HIGHLAND VW NE </t>
  </si>
  <si>
    <t>N HIGHLAND AVE NE @ DREWRY ST NE</t>
  </si>
  <si>
    <t>N HIGHLAND AVE NE @ BRIARCLIFF PL</t>
  </si>
  <si>
    <t>N HIGHLAND AVE NE @ ST CHARLES PL</t>
  </si>
  <si>
    <t>N HIGHLAND AVE @ PONCE DE LEON AVE</t>
  </si>
  <si>
    <t>JOHN LEWIS FREEDOM PKWY NE @ 441</t>
  </si>
  <si>
    <t>RALPH MCGILL BLVD NE @ JOHN LEWIS FREEDOM PKWY NE</t>
  </si>
  <si>
    <t>RALPH MCGILL BLVD@828</t>
  </si>
  <si>
    <t>RALPH MCGILL BLVD @ 760</t>
  </si>
  <si>
    <t>RALPH MCGILL BLVD NE @ ASHLEY AVE NE</t>
  </si>
  <si>
    <t>RALPH MCGILL BLVD NE @ 697</t>
  </si>
  <si>
    <t>RALPH MCGILL BLVD NE@WILLOUGHBY WAY</t>
  </si>
  <si>
    <t>RALPH MCGILL BLVD NE @ GLEN IRIS DR NE</t>
  </si>
  <si>
    <t>RALPH MCGILL BLVD@542</t>
  </si>
  <si>
    <t>RALPH MCGILL BLVD@BOULEVARD NE</t>
  </si>
  <si>
    <t>RALPH MCGILL BLVD NE@PARKWAY DR NE</t>
  </si>
  <si>
    <t>RALPH MCGILL BLVD NE@FELTON DR NE</t>
  </si>
  <si>
    <t>RALPH MCGILL BLVD NE@PARK CENTRAL P</t>
  </si>
  <si>
    <t>RALPH MCGILL BLVD NE@PIEDMONT AVE N</t>
  </si>
  <si>
    <t>RALPH MCGILL BLVD @ PIEDMONT AVE</t>
  </si>
  <si>
    <t>RALPH MCGILL BLVD @ COURTLAND ST</t>
  </si>
  <si>
    <t>PEACHTREE CENTER AVE @ PEACHTREE ST</t>
  </si>
  <si>
    <t>PEACHTREE CENTER AVE @ BAKER ST</t>
  </si>
  <si>
    <t>PEACHTREE CENTER AVE @ ANDREW YOUNG INT BLVD</t>
  </si>
  <si>
    <t>PEACHTREE CENTER AVE @ ELLIS ST</t>
  </si>
  <si>
    <t>PEACHTREE CENTER AVE @ JOHN W DOBBS AVE</t>
  </si>
  <si>
    <t>AUBURN AVE @ EQUITABLE PL NE</t>
  </si>
  <si>
    <t>EDGEWOOD AVE @ PEACHTREE ST</t>
  </si>
  <si>
    <t>EDGEWOOD AVE @ PEACHTREE CENTER AVE</t>
  </si>
  <si>
    <t>COURTLAND ST @ AUBURN AVE</t>
  </si>
  <si>
    <t>COURTLAND ST @ ELLIS ST</t>
  </si>
  <si>
    <t>COURTLAND ST NE @ ANDREW YOUNG INTL BLVD</t>
  </si>
  <si>
    <t>COURTLAND ST NE @ JOHN PORTMAN BLVD NE</t>
  </si>
  <si>
    <t xml:space="preserve">RALPH MCGILL BLVD NE@COURTLAND ST </t>
  </si>
  <si>
    <t>RALPH MCGILL BLVD NE@PIEDMONT AVE NE</t>
  </si>
  <si>
    <t>RALPH MCGILL BLVD NE@CENTRAL PARK PL</t>
  </si>
  <si>
    <t>RALPH MCGILL BLVD NE@BOULEVARD NE</t>
  </si>
  <si>
    <t>RALPH MCGILL BLVD NE@530</t>
  </si>
  <si>
    <t>RALPH MCGILL BLVD NE@GLEN IRIS DR N</t>
  </si>
  <si>
    <t>RALPH MCGILL BLVD NE @ FORTUNE ST NE</t>
  </si>
  <si>
    <t>RALPH MCGILL BLVD NE@680</t>
  </si>
  <si>
    <t>RALPH MCGILL BLVD@ASHLEY AVE</t>
  </si>
  <si>
    <t>RALPH MCGILL BLVD NE@760</t>
  </si>
  <si>
    <t>RALPH MCGILL BLVD NE@828</t>
  </si>
  <si>
    <t>JOHN LEWIS FREEDOM PKWY NE @ RALPH MCGILL BLVD</t>
  </si>
  <si>
    <t>JOHN LEWIS FREEDOM PKWY NE @ CARTER CENTER ENTR</t>
  </si>
  <si>
    <t>N HIGHLAND AVE NE @ JOHN LEWIS FREEDOM PKWY NE</t>
  </si>
  <si>
    <t>N HIGHLAND AVE NE @ ST AUGUSTINE PL</t>
  </si>
  <si>
    <t>N HIGHLAND AVE N@SAINT CHARLES AVE</t>
  </si>
  <si>
    <t>N HIGHLAND AVE NE @ DREWRY ST</t>
  </si>
  <si>
    <t>N HIGHLAND AVE NE @ ROSEDALE DR</t>
  </si>
  <si>
    <t>N HIGHLAND AVE NE @ ADAIR AVE NE</t>
  </si>
  <si>
    <t>N HIGHLAND AVE N@VIRGINIA AVE</t>
  </si>
  <si>
    <t>N HIGHLAND AVE @ VIRGINIA AVE</t>
  </si>
  <si>
    <t>N HIGHLAND AVE NE @ MCLYNN AVE</t>
  </si>
  <si>
    <t>N HIGHLAND AVE @ MORNINGSIDE DR</t>
  </si>
  <si>
    <t>N HIGHLAND AVE @ WESSYNGTON RD</t>
  </si>
  <si>
    <t>N HIGHLAND AVE @ LANIER PL</t>
  </si>
  <si>
    <t>N HIGHLAND AVE @ UNIVERSITY DR</t>
  </si>
  <si>
    <t xml:space="preserve">N HIGHLAND AVE NE @ REEDER CIR </t>
  </si>
  <si>
    <t xml:space="preserve">N HIGHLAND AVE NE @ CUMBERLAND RD </t>
  </si>
  <si>
    <t>N HIGHLAND AVE @  E ROCK SPRINGS RD</t>
  </si>
  <si>
    <t>JOHNSON RD NE@BEECH VALLEY RD</t>
  </si>
  <si>
    <t>JOHNSON RD NE@HOMESTEAD AVE</t>
  </si>
  <si>
    <t>JOHNSON RD NE@MEADOWDALE AVE</t>
  </si>
  <si>
    <t>JOHNSON RD NE@PASADENA AVE</t>
  </si>
  <si>
    <t>JOHNSON RD NE @ BRIARCLIFF RD NE</t>
  </si>
  <si>
    <t>BRIARCLIFF RD NE @ CLIFTON RD NE</t>
  </si>
  <si>
    <t>MICHAEL ST @ HOUSTON MILL RD</t>
  </si>
  <si>
    <t>WOODLAND HILLS DR@LAVISTA RD</t>
  </si>
  <si>
    <t>WOODLAND HILLS DR@COUNTRY LN</t>
  </si>
  <si>
    <t>WOODLAND HILLS DR NE@VISTA TRL NE</t>
  </si>
  <si>
    <t>WOODLAND HILLS DR @ JANES LN</t>
  </si>
  <si>
    <t xml:space="preserve">WOODLAND HILLS DR NE@PALAFOX DR </t>
  </si>
  <si>
    <t>WOODLAND AVE NE@1217</t>
  </si>
  <si>
    <t>WOODLAND AVE NE@1155</t>
  </si>
  <si>
    <t>WOODLAND AVE NE@LENOX RD NE</t>
  </si>
  <si>
    <t xml:space="preserve">WOODLAND AVE @ CHESHIRE BRIDGE RD </t>
  </si>
  <si>
    <t>WOODLAND AVE NE @ 1170</t>
  </si>
  <si>
    <t>WOODLAND AVE NE @ 1220</t>
  </si>
  <si>
    <t>WOODLAND HILLS DR NE @ WOODLAND AVE</t>
  </si>
  <si>
    <t>WOODLAND HILLS DR NE @ JANES LN</t>
  </si>
  <si>
    <t>WOODLAND HILLS DR NE @ RALPH RD</t>
  </si>
  <si>
    <t xml:space="preserve">WOODLAND HILLS DR NE @ COUNTRY LN </t>
  </si>
  <si>
    <t>LINDBERGH DR NE @ PIEDMONT RD NE</t>
  </si>
  <si>
    <t>LINDBERGH DR NE @ MOROSGO WAY</t>
  </si>
  <si>
    <t>LINDBERGH DR NE @ ADINA DR NE</t>
  </si>
  <si>
    <t>LINDBERGH DR NE @ LINDRIDGE DR NE</t>
  </si>
  <si>
    <t>LINDBERGH DR NE @ 1002</t>
  </si>
  <si>
    <t>LINDBERGH DR NE @ MELANTE DR NE</t>
  </si>
  <si>
    <t>LAVISTA RD NE @ CHESHIRE BRIDGE RD</t>
  </si>
  <si>
    <t>LAVISTA RD NE @ CITADEL DR NE</t>
  </si>
  <si>
    <t>LAVISTA RD NE @ BROOKFOREST DR NE</t>
  </si>
  <si>
    <t xml:space="preserve">LAVISTA RD NE @ WOODLAND HILLS DR </t>
  </si>
  <si>
    <t>LAVISTA RD NE @ BERNADETTE LN NE</t>
  </si>
  <si>
    <t>LAVISTA RD NE @ VISTA VALLEY DR NE</t>
  </si>
  <si>
    <t>LAVISTA RD NE @ BRIARCLIFF RD NE</t>
  </si>
  <si>
    <t>BRIARCLIFF RD NE@SOUTHLAND VISTA CT</t>
  </si>
  <si>
    <t>BRIARCLIFF RD NE@STEPHENS DR NE</t>
  </si>
  <si>
    <t>BRIARCLIFF RD NE@BRIAR VISTA TER NE</t>
  </si>
  <si>
    <t>BRIARCLIFF RD NE@SHEPHERDS LN NE</t>
  </si>
  <si>
    <t>CLIFTON RD NE @ BRIARCLIFF RD NE</t>
  </si>
  <si>
    <t>CLIFTON RD NE @ BILTMORE DR NE</t>
  </si>
  <si>
    <t>CLIFTON RD NE @ OLD BRIARCLIFF WAY</t>
  </si>
  <si>
    <t>CLIFTON RD NE @ 1749</t>
  </si>
  <si>
    <t>CLIFTON RD NE @ TURNER LN (CDC PKWY)</t>
  </si>
  <si>
    <t>CLIFTON RD NE @ TURNER LN</t>
  </si>
  <si>
    <t>CLIFTON RD NE @ 1599</t>
  </si>
  <si>
    <t>CLIFTON RD NE @ HOUSTON MILL RD NE</t>
  </si>
  <si>
    <t>CLIFTON RD NE @ GATEWOOD RD NE</t>
  </si>
  <si>
    <t>CLIFTON RD NE @ HAYGOOD DR NE</t>
  </si>
  <si>
    <t>CLIFTON RD NE @ UPPER GATE DR NE</t>
  </si>
  <si>
    <t xml:space="preserve">CLIFTON RD NE @ GAMBRELL DR </t>
  </si>
  <si>
    <t>N DECATUR RD NE @ 1641</t>
  </si>
  <si>
    <t>N DECATUR RD NE @ S OXFORD RD NE</t>
  </si>
  <si>
    <t xml:space="preserve">N DECATUR RD NE @ LULLWATER RD </t>
  </si>
  <si>
    <t>N DECATUR RD NE @ OAKDALE RD NE</t>
  </si>
  <si>
    <t>N DECATUR RD NE @ OXFORD RD NE</t>
  </si>
  <si>
    <t>N DECATUR RD NE @ SPRINGDALE RD NE</t>
  </si>
  <si>
    <t>BRIARCLIFF RD NE @ N DECATUR RD NE</t>
  </si>
  <si>
    <t>BRIARCLIFF RD NE@BRIARDALE LN NE</t>
  </si>
  <si>
    <t>BRIARCLIFF RD NE@1259</t>
  </si>
  <si>
    <t>BRIARCLIFF RD NE@OAK PARK DR NE</t>
  </si>
  <si>
    <t>BRIARCLIFF RD@THE BY WAY NE</t>
  </si>
  <si>
    <t>BRIARCLIFF RD NE@STILLWOOD DR NE</t>
  </si>
  <si>
    <t xml:space="preserve">BRIARCLIFF RD NE@STILLWOOD DR </t>
  </si>
  <si>
    <t>BRIARCLIFF RD@939</t>
  </si>
  <si>
    <t>BRIARCLIFF RD NE@VIRGINIA CT</t>
  </si>
  <si>
    <t>BRIARCLIFF RD NE@869</t>
  </si>
  <si>
    <t>BRIARCLIFF RD NE@BRIARCLIFF PL NE</t>
  </si>
  <si>
    <t>BRIARCLIFF RD @SAINT CHARLES PL NE</t>
  </si>
  <si>
    <t>MORELAND AVE NE@PONCE DE LEON AVE N</t>
  </si>
  <si>
    <t>MORELAND AVE NE@FAIRVIEW RD NE</t>
  </si>
  <si>
    <t>MORELAND AVE@NORTH AVE</t>
  </si>
  <si>
    <t>MORELAND AVE @ DRUID PL</t>
  </si>
  <si>
    <t>DEKALB AVE NE @ DEGRESS AVE NE</t>
  </si>
  <si>
    <t>DEKALB AVE NE @ DEGRESS AVE</t>
  </si>
  <si>
    <t>DEKALB AVE NE @ HARALSON AVE NE</t>
  </si>
  <si>
    <t>MORELAND AVE @ 299</t>
  </si>
  <si>
    <t>MORELAND AVE NE@BLUE RIDGE AVE NE</t>
  </si>
  <si>
    <t xml:space="preserve">BRIARCLIFF RD NE @ PONCE DE LEON AVE </t>
  </si>
  <si>
    <t>BRIARCLIFF RD NE@SAINT LOUIS PL NE</t>
  </si>
  <si>
    <t xml:space="preserve">BRIARCLIFF RD NE @ VIRGINIA AVE </t>
  </si>
  <si>
    <t>BRIARCLIFF RD@980</t>
  </si>
  <si>
    <t>BRIARCLIFF RD@STILLWOOD DR</t>
  </si>
  <si>
    <t>BRIARCLIFF RD NE@OAK PARK DR  NE</t>
  </si>
  <si>
    <t>BRIARCLIFF RD NE@1256</t>
  </si>
  <si>
    <t>BRIARCLIFF RD NE@UNIVERSITY DR NE</t>
  </si>
  <si>
    <t>N DECATUR RD @ SPRINGDALE RD</t>
  </si>
  <si>
    <t>N DECATUR RD @ OXFORD RD</t>
  </si>
  <si>
    <t xml:space="preserve">N DECATUR RD NE @ OAKDALE RD </t>
  </si>
  <si>
    <t>N DECATUR RD @ LULLWATER RD</t>
  </si>
  <si>
    <t>N DECATUR RD NE @ DOWMAN DR NE</t>
  </si>
  <si>
    <t>N DECATUR RD @ 1660</t>
  </si>
  <si>
    <t>CLIFTON RD @ FISHBURNE DR</t>
  </si>
  <si>
    <t>CLIFTON RD @ UPPER GATE DR</t>
  </si>
  <si>
    <t>CLIFTON RD @ EAGLE ROW</t>
  </si>
  <si>
    <t>CLIFTON RD @ HOUSTON MILL RD</t>
  </si>
  <si>
    <t>CLIFTON RD NE @ 1615</t>
  </si>
  <si>
    <t>CLIFTON RD @ CLIFTON WAY</t>
  </si>
  <si>
    <t>CLIFTON RD @ CDC PKWY</t>
  </si>
  <si>
    <t>CLIFTON RD @ 1762</t>
  </si>
  <si>
    <t>CLIFTON RD@OLD BRIARCLIFF WAY</t>
  </si>
  <si>
    <t>CLIFTON RD@BRIARCLIFF RD</t>
  </si>
  <si>
    <t>BRIARCLIFF RD@SHEPHERDS LN</t>
  </si>
  <si>
    <t>BRIARCLIFF RD@EUCLADE CT</t>
  </si>
  <si>
    <t>BRIARCLIFF RD@SOUTHLAND VISTA CT</t>
  </si>
  <si>
    <t>LAVISTA RD NE @ LAVISTA WALK</t>
  </si>
  <si>
    <t xml:space="preserve">LINDBERGH DR NE @ CHESHIRE BRIDGE RD </t>
  </si>
  <si>
    <t>LINDBERGH DR NE @ STRATHMORE DR NE</t>
  </si>
  <si>
    <t>LINDBERGH WAY NE @ W LINDMONT CT</t>
  </si>
  <si>
    <t>LINDBERGH STATION - SOUTH LOOP/LINDBERGH DR</t>
  </si>
  <si>
    <t>DONALD L HOLLOWELL PKWY @ JOSEPH E LOWERY BLVD</t>
  </si>
  <si>
    <t>DONALD L HOLLOWELL PKWY @ OLIVER ST</t>
  </si>
  <si>
    <t>DONALD L HOLLOWELL PKWY @ PAINES AVE</t>
  </si>
  <si>
    <t xml:space="preserve">DONALD L HOLLOWELL PKWY @ JAMES P BRAWLEY DR </t>
  </si>
  <si>
    <t>DONALD L HOLLOWELL PKWY @ ECHO ST NW</t>
  </si>
  <si>
    <t>DONALD L HOLLOWELL PKWY @ BOLTON RD</t>
  </si>
  <si>
    <t xml:space="preserve">DONALD L HOLLOWELL PKY @ HARWELL RD </t>
  </si>
  <si>
    <t>DONALD L HOLLOWELL PKY @ WATTS RD NW</t>
  </si>
  <si>
    <t>DONALD L HOLLOWELL PKY @ AZLEE PL NW</t>
  </si>
  <si>
    <t xml:space="preserve">DONALD L HOLLOWELL PKY @ WOODMERE DR </t>
  </si>
  <si>
    <t>DONALD L HOLLOWELL PKY @ YATES DR NW</t>
  </si>
  <si>
    <t>DONALD L HOLLOWELL PKY @ PEEK RD NW</t>
  </si>
  <si>
    <t>DONALD L HOLLOWELL PKY @ HAMILTON E HOLMES DR</t>
  </si>
  <si>
    <t>DONALD L HOLLOWELL PKY @ BELLVIEW AVE NW</t>
  </si>
  <si>
    <t>DONALD L HOLLOWELL PKY @ WOODS DR NW</t>
  </si>
  <si>
    <t>DONALD L HOLLOWELL PKY @ PEYTON AVE NW</t>
  </si>
  <si>
    <t>DONALD L HOLLOWELL PKY @ HALL ST NW</t>
  </si>
  <si>
    <t>DONALD L HOLLOWELL PKY @ CENTER HILL AVE</t>
  </si>
  <si>
    <t>DONALD L HOLLOWELL PKY @ OAK ST NW</t>
  </si>
  <si>
    <t>DONALD L HOLLOWELL PKY @ GARY RD NW</t>
  </si>
  <si>
    <t>DONALD L HOLLOWELL PKY @ COMMODORE DR NW</t>
  </si>
  <si>
    <t>DONALD L HOLLOWELL PKY @ WOOD ST NW</t>
  </si>
  <si>
    <t>DONALD L HOLLOWELL PKY @ EUGENIA PL NW</t>
  </si>
  <si>
    <t>DONALD L HOLLOWELL PKY @ EMILY PL NW</t>
  </si>
  <si>
    <t>DONALD L HOLLOWELL PKY @ CHARLOTTE PL NW</t>
  </si>
  <si>
    <t>DONALD L HOLLOWELL PKY @ ELIZABETH PL NW</t>
  </si>
  <si>
    <t>DONALD L HOLLOWELL PKY @ EVELYN PL NW</t>
  </si>
  <si>
    <t>DONALD L HOLLOWELL PKY @ GERTRUDE PL NW</t>
  </si>
  <si>
    <t>DONALD L HOLLOWELL PKY @ MATILDA PL NW</t>
  </si>
  <si>
    <t>DONALD L HOLLOWELL PKY @ FLORENCE PL NW</t>
  </si>
  <si>
    <t>DONALD L HOLLOWELL PKY @ ELMWOOD RD NW</t>
  </si>
  <si>
    <t>DONALD L HOLLOWELL PKY @ HOLLY ST NW</t>
  </si>
  <si>
    <t>DONALD L HOLLOWELL PKY @ CHAPPELL RD NW</t>
  </si>
  <si>
    <t>DONALD L HOLLOWELL PKY @ PIERCE AVE NW</t>
  </si>
  <si>
    <t>DONALD L HOLLOWELL PKWY @ FINLEY AVE</t>
  </si>
  <si>
    <t>DONALD L HOLLOWELL PKWY @ ADDIE ST</t>
  </si>
  <si>
    <t>FOX ST @ JOSEPH E LOWERY BLVD</t>
  </si>
  <si>
    <t>FOX ST @ PAINES AVE</t>
  </si>
  <si>
    <t>ENGLISH AVE NW @ PELHAM ST NW</t>
  </si>
  <si>
    <t>ENGLISH AVE NW @ NORTH AVE NW</t>
  </si>
  <si>
    <t>ENGLISH AVE @ CAMERON M ALEXANDER BLVD NW</t>
  </si>
  <si>
    <t>CAMERON M ALEXANDER BLVD @ J P BRAWLEY DR</t>
  </si>
  <si>
    <t>CAMERON M ALEXANDER BLVD @ GRIFFIN ST NW</t>
  </si>
  <si>
    <t>CAMERON M ALEXANDER BLVD @ SUNSET AVE NW</t>
  </si>
  <si>
    <t>CAMERON M ALEXANDER BLVD NW @ VINE ST NW</t>
  </si>
  <si>
    <t>CAMERON M ALEXANDER BLVD @ NORTHSIDE DR</t>
  </si>
  <si>
    <t>NORTHSIDE DR @ NORTH AVE</t>
  </si>
  <si>
    <t>NORTH AVE NW@STRONG ST NW</t>
  </si>
  <si>
    <t>NORTH AVE NW @ TECH PKWY NW</t>
  </si>
  <si>
    <t>NORTHSIDE DR @ 610</t>
  </si>
  <si>
    <t>NORTHSIDE DR @ TRAVIS ST</t>
  </si>
  <si>
    <t>NORTH AVE NW @ LUCKIE ST NW</t>
  </si>
  <si>
    <t>NORTH AVE NW @ STATE ST NW</t>
  </si>
  <si>
    <t>NORTH AVE NW @ NORTH YARDS DR NW</t>
  </si>
  <si>
    <t>NORTHSIDE DR NW @ NORTH AVE NW</t>
  </si>
  <si>
    <t>CAMERON M ALEXANDER BLVD @ VINE ST NW</t>
  </si>
  <si>
    <t>CAMERON M ALEXANDER BLVD @ JAMES P BRAWLEY DR</t>
  </si>
  <si>
    <t>ENGLISH AVE NW @ CAMERON M ALEXANDER BLVD</t>
  </si>
  <si>
    <t>DONALD L HOLLOWELL PKWY @ LINDSAY ST</t>
  </si>
  <si>
    <t>DONALD L HOLLOWELL PKWY @ SIMMONS ST</t>
  </si>
  <si>
    <t>DONALD L HOLLOWELL PKWY @ MARIETTA BLVD</t>
  </si>
  <si>
    <t xml:space="preserve">DONALD L HOLLOWELL PKY @ HORTENSE PL </t>
  </si>
  <si>
    <t>DONALD L HOLLOWELL PKY @ W LAKE AVE NW</t>
  </si>
  <si>
    <t>DONALD L HOLLOWELL PKY @  ELIZABETH PL NW</t>
  </si>
  <si>
    <t>DONALD L HOLLOWELL PKY @ EDWIN PL NW</t>
  </si>
  <si>
    <t>DONALD L HOLLOWELL PKY @ CENTER HILL AVE NW</t>
  </si>
  <si>
    <t>DONALD L HOLLOWELL PKY @ HALL ST</t>
  </si>
  <si>
    <t>DONALD L HOLLOWELL PKY @ COMMERCIAL AVE NW</t>
  </si>
  <si>
    <t>DONALD L HOLLOWELL PKY @ REGINA DR NW</t>
  </si>
  <si>
    <t>DONALD L HOLLOWELL PWKY @ PEEK RD NW</t>
  </si>
  <si>
    <t>DONALD L HOLLOWELL PKY @ KINGS GRANT DR NW</t>
  </si>
  <si>
    <t>DONALD L HOLLOWELL PKY @ WOODMERE DR NW</t>
  </si>
  <si>
    <t>DONALD L HOLLOWELL PKY @ HARWELL RD NW</t>
  </si>
  <si>
    <t>DONALD L HOLLOWELL PKWY @ BOLTON RD NW</t>
  </si>
  <si>
    <t>UPS DISTRIBUTION CENTER</t>
  </si>
  <si>
    <t>NORTH AVE NE @ PEACHTREE ST NE</t>
  </si>
  <si>
    <t>NORTH AVE NE @ JUNIPER ST NE</t>
  </si>
  <si>
    <t>NORTH AVE @ PIEDMONT AVE</t>
  </si>
  <si>
    <t>NORTH AVE @ PENN AVE</t>
  </si>
  <si>
    <t>NORTH AVE NE @ ARGONNE AVE NE</t>
  </si>
  <si>
    <t>NORTH AVE NE @ HUNT ST NE</t>
  </si>
  <si>
    <t>NORTH AVE NE @ PARKWAY DR NE</t>
  </si>
  <si>
    <t>BOULEVARD NE @ NORTH AVE NE</t>
  </si>
  <si>
    <t>BOULEVARD NE @ PONCE DE LEON AVE</t>
  </si>
  <si>
    <t>N HIGHLAND AVE NE @ BLUE RIDGE AVE</t>
  </si>
  <si>
    <t>N HIGHLAND AVE @ NORTH AVE</t>
  </si>
  <si>
    <t>MORELAND AVE @ MANSFIELD AVE</t>
  </si>
  <si>
    <t>MORELAND AVE @ MCLENDON AVE</t>
  </si>
  <si>
    <t>CAROLINE ST @ 1270</t>
  </si>
  <si>
    <t>MARION PL NE @ CAROLINE ST NE</t>
  </si>
  <si>
    <t>LA FRANCE ST NE @ MARION PL NE</t>
  </si>
  <si>
    <t>LA FRANCE ST NE @ FLORA AVE NE</t>
  </si>
  <si>
    <t>LA FRANCE ST @ WHITEFOORD AVE</t>
  </si>
  <si>
    <t>EDGEWOOD/CANDLER PARK STATION - NORTH LOOP</t>
  </si>
  <si>
    <t>LA FRANCE ST NE @ WHITEFOORD AVE NE</t>
  </si>
  <si>
    <t>MARION PL NE @ LA FRANCE ST NE</t>
  </si>
  <si>
    <t>CAROLINE ST @ MARION PL</t>
  </si>
  <si>
    <t>CAROLINE ST @ 1245</t>
  </si>
  <si>
    <t>MORELAND AVE NE @ 326</t>
  </si>
  <si>
    <t>MORELAND AVE @ EUCLID AVE</t>
  </si>
  <si>
    <t>N HIGHLAND AVE NE @ BLUE RIDGE AVE NE</t>
  </si>
  <si>
    <t xml:space="preserve">N HIGHLAND AVE NE @ PONCE DE LEON AVE NE </t>
  </si>
  <si>
    <t>BOULEVARD NE @ PONCE DE LEON AVE NE</t>
  </si>
  <si>
    <t>NORTH AVE @ HUNT ST</t>
  </si>
  <si>
    <t>NORTH AVE @ CENTRAL PARK PL NE</t>
  </si>
  <si>
    <t>SOUTH DEKALB MALL (PICADILLY)</t>
  </si>
  <si>
    <t>SOUTH DEKALB MALL (MACY'S)</t>
  </si>
  <si>
    <t>BOULDERCREST RD @ BOULDERCREST PARK RD</t>
  </si>
  <si>
    <t>BOULDERCREST RD @ LOVELESS DR</t>
  </si>
  <si>
    <t>BOULDERCREST RD @ CEDAR VALLEY LN</t>
  </si>
  <si>
    <t>BOULDERCREST RD @ CLARK ST</t>
  </si>
  <si>
    <t>BOULDERCREST @ 3220</t>
  </si>
  <si>
    <t>BOULDERCREST RD @ FLOWERWOOD TRL</t>
  </si>
  <si>
    <t>BOULDERCREST RD @ BOULDER HILLS DR</t>
  </si>
  <si>
    <t>RIVER RD @ BOULDERCREST RD</t>
  </si>
  <si>
    <t>RIVER RD @ TELSTAR DR</t>
  </si>
  <si>
    <t>RIVER RD @ 2330</t>
  </si>
  <si>
    <t>RIVER RD @ DEER SPRING DR</t>
  </si>
  <si>
    <t>RIVER RD @ RIVER LAKE SHORE</t>
  </si>
  <si>
    <t>RIVER RD @ LINECREST RD</t>
  </si>
  <si>
    <t>RIVER RD @ BOSENBERRY WAY</t>
  </si>
  <si>
    <t>RIVER RD @ RIDGETOP DR</t>
  </si>
  <si>
    <t>RIVER RD@OLD RIVER RD</t>
  </si>
  <si>
    <t>RIVER RD @ MORTONS LANDING DR</t>
  </si>
  <si>
    <t>RIVER RD@WABASH LN</t>
  </si>
  <si>
    <t>RIVER RD@3796</t>
  </si>
  <si>
    <t>RIVER RD@RIVERVIEW CLUB DR</t>
  </si>
  <si>
    <t>RIVER RD@ RIVERVIEW CHASE DR</t>
  </si>
  <si>
    <t>RIVER RD@RIVERCHASE DR</t>
  </si>
  <si>
    <t>RIVER RD@KRISTA LN</t>
  </si>
  <si>
    <t>RIVER RD@WELLHAUN RD</t>
  </si>
  <si>
    <t>RIVER RD@RIVERSIDE CSWY</t>
  </si>
  <si>
    <t>RIVER RD@LANDGRAF COVE</t>
  </si>
  <si>
    <t>RIVER RD@RIVERSIDE PKWY</t>
  </si>
  <si>
    <t>RIVER RD@CONLEY DOWNS LN</t>
  </si>
  <si>
    <t>RIVER RD@OAKVALE RD</t>
  </si>
  <si>
    <t>RIVER RD @ CONLEY DOWNS DR</t>
  </si>
  <si>
    <t>RIVER RD@RIVER RIDGE CT</t>
  </si>
  <si>
    <t>RIVER RD@SEABASS RD</t>
  </si>
  <si>
    <t>RIVER RD @ PANTHERSVILLE RD</t>
  </si>
  <si>
    <t>PANTHERSVILLE RD @ RIVER RD</t>
  </si>
  <si>
    <t>PANTHERSVILLE RD@RIVER SUMMIT LN</t>
  </si>
  <si>
    <t>PANTHERSVILLE RD@RIVER TREE DR</t>
  </si>
  <si>
    <t>PANTHERSVILLE RD@ROVENA CT</t>
  </si>
  <si>
    <t>PANTHERSVILLE RD@OAKVALE RD</t>
  </si>
  <si>
    <t>PANTHERSVILLE RD@3303</t>
  </si>
  <si>
    <t>PANTHERSVILLE RD @ CLIFTON SPRINGS RD</t>
  </si>
  <si>
    <t>PANTHERSVILLE RD@3073</t>
  </si>
  <si>
    <t>PANTHERSVILLE RD@GLEN HOLLOW DR</t>
  </si>
  <si>
    <t>PANTHERSVILLE RD@2929</t>
  </si>
  <si>
    <t>PANTHERSVILLE RD @ FLAT SHOALS RD</t>
  </si>
  <si>
    <t>FLAT SHOALS RD @ 3592</t>
  </si>
  <si>
    <t>CANDLER RD @ H F SHEPHERD DR</t>
  </si>
  <si>
    <t>CANDLER RD @ EASTWYCK RD</t>
  </si>
  <si>
    <t>CANDLER RD @ WINSTON MANOR DR</t>
  </si>
  <si>
    <t>CANDLER RD @ KELLY LAKE RD</t>
  </si>
  <si>
    <t>CANDLER RD @ VALLEY RIDGE DR</t>
  </si>
  <si>
    <t>CANDLER RD @ 2365</t>
  </si>
  <si>
    <t>CANDLER RD @ TONEY DR</t>
  </si>
  <si>
    <t>CANDLER RD @ ELLEN WAY</t>
  </si>
  <si>
    <t>CANDLER RD @ WHITES MILL RD</t>
  </si>
  <si>
    <t>CANDLER RD @ RALEIGH RUCKER WAY</t>
  </si>
  <si>
    <t>CANDLER RD @ CANDLER PKY</t>
  </si>
  <si>
    <t>CANDLER RD@TILSON RD</t>
  </si>
  <si>
    <t>CANDLER RD @ MCAFEE RD</t>
  </si>
  <si>
    <t>CANDLER RD @ MELLVILLE AVE</t>
  </si>
  <si>
    <t>CANDLER RD @ NORTHVIEW AVE</t>
  </si>
  <si>
    <t>CANDLER RD @ HILLSIDE AVE</t>
  </si>
  <si>
    <t>CANDLER RD @ GLENWOOD RD</t>
  </si>
  <si>
    <t>CANDLER RD @ SALMON AVE SE</t>
  </si>
  <si>
    <t>CANDLER RD@DAWES AVE</t>
  </si>
  <si>
    <t>CANDLER RD@WHITE OAK DR</t>
  </si>
  <si>
    <t>CANDLER RD@ALSTON DR SE</t>
  </si>
  <si>
    <t>CANDLER RD @ MEMORIAL DR SE</t>
  </si>
  <si>
    <t>CANDLER RD@TUPELO ST SE</t>
  </si>
  <si>
    <t>CANDLER RD @ HOSEA L WILLIAMS DR</t>
  </si>
  <si>
    <t>CANDLER ST @ E PHARR RD</t>
  </si>
  <si>
    <t>CANDLER ST@CANDLER DR</t>
  </si>
  <si>
    <t>S CANDLER ST @ BROWER ST</t>
  </si>
  <si>
    <t>S CANDLER ST @ MIDWAY RD</t>
  </si>
  <si>
    <t>S CANDLER ST @ BUCHANAN TER</t>
  </si>
  <si>
    <t>S CANDLER ST @ KIRK RD</t>
  </si>
  <si>
    <t>S CANDLER ST @ E DAVIS ST</t>
  </si>
  <si>
    <t>S CANDLER ST @ E HANCOCK ST</t>
  </si>
  <si>
    <t>S CANDLER ST @ E DOUGHERTY ST</t>
  </si>
  <si>
    <t>S CANDLER ST @ 184</t>
  </si>
  <si>
    <t>S CANDLER ST @ E COLLEGE AVE</t>
  </si>
  <si>
    <t>E TRINITY PL @ CHURCH ST</t>
  </si>
  <si>
    <t>SWANTON WAY @ W TRINIY PL</t>
  </si>
  <si>
    <t>RIVER RD @ SEABASS RD</t>
  </si>
  <si>
    <t>RIVER RD@CONLEY DOWNS DR</t>
  </si>
  <si>
    <t>RIVER RD @ GRAY BIRCH DR</t>
  </si>
  <si>
    <t>RIVER RD @ WALDROP RD</t>
  </si>
  <si>
    <t>RIVER RD @ KRISTA LN</t>
  </si>
  <si>
    <t>RIVER RD@RIVERVIEW CHASE DR</t>
  </si>
  <si>
    <t>RIVER RD @ RIVER MILL LN</t>
  </si>
  <si>
    <t>CLEVEMONT RD @ 4203</t>
  </si>
  <si>
    <t>CLEVEMONT RD @ LINEVIEW DR</t>
  </si>
  <si>
    <t>CLEVEMONT RD @ CLEVEMONT WAY</t>
  </si>
  <si>
    <t>CLEVEMONT RD @ CLEVEMONT CT</t>
  </si>
  <si>
    <t>LINECREST RD @ LINCOLNDALE DR</t>
  </si>
  <si>
    <t>LINECREST RD @ DAVANA DR</t>
  </si>
  <si>
    <t>LINECREST RD @ RIDGETOP DR</t>
  </si>
  <si>
    <t>LINECREST RD @ CATALPA WAY</t>
  </si>
  <si>
    <t>LINECREST RD @ 3800</t>
  </si>
  <si>
    <t>W TRINITY PL @ SWANTON WAY</t>
  </si>
  <si>
    <t>W TRINITY PL @ COMMERCE DR</t>
  </si>
  <si>
    <t>S CANDLER ST @ COLLEGE AVE</t>
  </si>
  <si>
    <t>S CANDLER ST @ 206</t>
  </si>
  <si>
    <t>S CANDLER ST @ DOUGHERTY ST</t>
  </si>
  <si>
    <t>S CANDLER ST @ HANCOCK ST</t>
  </si>
  <si>
    <t>S CANDLER ST @ DAVIS ST</t>
  </si>
  <si>
    <t>S CANDLER ST @ OVERLOOK BLUFF</t>
  </si>
  <si>
    <t>S CANDLER ST @ CANDLER DR</t>
  </si>
  <si>
    <t>S CANDLER ST @ E PHARR RD</t>
  </si>
  <si>
    <t>CANDLER RD @ CHEVELLE LN NE</t>
  </si>
  <si>
    <t>CANDLER RD @ TUPELO ST</t>
  </si>
  <si>
    <t>CANDLER RD @ 240</t>
  </si>
  <si>
    <t>CANDLER RD@ALSTON DR</t>
  </si>
  <si>
    <t>CANDLER RD@AMELIA AVE</t>
  </si>
  <si>
    <t>CANDLER RD@EASTWOOD DR</t>
  </si>
  <si>
    <t>CANDLER RD@HILLSIDE AVE</t>
  </si>
  <si>
    <t>CANDLER RD@MELLVILLE AVE</t>
  </si>
  <si>
    <t>CANDLER RD@MCAFEE RD</t>
  </si>
  <si>
    <t>CANDLER RD @ TILSON RD</t>
  </si>
  <si>
    <t>CANDLER RD @ OAKLAND TER</t>
  </si>
  <si>
    <t>CANDLER RD @ OUSLEY CT</t>
  </si>
  <si>
    <t>CANDLER RD @ MISTY WATERS DR</t>
  </si>
  <si>
    <t>CANDLER RD@WARREN RD</t>
  </si>
  <si>
    <t>FLAT SHOALS RD @ FAIRLAKE DR</t>
  </si>
  <si>
    <t>PANTHERSVILLE RD @ GLEN HOLLOW DR</t>
  </si>
  <si>
    <t>PANTHERSVILLE RD @ 3073</t>
  </si>
  <si>
    <t>PANTHERSVILLE RD@CLIFTON SPRINGS R</t>
  </si>
  <si>
    <t>PANTHERSVILLE RD @ ROVENA CT</t>
  </si>
  <si>
    <t>PANTHERSVILLE RD @ JAGUAR DR</t>
  </si>
  <si>
    <t>PANTHERSVILLE RD @ FORK CREEK CHURCH RD</t>
  </si>
  <si>
    <t>PANTHERSVILLE RD @ BRITTANY PARK LN</t>
  </si>
  <si>
    <t>PANTHERSVILLE RD @ BOULDERCREST RD</t>
  </si>
  <si>
    <t>PONCE DE LEON AVE NE @ JUNIPER ST NE</t>
  </si>
  <si>
    <t>PONCE DE LEON AVE NE @ PIEDMONT AVE NE</t>
  </si>
  <si>
    <t>PONCE DE LEON AVE NE @ PENN AVE NE</t>
  </si>
  <si>
    <t>PONCE DE LEON AVE NE @ ARGONNE AVE NE</t>
  </si>
  <si>
    <t>PONCE DE LEON AVE NE @ DURANT PL NE</t>
  </si>
  <si>
    <t>PONCE DE LEON AVE NE @ CHARLES ALLEN DR NE</t>
  </si>
  <si>
    <t>PONCE DE LEON AVE NE @ MONROE DR NE</t>
  </si>
  <si>
    <t>PONCE DE LEON AVE NE @ PONCE DE LEON CT</t>
  </si>
  <si>
    <t>PONCE DE LEON AVE NE @ 680</t>
  </si>
  <si>
    <t>PONCE DE LEON AVE NE @ PONCE DE LEON PL</t>
  </si>
  <si>
    <t>PONCE DE LEON AVE NE @ BONAVENTURE AVE</t>
  </si>
  <si>
    <t>PONCE DE LEON AVE NE @ BARNETT ST NE</t>
  </si>
  <si>
    <t>PONCE DE LEON AVE NE @ FREDERICA ST NE</t>
  </si>
  <si>
    <t>PONCE DE LEON AVE @ N HIGHLAND AVE</t>
  </si>
  <si>
    <t>PONCE DE LEON AVE @ N HIGHLAND AVE NE</t>
  </si>
  <si>
    <t xml:space="preserve">PONCE DE LEON AVE @ BRIARCLIFF RD </t>
  </si>
  <si>
    <t>PONCE DE LEON AVE @ SPRINGDALE RD</t>
  </si>
  <si>
    <t>PONCE DE LEON AVE @ OAKDALE RD NE</t>
  </si>
  <si>
    <t>PONCE DE LEON AVE @ LULLWATER RD NE</t>
  </si>
  <si>
    <t>PONCE DE LEON AVE @ CLIFTON RD</t>
  </si>
  <si>
    <t>PONCE DE LEON AVE @ S PONCE DE LEON AVE</t>
  </si>
  <si>
    <t>PONCE DE LEON AVE @ N PONCE DE LEON AVE</t>
  </si>
  <si>
    <t>PONCE DE LEON AVE @ PONCE DE LEON MNR</t>
  </si>
  <si>
    <t>E LAKE RD @ 2086</t>
  </si>
  <si>
    <t>E LAKE RD @ RIDGECREST RD</t>
  </si>
  <si>
    <t>E LAKE DR @ PADEN CIR</t>
  </si>
  <si>
    <t>E LAKE RD @ PADEN CIR</t>
  </si>
  <si>
    <t>E LAKE RD @ 2085</t>
  </si>
  <si>
    <t>PONCE DE LEON AVE NE @ LAKESHORE DR NE</t>
  </si>
  <si>
    <t>PONCE DE LEON AVE NE @ CLIFTON RD</t>
  </si>
  <si>
    <t>PONCE DE LEON AVE NE @ FAIRVIEW RD NE</t>
  </si>
  <si>
    <t>PONCE DE LEON AVE NE @ OAKDALE RD NE</t>
  </si>
  <si>
    <t xml:space="preserve">PONCE DE LEON AVE @ SPRINGDALE RD </t>
  </si>
  <si>
    <t>PONCE DE LEON AVE NE @ MORELAND AVE NE</t>
  </si>
  <si>
    <t>PONCE DE LEON AVE NE @ N HIGHLAND AVE NE</t>
  </si>
  <si>
    <t>PONCE DE LEON AVE NE @ FREEDOM PKY NE</t>
  </si>
  <si>
    <t>PONCE DE LEON AVE NE @ 675</t>
  </si>
  <si>
    <t>PONCE DE LEON AVE NE@GLEN IRIS DR NE</t>
  </si>
  <si>
    <t>PONCE DE LEON AVE NE @ KENNESAW AVE NE</t>
  </si>
  <si>
    <t>PONCE DE LEON AVE NE @ BOULEVARD  NE</t>
  </si>
  <si>
    <t>PONCE DE LEON AVE NE @ PARKWAY DR NE</t>
  </si>
  <si>
    <t>PONCE DE LEON  AVE NE @ ARGONNE AVE NE</t>
  </si>
  <si>
    <t>PONCE DE LEON AVE NE @ MYRTLE ST NE</t>
  </si>
  <si>
    <t>PONCE DE LEON AVE NE @ PIEDMONT AVE</t>
  </si>
  <si>
    <t>W HOWARD AVE @ PADEN CIR</t>
  </si>
  <si>
    <t>W HOWARD AVE @ DREXEL AVE</t>
  </si>
  <si>
    <t>W HOWARD AVE @ ADAIR ST</t>
  </si>
  <si>
    <t>W HOWARD AVE @ GREENWOOD CIR</t>
  </si>
  <si>
    <t>COMMERCE DR @ W HOWARD AVE</t>
  </si>
  <si>
    <t>COMMERCE DR @ W TRINITY PL</t>
  </si>
  <si>
    <t>COMMERCE DR @ W PONCE DE LEON AVE</t>
  </si>
  <si>
    <t>COMMERCE DR @ BEAUMONT AVE</t>
  </si>
  <si>
    <t>COMMERCE DR @ CLAIREMONT AVE</t>
  </si>
  <si>
    <t>CLAIREMONT AVE@HUNTER ST</t>
  </si>
  <si>
    <t>CLAIREMONT AVE@446</t>
  </si>
  <si>
    <t>CLAIREMONT AVE@PONCE DE LEON PL</t>
  </si>
  <si>
    <t>CLAIREMONT AVE@WILTON DR</t>
  </si>
  <si>
    <t>CLAIREMONT AVE@LAMONT DR</t>
  </si>
  <si>
    <t>CLAIREMONT AVE@GARDEN LN</t>
  </si>
  <si>
    <t>CLAIREMONT AVE@SCOTT BLVD</t>
  </si>
  <si>
    <t>CLAIREMONT AVE@MAEDIRIS DR</t>
  </si>
  <si>
    <t>CLAIREMONT AVE@CLAIRMONT RUN</t>
  </si>
  <si>
    <t>CLAIRMONT RD @ N DECATUR RD</t>
  </si>
  <si>
    <t>CLAIRMONT RD@POWELL LN</t>
  </si>
  <si>
    <t>CLAIRMONT RD@CLAIRMONT CIR</t>
  </si>
  <si>
    <t>CLAIRMONT RD@STARVINE WAY</t>
  </si>
  <si>
    <t>CLAIRMONT RD@CLAIRMONT LAKE</t>
  </si>
  <si>
    <t>CLAIRMONT RD@SOUTHERN LN</t>
  </si>
  <si>
    <t>CLAIRMONT RD@BUTLER LN</t>
  </si>
  <si>
    <t>CLAIRMONT RD@MASON MILL RD</t>
  </si>
  <si>
    <t>CLAIRMONT RD@MCCONNELL DR</t>
  </si>
  <si>
    <t>CLAIRMONT RD@WILLIAMSBURG DR</t>
  </si>
  <si>
    <t>CLAIRMONT RD @ N DRUID HILLS RD</t>
  </si>
  <si>
    <t>CLAIRMONT RD@AZALEA CIR</t>
  </si>
  <si>
    <t>CLAIRMONT RD@WILANDREW DR</t>
  </si>
  <si>
    <t>CLAIRMONT RD@LAVISTA RD</t>
  </si>
  <si>
    <t>CLAIRMONT RD@PINE FOREST DR</t>
  </si>
  <si>
    <t>CLAIRMONT RD @ BLACK FOX DR</t>
  </si>
  <si>
    <t>CLAIRMONT RD@COUNCIL BLUFF DR</t>
  </si>
  <si>
    <t>CLAIRMONT RD@MT BRIAN RD</t>
  </si>
  <si>
    <t>CLAIRMONT RD@AUDUBON DR</t>
  </si>
  <si>
    <t>CLAIRMONT RD@BRIARCLIFF RD</t>
  </si>
  <si>
    <t>CLAIRMONT RD@2890</t>
  </si>
  <si>
    <t>CLAIRMONT RD NE@CANNON FARM HILL RD</t>
  </si>
  <si>
    <t>CLAIRMONT RD NE @ CLAIRMONT WAY</t>
  </si>
  <si>
    <t>CLAIRMONT RD @ CLAIRMONT WAY</t>
  </si>
  <si>
    <t>CLAIRMONT RD NE @ CENTURY PL</t>
  </si>
  <si>
    <t>CLAIRMONT RD NE @ 3018</t>
  </si>
  <si>
    <t>CLAIRMONT RD@WILMONT DR</t>
  </si>
  <si>
    <t>CLAIRMONT RD@CLAIRMONT NORTH  NE</t>
  </si>
  <si>
    <t>CLAIRMONT RD @ TANGLEWOOD CIR</t>
  </si>
  <si>
    <t>CLAIRMONT RD@CLAIRMONT TER</t>
  </si>
  <si>
    <t>CLAIRMONT RD@BUFORD HWY</t>
  </si>
  <si>
    <t>CLAIRMONT RD@SKYLAND RD</t>
  </si>
  <si>
    <t>CLAIRMONT RD@RAVEN HILL</t>
  </si>
  <si>
    <t>CLAIRMONT RD@CANMONT DR</t>
  </si>
  <si>
    <t>CLAIRMONT RD@BRAGG ST</t>
  </si>
  <si>
    <t>CLAIRMONT RD@YOUNG RD</t>
  </si>
  <si>
    <t>CLAIRMONT RD@GEORGIAN DR</t>
  </si>
  <si>
    <t>NORTH DEKALB HEALTH CENTER</t>
  </si>
  <si>
    <t>CLAIRMONT RD @ 9TH ST</t>
  </si>
  <si>
    <t>CLAIRMONT RD @ 8TH ST</t>
  </si>
  <si>
    <t>CLAIRMONT RD@FIFTH ST</t>
  </si>
  <si>
    <t xml:space="preserve">CLAIRMONT RD NE@LAWSON WAY </t>
  </si>
  <si>
    <t>CLAIRMONT RD@WINGATE RD</t>
  </si>
  <si>
    <t>CLAIRMONT RD @ NEW PEACHTREE RD</t>
  </si>
  <si>
    <t>NEW PEACHTREE RD@HARDEE AVE</t>
  </si>
  <si>
    <t>CHAMBLEE STATION - EAST LOOP</t>
  </si>
  <si>
    <t>NEW PEACHTREE RD @ HARDEE AVE</t>
  </si>
  <si>
    <t>CLAIRMONT RD@NEW PEACHTREE RD</t>
  </si>
  <si>
    <t>CLAIRMONT RD@DYER CIR</t>
  </si>
  <si>
    <t>CLAIRMONT RD@AIRPORT RD</t>
  </si>
  <si>
    <t>CLAIRMONT RD@TOBEY RD</t>
  </si>
  <si>
    <t>CLAIRMONT RD @ W HARDEE AVE</t>
  </si>
  <si>
    <t>CLAIRMONT RD @ DRESDEN DR</t>
  </si>
  <si>
    <t>CLAIRMONT RD@RAVEN HILL DR</t>
  </si>
  <si>
    <t>CLAIRMONT RD @ SKYLAND RD</t>
  </si>
  <si>
    <t>CLAIRMONT RD@TANGLEWOOD CIR</t>
  </si>
  <si>
    <t>CLAIRMONT RD@MCJENKIN DR</t>
  </si>
  <si>
    <t>CLAIRMONT RD @ CENTURY PL</t>
  </si>
  <si>
    <t>CLAIRMONT RD NE @ CENTURY BLVD</t>
  </si>
  <si>
    <t>CLAIRMONT RD@CANNON FARM HILL RD</t>
  </si>
  <si>
    <t>CLAIRMONT RD@BLACK FOX DR</t>
  </si>
  <si>
    <t xml:space="preserve">CLAIRMONT RD @ LAVISTA RD      </t>
  </si>
  <si>
    <t>CLAIRMONT RD@TRAILMARK DR</t>
  </si>
  <si>
    <t>CLAIRMONT RD @ 1751</t>
  </si>
  <si>
    <t>VA HOSPITAL</t>
  </si>
  <si>
    <t>CLAIRMONT RD@CLAIRMONT LK</t>
  </si>
  <si>
    <t>CLAIRMONT RD@DESMOND DR</t>
  </si>
  <si>
    <t>CLAIRMONT RD@1361</t>
  </si>
  <si>
    <t>CLAIREMONT AVE @ N DECATUR RD</t>
  </si>
  <si>
    <t>CLAIREMONT AVE@MICHIGAN AVE</t>
  </si>
  <si>
    <t>CLAIREMONT AVE@ERIE AVE</t>
  </si>
  <si>
    <t>CLAIREMONT AVE@441</t>
  </si>
  <si>
    <t>CLAIREMONT AVE@WILLIAMS ST</t>
  </si>
  <si>
    <t>COMMERCE DR@BEAUMONT AVE</t>
  </si>
  <si>
    <t>DECATUR STATION - BUS LOOP</t>
  </si>
  <si>
    <t>COMMERCE DR @ ROBIN ST</t>
  </si>
  <si>
    <t>EAST LAKE STATION - SOUTH LOOP</t>
  </si>
  <si>
    <t>JOHNSON FERRY RD NE@GLENRIDGE DR NE</t>
  </si>
  <si>
    <t>JOHNSON FERRY RD@KAYRON DR</t>
  </si>
  <si>
    <t>JOHNSON FERRY RD@HARLESTON RD</t>
  </si>
  <si>
    <t>MT VERNON HWY@BOYLSTON DR</t>
  </si>
  <si>
    <t>ROSWELL RD NE@HAMMOND DR NE</t>
  </si>
  <si>
    <t>ROSWELL RD NE @ 5925</t>
  </si>
  <si>
    <t>ROSWELL RD NE @ CARPENTER DR NE</t>
  </si>
  <si>
    <t>ROSWELL RD NE @ ALLEN RD NE</t>
  </si>
  <si>
    <t>ROSWELL RD NE @ LAKE PLACID DR NE</t>
  </si>
  <si>
    <t>ROSWELL RD NE @ 5555</t>
  </si>
  <si>
    <t>ROSWELL RD NE @ 5491</t>
  </si>
  <si>
    <t>ROSWELL RD NE @ GLENRIDGE DR NE</t>
  </si>
  <si>
    <t>ROSWELL RD NE@GREEN HILL RD NE</t>
  </si>
  <si>
    <t>ROSWELL RD NE@BEACHLAND DR NE</t>
  </si>
  <si>
    <t>ROSWELL RD@OSNER DR</t>
  </si>
  <si>
    <t>ROSWELL RD NE @ PARK AVE NE</t>
  </si>
  <si>
    <t>ROSWELL RD NE @ BELLE ISLE RD NE</t>
  </si>
  <si>
    <t>ROSWELL RD NE @ LONG ISLAND DR NE</t>
  </si>
  <si>
    <t>ROSWELL RD NE @ MYSTIC CT</t>
  </si>
  <si>
    <t>ROSWELL RD NE @ MYSTIC PL NE</t>
  </si>
  <si>
    <t>ROSWELL RD NE @ WINDSOR PKWY NE</t>
  </si>
  <si>
    <t>ROSWELL RD NE @ DILBECK PL NW</t>
  </si>
  <si>
    <t>ROSWELL RD NE @ WIEUCA RD NE</t>
  </si>
  <si>
    <t>ROSWELL RD NE @ MIDVALE DR NE</t>
  </si>
  <si>
    <t>ROSWELL RD NE @ RICKENBACKER DR NE</t>
  </si>
  <si>
    <t>ROSWELL RD NE @ CHASTAIN DR NE</t>
  </si>
  <si>
    <t>ROSWELL RD NE @ LAKEMOORE DR NE</t>
  </si>
  <si>
    <t>ROSWELL RD NE @ LAND O LAKES DR NE</t>
  </si>
  <si>
    <t>ROSWELL RD NE @ SHELDON DR NE</t>
  </si>
  <si>
    <t>ROSWELL RD NE @ IVY PKWY NE</t>
  </si>
  <si>
    <t>ROSWELL RD NE @ POWERS FERRY RD NW</t>
  </si>
  <si>
    <t>PIEDMONT RD NE @ HABERSHAM RD NE</t>
  </si>
  <si>
    <t>PIEDMONT RD NE @ 3565</t>
  </si>
  <si>
    <t>PIEDMONT RD NE @ 3525</t>
  </si>
  <si>
    <t>PIEDMONT RD NE @ TOWER PLACE DR</t>
  </si>
  <si>
    <t>PIEDMONT RD NE @ PEACHTREE RD NE</t>
  </si>
  <si>
    <t>PIEDMONT RD NE @ MARTINA DR NE</t>
  </si>
  <si>
    <t>PIEDMONT RD NE @ E PACES FERRY RD NE</t>
  </si>
  <si>
    <t>PIEDMONT RD NE @ PEACHTREE DR NE</t>
  </si>
  <si>
    <t xml:space="preserve">PIEDMONT RD NE @ BURKE RD NE </t>
  </si>
  <si>
    <t>PIEDMONT RD NE @ ELLIOTT CIR NE</t>
  </si>
  <si>
    <t>PIEDMONT RD NE @ DARLINGTON RD</t>
  </si>
  <si>
    <t xml:space="preserve">PIEDMONT RD NE @ ALPINE RD NE  </t>
  </si>
  <si>
    <t>PIEDMONT RD NE @ MIAMI CIR NE</t>
  </si>
  <si>
    <t xml:space="preserve">PIEDMONT RD NE @ SIDNEY MARCUS BLVD NE </t>
  </si>
  <si>
    <t>PIEDMONT RD NE @ ALPINE RD NE</t>
  </si>
  <si>
    <t>PIEDMONT RD NE @ WESLEY RD NE</t>
  </si>
  <si>
    <t>PIEDMONT RD NE @ N HILLS DR NE</t>
  </si>
  <si>
    <t>PIEDMONT RD NE @ PHARR RD NE</t>
  </si>
  <si>
    <t>PIEDMONT RD NE @ TOWER PLACE DR NE</t>
  </si>
  <si>
    <t>PIEDMONT RD NE @ CARSON LN NE</t>
  </si>
  <si>
    <t>PIEDMONT RD NE @ 3500</t>
  </si>
  <si>
    <t>PIEDMONT RD NE @ 3558</t>
  </si>
  <si>
    <t xml:space="preserve">ROSWELL RD NE @ LE BRUN RD </t>
  </si>
  <si>
    <t>ROSWELL RD NE @ LE BRUN RD NE</t>
  </si>
  <si>
    <t xml:space="preserve">ROSWELL RD NE @ LAUREL FOREST CIR </t>
  </si>
  <si>
    <t xml:space="preserve">ROSWELL RD NE @ LAKEMOORE DR </t>
  </si>
  <si>
    <t xml:space="preserve">ROSWELL RD NE @ RICKENBACKER DR NE  </t>
  </si>
  <si>
    <t xml:space="preserve">ROSWELL RD NE @ MIDVALE DR NE  </t>
  </si>
  <si>
    <t>ROSWELL RD NE@MYSTIC PL NE</t>
  </si>
  <si>
    <t>ROSWELL RD NE@MYSTIC DR</t>
  </si>
  <si>
    <t>ROSWELL RD NE@W BELLE ISLE RD NE</t>
  </si>
  <si>
    <t>ROSWELL RD NE@HARDEMAN RD</t>
  </si>
  <si>
    <t>ROSWELL RD NE @ OSNER DR NE</t>
  </si>
  <si>
    <t>ROSWELL RD NE @ MT PARAN RD NE</t>
  </si>
  <si>
    <t xml:space="preserve">ROSWELL RD NE @ MARYEANNA DR </t>
  </si>
  <si>
    <t>ROSWELL RD NE@GLENRIDGE DR NE</t>
  </si>
  <si>
    <t>ROSWELL RD NE @ 5531</t>
  </si>
  <si>
    <t xml:space="preserve">ROSWELL RD NE @ ALLEN RD </t>
  </si>
  <si>
    <t>ROSWELL RD NE @ CLIFTWOOD DR NE</t>
  </si>
  <si>
    <t>ROSWELL RD NE @ HAMMOND DR NE</t>
  </si>
  <si>
    <t>ROSWELL RD NE @ SANDY SPRINGS PL NE</t>
  </si>
  <si>
    <t>JOHNSON FERRY RD NE @ ROSWELL RD</t>
  </si>
  <si>
    <t>JOHNSON FERRY RD@MT VERNON HWY</t>
  </si>
  <si>
    <t>JOHNSON FERRY RD NE @ GLENRIDGE DR NE</t>
  </si>
  <si>
    <t>HOLCOMB BRIDGE RD @ OLD DOGWOOD RD</t>
  </si>
  <si>
    <t>HOLCOMB BRIDGE RD @ DOGWOOD RD</t>
  </si>
  <si>
    <t>HOLCOMB BRIDGE RD @ RIVERWOOD LN</t>
  </si>
  <si>
    <t>HOLCOMB BRIDGE RD @ WARSAW RD</t>
  </si>
  <si>
    <t>HOLCOMB BRIDGE RD@MARKET PL</t>
  </si>
  <si>
    <t>HOLCOMB BRIDGE RD@GRIMES BRIDGE RD</t>
  </si>
  <si>
    <t>HOLCOMB BRIDGE RD @ ALPHARETTA ST</t>
  </si>
  <si>
    <t>ALPHARETTA HWY @ COMMERCE PKWY</t>
  </si>
  <si>
    <t>ALPHARETTA ST @ 10730</t>
  </si>
  <si>
    <t>ALPHARETTA HWY@MANSELL RD</t>
  </si>
  <si>
    <t>ALPHARETTA HWY@HOUZE WAY</t>
  </si>
  <si>
    <t>ALPHARETTA HWY@SUN VALLEY DR</t>
  </si>
  <si>
    <t>ALPHARETTA HWY @ ELKINS RD</t>
  </si>
  <si>
    <t>ALPHARETTA HWY@MANSELL PL</t>
  </si>
  <si>
    <t>ALPHARETTA HWY @ GREENHOUSE DR</t>
  </si>
  <si>
    <t>ALPHARETTA HWY@11450</t>
  </si>
  <si>
    <t>ALPHARETTA HWY @ ROSEMONT PKWY</t>
  </si>
  <si>
    <t>ALPHARETTA HWY @ HEMBREE RD</t>
  </si>
  <si>
    <t>ALPHARETTA HWY@HOSPITAL BLVD</t>
  </si>
  <si>
    <t>ALPHARETTA HWY @ UPPER HEMBREE RD</t>
  </si>
  <si>
    <t>ALPHARETTA HWY@HANEY DR</t>
  </si>
  <si>
    <t>ALPHARETTA HWY@WILLS RD</t>
  </si>
  <si>
    <t>S MAIN ST @ 571</t>
  </si>
  <si>
    <t>S MAIN ST @ 421</t>
  </si>
  <si>
    <t>S MAIN ST @ MAXWELL RD</t>
  </si>
  <si>
    <t>S MAIN ST @ JANIS LN</t>
  </si>
  <si>
    <t>OLD MILTON PKY @ S MAIN ST</t>
  </si>
  <si>
    <t>OLD MILTON PKWY @ HAYNES BRIDGE RD</t>
  </si>
  <si>
    <t>OLD MILTON PKWY @ 2400</t>
  </si>
  <si>
    <t>OLD MILTON PKWY @ PARK ST</t>
  </si>
  <si>
    <t>OLD MILTON PKWY @ NORTHWINDS PKWY</t>
  </si>
  <si>
    <t>OLD MILTON PKWY @ MORRIS RD</t>
  </si>
  <si>
    <t>OLD MILTON PKWY @ NORTH POINT PKWY</t>
  </si>
  <si>
    <t>OLD MILTON PKWY @ 3502</t>
  </si>
  <si>
    <t>OLD MILTON PKWY @ COTTON CREEK ENTRY</t>
  </si>
  <si>
    <t>OLD MILTON PKWY @ CAMDEN WAY</t>
  </si>
  <si>
    <t>OLD MILTON PKY @ BRIDGE POINTE DR</t>
  </si>
  <si>
    <t>OLD MILTON PKWY @ ROCKBERRY LN</t>
  </si>
  <si>
    <t>OLD MILTON PKWY @ PARK BRIDGE PKWY</t>
  </si>
  <si>
    <t>ALEXANDER DR @ 4325</t>
  </si>
  <si>
    <t>BROOKSIDE PKWY @ ALEXANDER DR</t>
  </si>
  <si>
    <t>BROOKSIDE PKWY @ 3775</t>
  </si>
  <si>
    <t>BROOKSIDE PKWY @ 3705</t>
  </si>
  <si>
    <t>OLD MILTON PKWY @ BROOKSIDE PKY</t>
  </si>
  <si>
    <t>OLD MILTON PKWY @ GARDNER DR</t>
  </si>
  <si>
    <t>OLD MILTON PKWY @ 2365</t>
  </si>
  <si>
    <t>MAIN ST@MAXWELL RD</t>
  </si>
  <si>
    <t>MAIN ST@BRADY PL</t>
  </si>
  <si>
    <t>ALPHARETTA HWY@NORTHMEADOW PKWY</t>
  </si>
  <si>
    <t>ALPHARETTA HWY@HEMBREE RD</t>
  </si>
  <si>
    <t>ALPHARETTA HWY@ROSEMONT PKY</t>
  </si>
  <si>
    <t>ALPHARETTA HWY @ HOUZE WAY</t>
  </si>
  <si>
    <t>ALPHARETTA HWY @ 10885</t>
  </si>
  <si>
    <t>ALPHARETTA ST@MANSELL RD</t>
  </si>
  <si>
    <t>ALPHARETTA ST @ MANSELL RD</t>
  </si>
  <si>
    <t>ALPHARETTA ST @ COMMERCE PKY</t>
  </si>
  <si>
    <t>HOLCOMB BRIDGE RD@ALPHARETTA ST</t>
  </si>
  <si>
    <t>HOLCOMB BRIDGE RD@OLD ROSWELL RD</t>
  </si>
  <si>
    <t>HOLCOMB BRIDGE RD @ OLD HOLCOMB BRIDGE RD</t>
  </si>
  <si>
    <t>MARKET WAY @ HOLCOMB BRIDGE RD</t>
  </si>
  <si>
    <t>DUNWOODY PL @ NORTHRIDGE RD</t>
  </si>
  <si>
    <t>DUNWOODY PL @ HIGHTOWER TRL</t>
  </si>
  <si>
    <t>DUNWOODY PL @ 8250</t>
  </si>
  <si>
    <t>DUNWOODY PL @ ROBERTS DR</t>
  </si>
  <si>
    <t>DUNWOODY PL @ 8800</t>
  </si>
  <si>
    <t>DUNWOODY PL @ HOPE RD</t>
  </si>
  <si>
    <t>DUNWOODY PL @ ROSWELL RD</t>
  </si>
  <si>
    <t>ROSWELL RD@HUNTINGTON PLACE DR</t>
  </si>
  <si>
    <t>ROSWELL RD@HIGHTOWER TRL</t>
  </si>
  <si>
    <t>ROSWELL RD@NORTHRIDGE PKY</t>
  </si>
  <si>
    <t>ROSWELL RD@NORTHRIDGE RD</t>
  </si>
  <si>
    <t>ROSWELL RD@8215</t>
  </si>
  <si>
    <t>ROSWELL RD @ NORTHRIDGE CROSSING DR</t>
  </si>
  <si>
    <t>ROSWELL RD@PITTS RD</t>
  </si>
  <si>
    <t>ROSWELL RD@BRANTLEY RD</t>
  </si>
  <si>
    <t>ROSWELL RD @ HAMPTON DE</t>
  </si>
  <si>
    <t>ROSWELL RD@7865</t>
  </si>
  <si>
    <t>ROSWELL RD@7840</t>
  </si>
  <si>
    <t>ROSWELL RD@MORGAN FALLS RD</t>
  </si>
  <si>
    <t>ROSWELL RD @ 7741</t>
  </si>
  <si>
    <t>ROSWELL RD@7546</t>
  </si>
  <si>
    <t>ROSWELL RD@7525</t>
  </si>
  <si>
    <t>ROSWELL RD NE@TROWBRIDGE RD</t>
  </si>
  <si>
    <t>ROSWELL RD NE@7447</t>
  </si>
  <si>
    <t>ROSWELL RD NE @ DALRYMPLE RD NE</t>
  </si>
  <si>
    <t>ROSWELL RD NE@7256</t>
  </si>
  <si>
    <t>ROSWELL RD NE@7155</t>
  </si>
  <si>
    <t>ROSWELL RD NE@7140</t>
  </si>
  <si>
    <t>ROSWELL RD NE@7070</t>
  </si>
  <si>
    <t>ROSWELL RD NE@SPALDING DR NE</t>
  </si>
  <si>
    <t>ROSWELL RD NE@6851</t>
  </si>
  <si>
    <t>ROSWELL RD NE @ ALDERWOOD PL</t>
  </si>
  <si>
    <t>ROSWELL RD NE @ ABERNATHY RD NW</t>
  </si>
  <si>
    <t>ROSWELL RD NE @ 6509</t>
  </si>
  <si>
    <t>ROSWELL RD NE @ VERNON WOODS DR NE</t>
  </si>
  <si>
    <t>ROSWELL RD NE@SANDY SPRINGS CIR NE</t>
  </si>
  <si>
    <t>ROSWELL RD NE@JOHNSON FERRY RD NE</t>
  </si>
  <si>
    <t>ROSWELL RD NE@MT VERNON HWY NE</t>
  </si>
  <si>
    <t>ROSWELL RD NE @ HILDERBRAND DR NE</t>
  </si>
  <si>
    <t>HAMMOND DR NE @ ROSWELL RD</t>
  </si>
  <si>
    <t>HAMMOND DR@BOYLSTON DR</t>
  </si>
  <si>
    <t>HAMMOND DR@KAYRON DR</t>
  </si>
  <si>
    <t>HAMMOND DR@GLENRIDGE DR</t>
  </si>
  <si>
    <t>HAMMOND DR NE @ BARFIELD RD NE</t>
  </si>
  <si>
    <t>HAMMOND DR @ CONCOURSE PKY NE</t>
  </si>
  <si>
    <t>HAMMOND DR @ CONCOURSE PKWY</t>
  </si>
  <si>
    <t>HAMMOND DR NE @ PEACHTREE DUNWOODY RD</t>
  </si>
  <si>
    <t>DUNWOODY STATION</t>
  </si>
  <si>
    <t xml:space="preserve">HAMMOND DR @ PERIMETER CENTER PKY </t>
  </si>
  <si>
    <t>HAMMOND DR @ 1145</t>
  </si>
  <si>
    <t>HAMMOND DR @ PEACHTREE DUNWOODY RD</t>
  </si>
  <si>
    <t>HAMMOND DR NE @ 1005</t>
  </si>
  <si>
    <t>HAMMOND RD NE @ CONCOURSE PKY NE</t>
  </si>
  <si>
    <t>HAMMOND DR NE @ BARFIELD RD</t>
  </si>
  <si>
    <t>HAMMOND DR NE @ GLENRIDGE DR NE</t>
  </si>
  <si>
    <t>HAMMOND DR@BROOKGREEN RD</t>
  </si>
  <si>
    <t>HAMMOND DR @ BOYLSTON DR</t>
  </si>
  <si>
    <t>ROSWELL RD @ JOHNSON FERRY RD</t>
  </si>
  <si>
    <t>ROSWELL RD NE @ SANDY SPRINGS CIR NE</t>
  </si>
  <si>
    <t>ROSWELL RD NE @ CROMWELL RD NE</t>
  </si>
  <si>
    <t xml:space="preserve">ROSWELL RD NE @ 6500 </t>
  </si>
  <si>
    <t xml:space="preserve">ROSWELL RD NE @ ABERNATHY RD </t>
  </si>
  <si>
    <t>ROSWELL RD NE@6900</t>
  </si>
  <si>
    <t>ROSWELL RD NE@6940</t>
  </si>
  <si>
    <t>ROSWELL RD NE@7100</t>
  </si>
  <si>
    <t>ROSWELL RD @ TROWBRIDGE RD</t>
  </si>
  <si>
    <t>ROSWELL RD@7640</t>
  </si>
  <si>
    <t>ROSWELL RD@7730</t>
  </si>
  <si>
    <t>ROSWELL RD@7878</t>
  </si>
  <si>
    <t>ROSWELL RD@GROGANS FERRY RD</t>
  </si>
  <si>
    <t>ROSWELL RD@ISON RD</t>
  </si>
  <si>
    <t>ROSWELL RD@NORTHRIDGE CROSSING DR</t>
  </si>
  <si>
    <t>ROSWELL RD @ NORTHRIDGE RD</t>
  </si>
  <si>
    <t>ROSWELL RD@8450</t>
  </si>
  <si>
    <t>ROSWELL RD@HOPE RD</t>
  </si>
  <si>
    <t>ROSWELL RD@HUNTCLIFF</t>
  </si>
  <si>
    <t>ROSWELL RD @ 8740</t>
  </si>
  <si>
    <t>DUNWOODY PL @ 8725</t>
  </si>
  <si>
    <t>DUNWOODY PL @ N RIVER DR</t>
  </si>
  <si>
    <t>DUNWOODY PL @ CEDAR RUN</t>
  </si>
  <si>
    <t>DUNWOODY PL @ 8700</t>
  </si>
  <si>
    <t>DUNWOODY PL @ 8601</t>
  </si>
  <si>
    <t>DUNWOODY PL @ NORTHRIDGE PKY</t>
  </si>
  <si>
    <t>NORTH SPRINGS STATION</t>
  </si>
  <si>
    <t>MACON DR @ POLAR ROCK RD</t>
  </si>
  <si>
    <t>MACON DR@2144</t>
  </si>
  <si>
    <t>MACON DR@LANG DR</t>
  </si>
  <si>
    <t>MACON DR@2324</t>
  </si>
  <si>
    <t>OLD HAPEVILLE RD @ MACON DR</t>
  </si>
  <si>
    <t>OLD HAPEVILLE RD SW@2500</t>
  </si>
  <si>
    <t>OLD HAPEVILLE RD@2466</t>
  </si>
  <si>
    <t>OLD HAPEVILLE RD SW@BREVARD AVE SW</t>
  </si>
  <si>
    <t>OLD HAPEVILLE RD SW@JUDY  SW</t>
  </si>
  <si>
    <t>OLD HAPEVILLE RD SW@2672</t>
  </si>
  <si>
    <t>OLD HAPEVILL RD @ CLEVELAND AVE</t>
  </si>
  <si>
    <t>OLD HAPEVILLE RD@CLEVELAND AVE</t>
  </si>
  <si>
    <t>HAPEVILLE RD SW@OLD HAPEVILLE RD SW</t>
  </si>
  <si>
    <t>HAPEVILLE RD SW@WATERS RD SW</t>
  </si>
  <si>
    <t>HAPEVILLE RD SW@2909</t>
  </si>
  <si>
    <t>EMPIRE BLVD SW @ MT ZION RD SW</t>
  </si>
  <si>
    <t>EMPIRE BLVD SW@GLENROSE CIR SW</t>
  </si>
  <si>
    <t>EMPIRE BLVD SW@OAK DR SW</t>
  </si>
  <si>
    <t>EMPIRE BLVD SW @ WARD DR SW</t>
  </si>
  <si>
    <t>EMPIRE BLVD SW@HOLLOW TREE LN SW</t>
  </si>
  <si>
    <t>EMPIRE BLVD SW@EMPIRE WAY SW</t>
  </si>
  <si>
    <t>EMPIRE BLVD SW@3485</t>
  </si>
  <si>
    <t>EMPIRE BLVD SW@BROWNS MILL RD SE</t>
  </si>
  <si>
    <t>ROOSEVELT HWY @ CONLEY ST</t>
  </si>
  <si>
    <t>CONVENTION CENTER CONCOURSE @ 2091</t>
  </si>
  <si>
    <t>CAMP CREEK PKWY @ AIRPORT DR</t>
  </si>
  <si>
    <t>CAMP CREEK PKWY@HERSCHEL RD</t>
  </si>
  <si>
    <t>CAMP CREEK PKWY@2741</t>
  </si>
  <si>
    <t>CAMP CREEK PKWY @ 2900</t>
  </si>
  <si>
    <t>DESERT DR @ 3112</t>
  </si>
  <si>
    <t>DESERT DR @ 3148</t>
  </si>
  <si>
    <t>DESERT DR @ KENELWORTH DR</t>
  </si>
  <si>
    <t>N DESERT DR @ 3540</t>
  </si>
  <si>
    <t>REDWINE RD @ N DESERT DR</t>
  </si>
  <si>
    <t>REDWINE RD @ CREST RIDGE DR</t>
  </si>
  <si>
    <t>REDWINE RD SW @ N COMMERCE DR</t>
  </si>
  <si>
    <t xml:space="preserve">PRINCETON LAKES PKWY SW @ REDWINE RD </t>
  </si>
  <si>
    <t>PRINCETON LAKES PKWY @ 3725</t>
  </si>
  <si>
    <t>PRINCETON LAKES PKY @ CAR MIA DR</t>
  </si>
  <si>
    <t>PRINCETON LAKES PKY @ CAMP CREEK PKY</t>
  </si>
  <si>
    <t>WELCOME ALL RD@SOUTHMEADOW PKWY</t>
  </si>
  <si>
    <t>WELCOME ALL RD SW @ 4095</t>
  </si>
  <si>
    <t>WELCOME ALL RD SW @ 4125</t>
  </si>
  <si>
    <t>WELCOME ALL RD @ 4195</t>
  </si>
  <si>
    <t>WELCOME ALL RD @ 4365</t>
  </si>
  <si>
    <t>WELCOME ALL RD @ SCARBOROUGH RD</t>
  </si>
  <si>
    <t>WELCOME ALL RD @ WILL LEE RD</t>
  </si>
  <si>
    <t>WELCOME ALL RD@KENWOOD TRL</t>
  </si>
  <si>
    <t>WELCOME ALL RD@KENSINGTON COVE</t>
  </si>
  <si>
    <t>WELCOME ALL RD @ SUNRISE TRL</t>
  </si>
  <si>
    <t>WELCOME ALL RD@5145</t>
  </si>
  <si>
    <t>WELCOME RD@5225</t>
  </si>
  <si>
    <t>ROOSEVELT HWY@WELCOME ALL RD SW</t>
  </si>
  <si>
    <t>ROOSEVELT HWY@FELDWOOD RD</t>
  </si>
  <si>
    <t>S FULTON PKWY @ MAJESTIC PL</t>
  </si>
  <si>
    <t>S FULTON PKWY @ HUNTER RD</t>
  </si>
  <si>
    <t>S FULTON PKWY @ STONEWALL TELL RD</t>
  </si>
  <si>
    <t>SOUTH FULTON PKY @ DERRICK RD</t>
  </si>
  <si>
    <t>DERRICK INDUSTRIAL PKWY @ 4505</t>
  </si>
  <si>
    <t>DERRICK INDUSTRIAL PKWY @  DERRICK INDUSTRIAL DR</t>
  </si>
  <si>
    <t>S FULTON PKWY @ MASON RD</t>
  </si>
  <si>
    <t>ROOSEVELT HWY@DELANO RD</t>
  </si>
  <si>
    <t>WELCOME ALL RD@5225</t>
  </si>
  <si>
    <t>WELCOME ALL RD @ JAILETTE RD</t>
  </si>
  <si>
    <t>WELCOME ALL RD @ 4345</t>
  </si>
  <si>
    <t>WELCOME ALL RD @ 4095</t>
  </si>
  <si>
    <t>WELCOME ALL RD @ SOUTHMEADOW PKWY</t>
  </si>
  <si>
    <t>SHELBY LN @ N COMMERCE DR</t>
  </si>
  <si>
    <t>MARKETPLACE BLVD @ SHELBY LN</t>
  </si>
  <si>
    <t>REDWINE RD @ N COMMERCE DR</t>
  </si>
  <si>
    <t>N DESERT DR @ 3600</t>
  </si>
  <si>
    <t>N DESERT DR @ CAMP CREEK PKY</t>
  </si>
  <si>
    <t>DESERT DR @ 3140</t>
  </si>
  <si>
    <t>CAMP CREEK PKWY @ POTOMAC DR</t>
  </si>
  <si>
    <t>CAMP CREEK PKWY @ HERSCHEL RD</t>
  </si>
  <si>
    <t>CONVENTION CENTER CONCOURSE @ AIRPORT DR</t>
  </si>
  <si>
    <t>CONVENTION CENTER CONCOURSE @ 2020</t>
  </si>
  <si>
    <t>ROOSEVELT HWY @ GATEWAY BLVD</t>
  </si>
  <si>
    <t>ROOSEVELT HWY @ 4003</t>
  </si>
  <si>
    <t>HAMILTON BLVD@BROWNS MILL RD</t>
  </si>
  <si>
    <t xml:space="preserve">ZIP INDUSTRIAL BLVD SE@BROWNS MILL </t>
  </si>
  <si>
    <t>ZIP INDUSTRIAL BLVD SE@3550</t>
  </si>
  <si>
    <t>ZIP INDUSTRIAL BLVD SE@3600</t>
  </si>
  <si>
    <t>ZIP INDUSTRIAL BLVD@3675</t>
  </si>
  <si>
    <t>ZIP INDUSTRIAL BLVD SE@3720</t>
  </si>
  <si>
    <t>ZIP INDUSTRIAL BLVD@SOUTHSIDE INDU</t>
  </si>
  <si>
    <t>SOUTHSIDE INDUSTRIAL PKWY@WILSON RD</t>
  </si>
  <si>
    <t>RUBY H HARPER BLVD SE @ SOUTHSIDE IND PKWY</t>
  </si>
  <si>
    <t>RUBY H HARPER BLVD SE@ ATKINSON DR</t>
  </si>
  <si>
    <t>RUBY H HARPER BLVD SE @ BLAIR VILLA DR</t>
  </si>
  <si>
    <t>RUBY H HARPER BLVD SE @ 3447</t>
  </si>
  <si>
    <t>RUBY H HARPER BLVD SE @ SIMCA ST SE</t>
  </si>
  <si>
    <t>RUBY H HARPER BLVD SE @ 3371</t>
  </si>
  <si>
    <t>BROWNS MILL RD SE@MACEDONIA RD SE</t>
  </si>
  <si>
    <t>BROWNS MILL RD@OAK DR</t>
  </si>
  <si>
    <t>BROWNS MILL RD @ MT ZION RD</t>
  </si>
  <si>
    <t>BROWNS MILL RD@ SPRINGSIDE DR</t>
  </si>
  <si>
    <t>BROWNS MILL RD SE@CLEVELAND AVE SE</t>
  </si>
  <si>
    <t>CLEVELAND AVE SE @ LOIS LN SE</t>
  </si>
  <si>
    <t>MACON DR @ CLEVELAND AVE</t>
  </si>
  <si>
    <t>MACON DR@LOIS LN</t>
  </si>
  <si>
    <t>MACON DR@MOBLEY DR</t>
  </si>
  <si>
    <t>MACON DR SW@OLD HAPEVILLE RD SW</t>
  </si>
  <si>
    <t>MACON DR SW@2315</t>
  </si>
  <si>
    <t xml:space="preserve">MACON DR SW@LANG DR </t>
  </si>
  <si>
    <t xml:space="preserve">MACON DR SW@2145 </t>
  </si>
  <si>
    <t>LAKEWOOD AVE @ MACON DR</t>
  </si>
  <si>
    <t>HAMILTON BLVD @ 3400</t>
  </si>
  <si>
    <t>BARGE RD SW @ MELLWOOD PL SW</t>
  </si>
  <si>
    <t>BARGE RD SW @ BUNKER HILL DR SW</t>
  </si>
  <si>
    <t>GREENBRIAR PKWY SW @ BARGE RD SW</t>
  </si>
  <si>
    <t>GREENBRIAR PKWY SW @ 3480</t>
  </si>
  <si>
    <t>GREENBRIAR PKWY SW @ 3381</t>
  </si>
  <si>
    <t>GREENBRIAR PKWY SW @ 3350</t>
  </si>
  <si>
    <t>GREENBRIAR PKWY SW @ 3268</t>
  </si>
  <si>
    <t>GREENBRIAR PKWY SW @ 3170</t>
  </si>
  <si>
    <t>GREENBRIAR PKWY SW @ CONTINENTAL COLONY PKWY SW</t>
  </si>
  <si>
    <t>GREENBRIAR PKWY @ THE FONTAINEBLEAU</t>
  </si>
  <si>
    <t>GREENBRIAR PKWY SW @ HEADLAND DR SW</t>
  </si>
  <si>
    <t>GREENBRIAR PKWY SW @ CAMPBELLTON RD SW</t>
  </si>
  <si>
    <t xml:space="preserve">CAMPBELLTON RD SW@STAR MIST DR </t>
  </si>
  <si>
    <t>CAMPBELLTON RD SW@CHILDRESS DR SW</t>
  </si>
  <si>
    <t>CAMPBELLTON RD SW@MAXWELL DR SW</t>
  </si>
  <si>
    <t xml:space="preserve">CAMPBELLTON RD SW@HARBIN RD </t>
  </si>
  <si>
    <t>CAMPBELLTON RD SW @ 2775</t>
  </si>
  <si>
    <t>CAMPBELLTON RD SW @ DODSON RD</t>
  </si>
  <si>
    <t>CAMPBELLTON RD SW@2605</t>
  </si>
  <si>
    <t>CAMPBELLTON RD SW@SANDRINGHAM DR SW</t>
  </si>
  <si>
    <t>CAMPBELLTON RD SW @ WELLS DR SW</t>
  </si>
  <si>
    <t>CAMPBELLTON RD@BENT CREEK WAY</t>
  </si>
  <si>
    <t>CAMPBELLTON RD SW@WILLIS MILL RD SW</t>
  </si>
  <si>
    <t>CAMPBELLTON RD@2231</t>
  </si>
  <si>
    <t>CAMPBELLTON RD SW@2191</t>
  </si>
  <si>
    <t>CAMPBELLTON RD@DELOWE DR</t>
  </si>
  <si>
    <t>CAMPBELLTON RD @ CENTRA VILLA DR</t>
  </si>
  <si>
    <t>CAMPBELLTON RD @ HONEYSUCKLE LN</t>
  </si>
  <si>
    <t>CAMPBELLTON RD SW @ TIMOTHY DR SW</t>
  </si>
  <si>
    <t>CAMPBELLTON RD SW @ 1843</t>
  </si>
  <si>
    <t>CAMPBELLTON RD SW @ WILLOWBROOK DR SW</t>
  </si>
  <si>
    <t>CAMPBELLTON RD SW@STANTON RD SW</t>
  </si>
  <si>
    <t>CAMPBELLTON RD SW @ RIDGEWOOD LN SW</t>
  </si>
  <si>
    <t>CAMPBELLTON RD SW@ALMA ST SW</t>
  </si>
  <si>
    <t>CAMPBELLTON RD SW@1473</t>
  </si>
  <si>
    <t>CAMPBELLTON RD SW@VENETIAN DR SW</t>
  </si>
  <si>
    <t>CAMPBELLTON RD SW@LORENZO DR SW</t>
  </si>
  <si>
    <t>CAMPBELLTON RD SW@EPWORTH ST SW</t>
  </si>
  <si>
    <t>CAMPBELLTON RD SW@OAKLAND DR SW</t>
  </si>
  <si>
    <t>CAMPBELLTON RD SW @ RYAN ST SW</t>
  </si>
  <si>
    <t xml:space="preserve">CAMPBELLTON RD SW @ 1469 </t>
  </si>
  <si>
    <t>CAMPBELLTON RD SW @ STANTON RD SW</t>
  </si>
  <si>
    <t xml:space="preserve">CAMPBELLTON RD SW @ WILLOWBROOK DR </t>
  </si>
  <si>
    <t>CAMPBELLTON RD@WILLOWBROOK DR</t>
  </si>
  <si>
    <t>CAMPBELLTON RD SW@FORT VALLEY DR SW</t>
  </si>
  <si>
    <t>CAMPBELLTON RD SW @ MYRTLE DR SW</t>
  </si>
  <si>
    <t>CAMPBELLTON RD @ 2170</t>
  </si>
  <si>
    <t>CAMPBELLTON RD SW@2280</t>
  </si>
  <si>
    <t>CAMPBELLTON RD@WILLIS MILL RD</t>
  </si>
  <si>
    <t>CAMPBELLTON RD SW @ BENT CREEK WAY SW</t>
  </si>
  <si>
    <t>CAMPBELLTON RD SW@WELLS DR SW</t>
  </si>
  <si>
    <t>CAMPBELLTON RD SW@SANDRINGHAM DR</t>
  </si>
  <si>
    <t xml:space="preserve">CAMPBELLTON RD SW @ DODSON DR </t>
  </si>
  <si>
    <t>CAMPBELLTON RD SW @ DODSON DR SW</t>
  </si>
  <si>
    <t>CAMPBELLTON RD SW@HARBIN RD SW</t>
  </si>
  <si>
    <t>CAMPBELLTON RD SW@ 2797</t>
  </si>
  <si>
    <t>CAMPBELLTON RD SW @ MAXWELL DR SW</t>
  </si>
  <si>
    <t>CAMPBELLTON RD@GREENBRIAR PKY</t>
  </si>
  <si>
    <t xml:space="preserve">GREENBRIAR PKY @ HEADLAND DR SW     </t>
  </si>
  <si>
    <t>GREENBRIAR PKWY @ THE FONTAINEBLEAU SW</t>
  </si>
  <si>
    <t>GREENBRIAR PKWY SW @ 3378</t>
  </si>
  <si>
    <t>BARGE RD SW @ CAMPBELLTON RD SW</t>
  </si>
  <si>
    <t>CAMPBELLTON RD SW @ BARGE RD SW</t>
  </si>
  <si>
    <t>BARGE RD PARK &amp; RIDE</t>
  </si>
  <si>
    <t>MURPHY AVE SW@ARDEN AVE SW</t>
  </si>
  <si>
    <t>MURPHY AVE SW@LANGSTON AVE SW</t>
  </si>
  <si>
    <t>LANGSTON AVE SW@DECKNER AVE SW</t>
  </si>
  <si>
    <t>LANGSTON AVE SW@HOOD DR SW</t>
  </si>
  <si>
    <t>LANGSTON AVE SW@KATHERWOOD DR SW</t>
  </si>
  <si>
    <t>LANGSTON AVE SW@HARTE DR SW</t>
  </si>
  <si>
    <t>LANGSTON AVE SW@VICTORY DR SW</t>
  </si>
  <si>
    <t>LANGSTON AVE SW@BIRCH ST SW</t>
  </si>
  <si>
    <t>LANGSTON AVE SW @ SYLVAN PL SW</t>
  </si>
  <si>
    <t>LANGSTON AVE SW @ SYLVAN RD SW</t>
  </si>
  <si>
    <t>SYLVAN RD@LAKEWOOD AVE</t>
  </si>
  <si>
    <t>SYLVAN RD @ SAMPLER WAY</t>
  </si>
  <si>
    <t>SYLVAN RD@MILLEDGE ST</t>
  </si>
  <si>
    <t>SYLVAN RD@OAKLEIGH DR</t>
  </si>
  <si>
    <t>SYLVAN RD@PEGG RD</t>
  </si>
  <si>
    <t>SYLVAN RD@PARKSIDE TER</t>
  </si>
  <si>
    <t>SYLVAN RD@JEFFERSON AVE</t>
  </si>
  <si>
    <t>SYLVAN RD@AVEBURY DR</t>
  </si>
  <si>
    <t>SYLVAN RD@GLENWAY DR</t>
  </si>
  <si>
    <t>SYLVAN RD @ CLEVELAND AVE</t>
  </si>
  <si>
    <t>SYLVAN RD @ S FREDELL CIR</t>
  </si>
  <si>
    <t>SYLVAN RD @ CEDAR AVE</t>
  </si>
  <si>
    <t>SYLVAN RD @ POPLAR ST</t>
  </si>
  <si>
    <t>SYLVAN RD @ 3032</t>
  </si>
  <si>
    <t>SYLVAN RD @ BAKER DR</t>
  </si>
  <si>
    <t>SYLVAN RD @ 3107</t>
  </si>
  <si>
    <t>SYLVAN RD @ N CENTRAL AVE</t>
  </si>
  <si>
    <t>N CENTRAL AVE @ SYLVAN RD</t>
  </si>
  <si>
    <t>N CENTRAL AVE @ STILLWOOD DR</t>
  </si>
  <si>
    <t>N CENTRAL AVE @ VIRGINIA AVE</t>
  </si>
  <si>
    <t>N CENTRAL AVE @ N WHITNEY AVE</t>
  </si>
  <si>
    <t>ATLANTA AVE @ COLLEGE ST</t>
  </si>
  <si>
    <t>DOUG DAVIS DR @ ATLANTA AVE</t>
  </si>
  <si>
    <t>DOUG DAVIS DR @ CLAY PL</t>
  </si>
  <si>
    <t>VIRGINIA AVE @ CLAY PL</t>
  </si>
  <si>
    <t>VIRGINIA AVE @ OAK RIDGE AVE</t>
  </si>
  <si>
    <t>VIRGINIA AVE@ELKINS ST</t>
  </si>
  <si>
    <t>VIRGINIA AVE@LANG AVE</t>
  </si>
  <si>
    <t>VIRGINIA AVE @ DELTA BLVD</t>
  </si>
  <si>
    <t>VIRGINIA AVE@NORMAN BERRY DR</t>
  </si>
  <si>
    <t>VIRGINIA AVE@LEE ST</t>
  </si>
  <si>
    <t>VIRGINIA AVE@HARRISON RD</t>
  </si>
  <si>
    <t>VIRGINIA AVE@MADISON ST</t>
  </si>
  <si>
    <t>VIRGINIA AVE@MYRTLE ST</t>
  </si>
  <si>
    <t>VIRGINIA AVE@ADAMS ST</t>
  </si>
  <si>
    <t>VIRGINIA AVE@JACKSON ST</t>
  </si>
  <si>
    <t>VIRGINIA AVE@HOWELL SLADE CIR</t>
  </si>
  <si>
    <t>VIRGINIA AVE@HEMPHILL ST</t>
  </si>
  <si>
    <t>VIRGINIA AVE@COLLEGE ST</t>
  </si>
  <si>
    <t>VIRGINIA AVE@VICTORIA ST</t>
  </si>
  <si>
    <t>VIRGINIA AVE@CONLEY ST</t>
  </si>
  <si>
    <t>ATLANTA ST @ VIRGINIA AVE</t>
  </si>
  <si>
    <t>ATLANTA ST@CANNON CT</t>
  </si>
  <si>
    <t>PRINCETON DR@ATLANTA ST</t>
  </si>
  <si>
    <t>PRINCETON DR@COX CT</t>
  </si>
  <si>
    <t>PRINCETON DR@PRINCETON AVE</t>
  </si>
  <si>
    <t>PRINCETON AVE @ COLLEGE ST</t>
  </si>
  <si>
    <t>MAIN ST @ PRINCETON AVE</t>
  </si>
  <si>
    <t>MAIN ST @ JOHN WESLEY AVE</t>
  </si>
  <si>
    <t>COLLEGE PARK STATION - NORTH LOOP</t>
  </si>
  <si>
    <t>PRINCETON AVE @ MAIN ST</t>
  </si>
  <si>
    <t>PRINCETON AVE@COLLEGE ST</t>
  </si>
  <si>
    <t>PRINCETON DR@FREEMAN CT</t>
  </si>
  <si>
    <t>ATLANTA ST@PRINCETON DR</t>
  </si>
  <si>
    <t>VIRGINIA AVE @ ATLANTA ST</t>
  </si>
  <si>
    <t>VIRGINIA AVE @ MADISON ST</t>
  </si>
  <si>
    <t>VIRGINIA AVE @ NORMAN BERRY DR</t>
  </si>
  <si>
    <t>VIRGINIA AVE@INTERNATIONAL BLVD</t>
  </si>
  <si>
    <t>VIRGINIA AVE @ LANG AVE</t>
  </si>
  <si>
    <t>VIRGINIA AVE @ ELKINS ST</t>
  </si>
  <si>
    <t>DOUG DAVIS DR@VIRGINIA AVE</t>
  </si>
  <si>
    <t>ATLANTA AVE@DOUG DAVIS DR</t>
  </si>
  <si>
    <t>N CENTRAL AVE @ DOGWOOD DR</t>
  </si>
  <si>
    <t>SYLVAN RD @ FREDELL PL</t>
  </si>
  <si>
    <t>SYLVAN RD@SAMPLER WAY</t>
  </si>
  <si>
    <t>SYLVAN RD SW@LAKEWOOD AVE SW</t>
  </si>
  <si>
    <t>SYLVAN RD SW@ASTOR AVE SW</t>
  </si>
  <si>
    <t>LANGSTON AVE@SYLVAN PL</t>
  </si>
  <si>
    <t>LANGSTON AVE@VICTORY DR</t>
  </si>
  <si>
    <t>LANGSTON AVE@HARTE DR</t>
  </si>
  <si>
    <t>LANGSTON AVE@KATHERWOOD DR</t>
  </si>
  <si>
    <t>LANGSTON AVE@HOOD DR</t>
  </si>
  <si>
    <t>LANGSTON AVE@DECKNER AVE</t>
  </si>
  <si>
    <t>LANGSTON AVE SW@MURPHY AVE SW</t>
  </si>
  <si>
    <t>OAKLAND CITY STATION</t>
  </si>
  <si>
    <t>PLEASANTWOOD DR @ SNAPFINGER RD</t>
  </si>
  <si>
    <t>PLEASANTWOOD DR @ E SIDE DR</t>
  </si>
  <si>
    <t>ALABAMA ST @ BROAD ST (FIVE POINTS STATION)</t>
  </si>
  <si>
    <t>PRYOR ST @ MARTIN L KING JR DR</t>
  </si>
  <si>
    <t>PRYOR ST SE @ WALL ST SE</t>
  </si>
  <si>
    <t xml:space="preserve">DECATUR ST SE @ PEACHTREE CENTER AVE </t>
  </si>
  <si>
    <t>DECATUR ST @ PIEDMONT AVE</t>
  </si>
  <si>
    <t>DECATUR ST SE @ PRATT ST SE</t>
  </si>
  <si>
    <t>DECATUR ST SE @ BELL ST SE</t>
  </si>
  <si>
    <t>HILL ST @ MARTIN L KING JR DR</t>
  </si>
  <si>
    <t>RAINBOW DR @ CANDLER RD</t>
  </si>
  <si>
    <t>RAINBOW DR @ 2958</t>
  </si>
  <si>
    <t>RAINBOW DR @ DASH LEWIS DR</t>
  </si>
  <si>
    <t>RAINBOW DR @ RAINBOW CIR</t>
  </si>
  <si>
    <t>RAINBOW DR @ 3181</t>
  </si>
  <si>
    <t>RAINBOW DR @ 3260</t>
  </si>
  <si>
    <t>RAINBOW DR@STARDUST TRL</t>
  </si>
  <si>
    <t>RAINBOW DR@CHERYLTON CT</t>
  </si>
  <si>
    <t>RAINBOW DR @ SNAPFINGER RD</t>
  </si>
  <si>
    <t>AMAL DR @ PRYOR RD</t>
  </si>
  <si>
    <t>AMAL DR SW @ GIBEN RD SW</t>
  </si>
  <si>
    <t>AMAL DR SW@GIBEN RD SW</t>
  </si>
  <si>
    <t>BOND DR SW@AMAL DR SW</t>
  </si>
  <si>
    <t>BOND DR SW@GIBEN RD SW</t>
  </si>
  <si>
    <t>ASHWOOD AVE SW@PICKFAIR WAY SW</t>
  </si>
  <si>
    <t>COOPER ST @ RALPH D ABERNATHY BLVD</t>
  </si>
  <si>
    <t>COOPER ST SW@BASS ST SW</t>
  </si>
  <si>
    <t>COOPER ST SW@LOVE ST SW</t>
  </si>
  <si>
    <t>COOPER ST@HENDRIX AVE</t>
  </si>
  <si>
    <t xml:space="preserve">HENDRIX AVE SW@PRYOR ST </t>
  </si>
  <si>
    <t>CENTRAL AVE SW @ MITCHELL ST SW</t>
  </si>
  <si>
    <t>CENTRAL AVE SW@TRINITY AVE SW</t>
  </si>
  <si>
    <t>CENTRAL AVE SW@PULLIAM ST SW</t>
  </si>
  <si>
    <t>CENTRAL AVE@PULLIAM ST</t>
  </si>
  <si>
    <t>CENTRAL AVE SW @ ALICE ST SW</t>
  </si>
  <si>
    <t>CENTRAL AVE SW@GLENN ST SW</t>
  </si>
  <si>
    <t>CENTRAL AVE SW@RALPH DAVID ABERNATH</t>
  </si>
  <si>
    <t>CENTRAL AVE SW@DODD AVE SW</t>
  </si>
  <si>
    <t>PRYOR ST SW@DOANE ST SW</t>
  </si>
  <si>
    <t xml:space="preserve">PRYOR RD SW@UNIVERSITY AVE </t>
  </si>
  <si>
    <t>PRYOR RD SW@MANFORD RD SW</t>
  </si>
  <si>
    <t>MOURY AVE@PRYOR RD</t>
  </si>
  <si>
    <t>MOURY AVE@204</t>
  </si>
  <si>
    <t>MOURY AVE @ THIRKELD</t>
  </si>
  <si>
    <t>MOURY AVE @ MIDDLETON ST</t>
  </si>
  <si>
    <t>MELDON AVE @ TROUP ST</t>
  </si>
  <si>
    <t>PRYOR RD SW@ MELDON AVE</t>
  </si>
  <si>
    <t>PRYOR RD@1600</t>
  </si>
  <si>
    <t>PRYOR RD @ CLAIRE DR</t>
  </si>
  <si>
    <t xml:space="preserve">PRYOR RD SW @ AMAL DR </t>
  </si>
  <si>
    <t>PRYOR RD @ AMAL DR</t>
  </si>
  <si>
    <t>PRYOR RD@PRYOR CIR</t>
  </si>
  <si>
    <t>PRYOR RD@FAIR DR</t>
  </si>
  <si>
    <t>LAKEWOOD WAY SW@PRYOR RD SW</t>
  </si>
  <si>
    <t>LAKEWOOD WAY SW@215</t>
  </si>
  <si>
    <t>LAKEWOOD WAY SW@HILLTOP DR SW</t>
  </si>
  <si>
    <t>ASTOR AVE SW@SYLVAN RD SW</t>
  </si>
  <si>
    <t>ASTOR AVE SW@SYLVAN RIDGE DR SW</t>
  </si>
  <si>
    <t>ASTOR AVE SW@BILLUPS ST SW</t>
  </si>
  <si>
    <t>ASTOR AVE SW@1082</t>
  </si>
  <si>
    <t>ASTOR AVE @ ARROW ST</t>
  </si>
  <si>
    <t xml:space="preserve">SYLVAN RD SW@ESTES DR </t>
  </si>
  <si>
    <t>JESSE HILL JR DR SE @ DECATUR ST SE</t>
  </si>
  <si>
    <t>JESSE HILL JR DR SE @ GILMER ST</t>
  </si>
  <si>
    <t>JESSE HILL JR DR SE @ ARMSTRONG ST</t>
  </si>
  <si>
    <t>JESSE HILL JR DR SE @ COCA COLA PL</t>
  </si>
  <si>
    <t>PIEDMONT AVE  SE @ GILMER ST SE</t>
  </si>
  <si>
    <t>GA STATE STATION - PIEDMONT AVE</t>
  </si>
  <si>
    <t>BILL KENNEDY WAY SE @ FAITH AVE SE</t>
  </si>
  <si>
    <t>GLENWOOD AVE SE @ BILL KENNEDY WAY SE</t>
  </si>
  <si>
    <t>GLENWOOD AVE@HAMILTON ST SE</t>
  </si>
  <si>
    <t>GLENWOOD AVE SE@GLENWOOD PL SE</t>
  </si>
  <si>
    <t>GLENWOOD AVE SE@STOVALL ST SE</t>
  </si>
  <si>
    <t>GLENWOOD AVE SE@HEMLOCK CIR SE</t>
  </si>
  <si>
    <t>GLENWOOD AVE SE@FLAT SHOALS AVE SE</t>
  </si>
  <si>
    <t>GLENWOOD AVE@PATTERSON AVE</t>
  </si>
  <si>
    <t>GLENWOOD AVE SE@EASTSIDE AVE SE</t>
  </si>
  <si>
    <t>GLENWOOD AVE@BLAKE AVE</t>
  </si>
  <si>
    <t>GLENWOOD AVE@MCWILLIAMS AVE</t>
  </si>
  <si>
    <t>GLENWOOD AVE SE @ MAYNARD TER SE</t>
  </si>
  <si>
    <t>GLENWOOD AVE SE @ CLIFTON ST SE</t>
  </si>
  <si>
    <t>GLENWOOD AVE SE @ WINTHROP DR SE</t>
  </si>
  <si>
    <t>GLENWOOD AVE SE @ HOWARD ST SE</t>
  </si>
  <si>
    <t>GLENWOOD AVE@TERRY MILL RD</t>
  </si>
  <si>
    <t>GLENWOOD AVE SE@LOMITA RD SE</t>
  </si>
  <si>
    <t>GLENWOOD AVE@2225</t>
  </si>
  <si>
    <t>GLENWOOD AVE SE @ EVA DAVIS WAY</t>
  </si>
  <si>
    <t xml:space="preserve">GLENWOOD AVE @ FAYETTEVILLE RD  </t>
  </si>
  <si>
    <t>GLENWOOD AVE SE@2ND AVE SE</t>
  </si>
  <si>
    <t xml:space="preserve">GLENWOOD AVE SE@SUMMIT DR </t>
  </si>
  <si>
    <t>GLENWOOD AVE SE@CARTER AVE SE</t>
  </si>
  <si>
    <t xml:space="preserve">GLENWOOD AVE SE@PARKER AVE </t>
  </si>
  <si>
    <t xml:space="preserve">GLENWOOD AVE SE@DANIEL AVE </t>
  </si>
  <si>
    <t xml:space="preserve">GLENWOOD AVE SE@QUILLIAN AVE </t>
  </si>
  <si>
    <t>GLENWOOD AVE SE@ALLENDALE DR SE</t>
  </si>
  <si>
    <t xml:space="preserve">GLENWOOD AVE SE@ASHBURTON AVE </t>
  </si>
  <si>
    <t>GLENWOOD AVE SE@HOOPER ST SE</t>
  </si>
  <si>
    <t>GLENWOOD RD@MORGAN PL SE</t>
  </si>
  <si>
    <t>GLENWOOD RD @ CANDLER RD</t>
  </si>
  <si>
    <t>GLENWOOD RD @ OLD HICKORY ST</t>
  </si>
  <si>
    <t>GLENWOOD RD @ LINE ST</t>
  </si>
  <si>
    <t>GLENWOOD RD @ THOMAS ST</t>
  </si>
  <si>
    <t>GLENWOOD RD @ WELIKA DR</t>
  </si>
  <si>
    <t>GLENWOOD RD @ MEADOW LN</t>
  </si>
  <si>
    <t>GLENWOOD RD @ SANTA CRUZ DR</t>
  </si>
  <si>
    <t>GLENWOOD RD @ GLENDALE DR</t>
  </si>
  <si>
    <t>GLENWOOD RD @ PARKHILL DR</t>
  </si>
  <si>
    <t>GLENWOOD RD @ DERRILL DR</t>
  </si>
  <si>
    <t>GLENWOOD RD @ GLENVALE PL</t>
  </si>
  <si>
    <t>GLENWOOD RD @ S COLUMBIA PL</t>
  </si>
  <si>
    <t>GLENWOOD RD @ COLUMBIA DR</t>
  </si>
  <si>
    <t>GLENWOOD RD @ 4100</t>
  </si>
  <si>
    <t>GLENWOOD RD @ MISTY VALLEY RD</t>
  </si>
  <si>
    <t>GLENWOOD RD @ HOLLYHOCK TER</t>
  </si>
  <si>
    <t>GLENWOOD RD @ 4371</t>
  </si>
  <si>
    <t>GLENWOOD RD @ IRIS LN</t>
  </si>
  <si>
    <t>GLENWOOD RD @ AUSTIN DR</t>
  </si>
  <si>
    <t>GLENWOOD RD @ MOSERI RD</t>
  </si>
  <si>
    <t>GLENWOOD RD@GLEN ACRES CT</t>
  </si>
  <si>
    <t>GLENWOOD RD@MEADOWGLADES DR</t>
  </si>
  <si>
    <t>GLENWOOD RD@ATHERTON DR</t>
  </si>
  <si>
    <t>GLENWOOD RD@LEE ST</t>
  </si>
  <si>
    <t>GLENWOOD RD@LEDO AVE</t>
  </si>
  <si>
    <t>N ROYAL ATLANTA DR @ 5060</t>
  </si>
  <si>
    <t xml:space="preserve">N ROYAL ATLANTA DR @ S ROYAL ATLANTA DR  </t>
  </si>
  <si>
    <t>S ROYAL ATLANTA DR @ 5087</t>
  </si>
  <si>
    <t>S ROYAL ATLANTA DR @ 5007</t>
  </si>
  <si>
    <t>S ROYAL ATLANTA DR @ 4950</t>
  </si>
  <si>
    <t>MOUNTAIN INDUSTRIAL BLVD @ S ROYAL ATLANTA DR</t>
  </si>
  <si>
    <t>MOUNTAIN INDUSTRIAL BLVD @ 2605</t>
  </si>
  <si>
    <t>MOUNTAIN INDUSTRIAL BLVD @ TUCKESTONE PKWY</t>
  </si>
  <si>
    <t>MOUNTAIN INDUSTRIAL BLVD @ HUGH HOWELL RD</t>
  </si>
  <si>
    <t>MOUNTAIN IND BLVD @ GRANITE DR</t>
  </si>
  <si>
    <t>MOUNTAIN INDUSTRIAL BLVD@2037</t>
  </si>
  <si>
    <t>MOUNTAIN INDUSTRIAL BLVD@ ROGER MARTEN WAY</t>
  </si>
  <si>
    <t>MOUNTAIN INDUSTRIAL BLVD@HAMMERMILL RD (S)</t>
  </si>
  <si>
    <t>MOUNTAIN INDUSTRIAL BLVD @ GREER CIR</t>
  </si>
  <si>
    <t>GREER CIR @ ROADHAVEN DR</t>
  </si>
  <si>
    <t>GREER CIR @ 4478</t>
  </si>
  <si>
    <t>SARR PKY @ GREER CIR</t>
  </si>
  <si>
    <t>SARR PKY @ 4401</t>
  </si>
  <si>
    <t>SARR PKY @ IDLEWOOD RD</t>
  </si>
  <si>
    <t>IDLEWOOD RD @ DUESENBERG DR</t>
  </si>
  <si>
    <t>IDLEWOOD RD @ BROWNING CHASE DR</t>
  </si>
  <si>
    <t>IDLEWOOD RD @ ELMDALE DR</t>
  </si>
  <si>
    <t>IDLEWOOD RD @ FELLOWSHIP RD</t>
  </si>
  <si>
    <t>IDLEWOOD RD @ 2115</t>
  </si>
  <si>
    <t>IDLEWOOD RD @ COWAN RD</t>
  </si>
  <si>
    <t>HUGH HOWELL RD @ LAWRENCEVILLE HWY</t>
  </si>
  <si>
    <t>HUGH HOWELL RD @ FULLER WAY</t>
  </si>
  <si>
    <t>HUGH HOWELL RD @ TUCKER IND RD</t>
  </si>
  <si>
    <t>HUGH HOWELL RD @ MOUNTAIN IND BLVD</t>
  </si>
  <si>
    <t>GRANITE DR @ MOUNTAINDUSTRIAL BLVD</t>
  </si>
  <si>
    <t>GRANITE DR @ 4701</t>
  </si>
  <si>
    <t>FLINTSTONE DR @ 2146</t>
  </si>
  <si>
    <t>FLINTSTONE DR @ HUGH HOWELL RD</t>
  </si>
  <si>
    <t>MOUNTAIN INDUSTRIAL BLVD @ 2145</t>
  </si>
  <si>
    <t>MEMORIAL DR @ GEORGE LUTHER DR</t>
  </si>
  <si>
    <t>MEMORIAL DR @ N INDIAN CREEK DR</t>
  </si>
  <si>
    <t>MEMORIAL DR @ ROCKBRIDGE RD</t>
  </si>
  <si>
    <t>MEMORIAL DR @ GEORGIA PIEDMONT TECH COLLEGE DR</t>
  </si>
  <si>
    <t>MEMORIAL DR @ WOODCROFT DR</t>
  </si>
  <si>
    <t>MEMORIAL DR @ 4988 (GPTC - NORTH ENTRANCE)</t>
  </si>
  <si>
    <t>MEMORIAL DR @ MEMORIAL COLLEGE AVE</t>
  </si>
  <si>
    <t>MEMORIAL DR @ 5158 (MEMORIAL BEND SC)</t>
  </si>
  <si>
    <t>MEMORIAL DR @ RAYS RD</t>
  </si>
  <si>
    <t>MEMORIAL DR @ 5400</t>
  </si>
  <si>
    <t>MEMORIAL DR @ VILLAGE SQUARE DR</t>
  </si>
  <si>
    <t>MEMORIAL DR @ 5582</t>
  </si>
  <si>
    <t>MEMORIAL DR @ HAMBRICK RD</t>
  </si>
  <si>
    <t>MEMORIAL DR @ HEARTHSTONE DR</t>
  </si>
  <si>
    <t>MEMORIAL DR @ LAUREN PKY</t>
  </si>
  <si>
    <t>MEMORIAL DR @ N HAIRSTON RD</t>
  </si>
  <si>
    <t>N HAIRSTON RD @ FELLSRIDGE DR</t>
  </si>
  <si>
    <t>N HAIRSTON RD @ FELLSRIDGE CT</t>
  </si>
  <si>
    <t>N HAIRSTON RD @ MARINERS CT</t>
  </si>
  <si>
    <t>N HAIRSTON RD @ CENTRAL DR</t>
  </si>
  <si>
    <t>N HAIRSTON RD @ CHATFIELD DR S</t>
  </si>
  <si>
    <t>N HAIRSTON RD @ CHATFIELD DR N</t>
  </si>
  <si>
    <t>N HAIRSTON RD @ WEATHERLY DR</t>
  </si>
  <si>
    <t>N HAIRSTON RD @ SUMMIT LAKE DR</t>
  </si>
  <si>
    <t>N HAIRSTON RD @ STONEGATE IND BLVD</t>
  </si>
  <si>
    <t>MOUNTAIN INDUSTRIAL BLVD @ E PONCE DE LEON AVE</t>
  </si>
  <si>
    <t>MOUNTAIN IND BLVD @ LEWIS RD</t>
  </si>
  <si>
    <t>MOUNTAIN IND BLVD @ GREER CIR</t>
  </si>
  <si>
    <t>MOUNTAIN IND BLVD @ HIRSCH DR</t>
  </si>
  <si>
    <t>MOUNTAIN INDUSTRIAL BLVD @ HAMMERMILL RD (N)</t>
  </si>
  <si>
    <t>MOUNTAIN INDUSTRIAL BLVD @ GRANITE DR</t>
  </si>
  <si>
    <t>MOUNTAIN INDUSTRIAL BLVD @ TUCKERSTONE PKY</t>
  </si>
  <si>
    <t>MOUNTAIN INDUSTRIAL BLVD @ 2530</t>
  </si>
  <si>
    <t>MOUNTAIN INDUSTRIAL BLVD @ 2558</t>
  </si>
  <si>
    <t>MOUNTAIN INDUSTRIAL BLVD @ N ROYAL ATLANTA DR</t>
  </si>
  <si>
    <t xml:space="preserve">N ROYAL ATLANTA DR @ N ROYAL PL </t>
  </si>
  <si>
    <t>N ROYAL ATLANTA DR @ COMMERCE PL</t>
  </si>
  <si>
    <t>LAWRENCEVILLE @ LEE WAY</t>
  </si>
  <si>
    <t>LAWRENCEVILLE HWY @ LOVELY LN</t>
  </si>
  <si>
    <t>LAWRENCEVILLE HWY @ SAINT LAWRENCE CV</t>
  </si>
  <si>
    <t>LAWRENCEVILLE HWY @ TERRI LYNN CT</t>
  </si>
  <si>
    <t>LAWRENCEVILLE HWY @ NORTHLAKE PKY</t>
  </si>
  <si>
    <t>NORTHLAKE PKWY @ LAWRENCEVILLE HWY</t>
  </si>
  <si>
    <t>NORTHLAKE PKWY @ ROBINHILL DR</t>
  </si>
  <si>
    <t>NORTHLAKE PKWY @ CRESCENT CENTRE BLVD</t>
  </si>
  <si>
    <t>NORTHLAKE PKY @ 2180</t>
  </si>
  <si>
    <t>NORTHLAKE PKY @ 2200</t>
  </si>
  <si>
    <t>NORTHLAKE PKY @ NORTHLAKE CENTER DR</t>
  </si>
  <si>
    <t>NORTHLAKE PKWY @ 3421</t>
  </si>
  <si>
    <t>NORTHLAKE PKWY @ PARKLAKE DR</t>
  </si>
  <si>
    <t>NORTHLAKE PKWY @ 3330</t>
  </si>
  <si>
    <t>NORTHLAKE PKWY @ NORTHLAKE CT NE</t>
  </si>
  <si>
    <t xml:space="preserve">NORTHLAKE PKWY @ HENDERSON MILL RD </t>
  </si>
  <si>
    <t>HENDERSON MILL RD @ NORTHLAKE PKWY</t>
  </si>
  <si>
    <t>MEMORIAL DR @ KENSINGTON RD</t>
  </si>
  <si>
    <t>MEMORIAL DR @ MOUNTAIN DR</t>
  </si>
  <si>
    <t>MEMORIAL DR @ NORTHERN AVE</t>
  </si>
  <si>
    <t>NORTHERN AVE @ 260 (BLDG 10))</t>
  </si>
  <si>
    <t>NORTHERN AVE @ 260 (BLDG 20)</t>
  </si>
  <si>
    <t>NORTHERN AVE @ 280</t>
  </si>
  <si>
    <t>ROCKBRIDGE RD @ WILLOW RIDGE WAY</t>
  </si>
  <si>
    <t>ROCKBRIDGE RD @ 3656</t>
  </si>
  <si>
    <t>ROCKBRIDGE RD @ N INDIAN CREEK DR</t>
  </si>
  <si>
    <t>N INDIAN CREEK DR @ ROCKBRIDGE RD</t>
  </si>
  <si>
    <t>N INDIAN CREEK DR @ DIAL DR</t>
  </si>
  <si>
    <t>N INDIAN CREEK DR @ 450</t>
  </si>
  <si>
    <t>N INDIAN CREEK DR @ MILLIGAN DR</t>
  </si>
  <si>
    <t>N INDIAN CREEK DR @ 555</t>
  </si>
  <si>
    <t>N INDIAN CREEK DR @ INDIAN CREEK LN</t>
  </si>
  <si>
    <t>N INDIAN CREEK DR @ MEMORIAL COLLEGE AVE</t>
  </si>
  <si>
    <t>N INDIAN CREEK DR @ 752</t>
  </si>
  <si>
    <t>N INDIAN CREEK DR @ 816</t>
  </si>
  <si>
    <t>N INDIAN CREEK DR @ JAMISON PL</t>
  </si>
  <si>
    <t>N INDIAN CREEK DR @ DEBELLE ST</t>
  </si>
  <si>
    <t>N INDIAN CREEK DR @ ROGERS ST</t>
  </si>
  <si>
    <t>N INDIAN CREEK DR @ ROWLAND ST</t>
  </si>
  <si>
    <t>N INDIAN CREEK DR @ E PONCE DE LEON AVE</t>
  </si>
  <si>
    <t>N INDIAN CREEK DR @ HILL ST</t>
  </si>
  <si>
    <t>N INDIAN CREEK DR @ MARKET ST</t>
  </si>
  <si>
    <t>MONTREAL RD @ SAMS RD</t>
  </si>
  <si>
    <t>MONTREAL RD @ NOBLE VINES DR</t>
  </si>
  <si>
    <t>MONTREAL RD @ CLARKSTON INDUSTRIAL BLVD</t>
  </si>
  <si>
    <t>MONTREAL RD @ JUNEAU CT</t>
  </si>
  <si>
    <t>MONTREAL RD @ 1200</t>
  </si>
  <si>
    <t>MONTREAL RD @ ALCAN WAY</t>
  </si>
  <si>
    <t>MONTREAL RD @ CANADIAN WAY</t>
  </si>
  <si>
    <t>MONTREAL RD @ 1468</t>
  </si>
  <si>
    <t>LAWRENCEVILLE HWY @ MONTREAL RD E</t>
  </si>
  <si>
    <t>LAWRENCEVILLE HWY @ MONTREAL RD W</t>
  </si>
  <si>
    <t>MONTREAL RD @ MONTREAL CIR S</t>
  </si>
  <si>
    <t>MONTREAL RD@WINDFIELD CIR</t>
  </si>
  <si>
    <t>MONTREAL RD @ KENNERSLY CLOSE</t>
  </si>
  <si>
    <t>MONTREAL RD @ SIMPSON DR</t>
  </si>
  <si>
    <t>MONTREAL RD @ 1846</t>
  </si>
  <si>
    <t>MONTREAL RD @ MONTREAL INDUSTRIAL WAY</t>
  </si>
  <si>
    <t>MONTREAL RD @ LAVISTA RD</t>
  </si>
  <si>
    <t>HENDERSON MILL RD @ LAVISTA RD</t>
  </si>
  <si>
    <t>FIELDING DR NE @ HENDERSON MILL RD</t>
  </si>
  <si>
    <t>HENDERSON MILL RD @ FIELDING DR</t>
  </si>
  <si>
    <t>NORTHLAKE PKWY @ HENDERSON MILL RD</t>
  </si>
  <si>
    <t>NORTHLAKE PKWY @ NORTHLAKE CT</t>
  </si>
  <si>
    <t>NORTHLAKE PKWY @ 3350</t>
  </si>
  <si>
    <t>NORTHLAKE PKWY @ NORTHLAKE CENTER DR</t>
  </si>
  <si>
    <t>NORTHLAKE PKWY @ LAVISTA RD</t>
  </si>
  <si>
    <t>NORTHLAKE PKWY @ E EXCHANGE PL</t>
  </si>
  <si>
    <t>NORTHLAKE PKWY @ LAKESIDE PKWY</t>
  </si>
  <si>
    <t>LAWRENCEVILLE HWY @ LEE WAY</t>
  </si>
  <si>
    <t>BRIARCLIFF RD NE @ RANDOLPH RD NE</t>
  </si>
  <si>
    <t xml:space="preserve">HENDERSON MILL RD NE @ LAVISTA RD </t>
  </si>
  <si>
    <t>MONTREAL RD @ 1860</t>
  </si>
  <si>
    <t>MONTREAL RD @ MONTREAL CIR N</t>
  </si>
  <si>
    <t>MONTREAL RD @ WINDFIELD CIR</t>
  </si>
  <si>
    <t>MONTREAL RD @ 1475</t>
  </si>
  <si>
    <t>MONTREAL RD @ 1215</t>
  </si>
  <si>
    <t>MONTREAL RD @ MONTREAL CREEK CT</t>
  </si>
  <si>
    <t>N INDIAN CREEK DR @ CHURCH ST</t>
  </si>
  <si>
    <t>N INDIAN CREEK DR @ 819</t>
  </si>
  <si>
    <t>N INDIAN CREEK DR @ 751</t>
  </si>
  <si>
    <t xml:space="preserve">N INDIAN CREEK DR @ MEMORIAL COLLEGE AVE </t>
  </si>
  <si>
    <t>N INDIAN CREEK DR @ 449</t>
  </si>
  <si>
    <t>ROCKBRIDGE RD@3771</t>
  </si>
  <si>
    <t>ROCKBRIDGE RD@3672</t>
  </si>
  <si>
    <t>ROCKBRIDGE RD@WILLOW RIDGE WAY</t>
  </si>
  <si>
    <t>NORTHERN AVE @ ROCKBRIDGE RD</t>
  </si>
  <si>
    <t>NORTHERN AVE @ 281</t>
  </si>
  <si>
    <t>NORTHERN AVE @ 260 (BLDG 10)</t>
  </si>
  <si>
    <t>NORTHERN AVE @ MEMORIAL DR</t>
  </si>
  <si>
    <t>INDIAN CREEK STATION - OUTSIDE BUS LOOP</t>
  </si>
  <si>
    <t>GLENWOOD RD@SELWYN DR</t>
  </si>
  <si>
    <t>GLENWOOD AVE @ ELAINE DR</t>
  </si>
  <si>
    <t>GLENWOOD RD@LINDSEY DR</t>
  </si>
  <si>
    <t>GLENWOOD RD@ARTHURS CT</t>
  </si>
  <si>
    <t>GLENWOOD RD @ GLENFAIR RD</t>
  </si>
  <si>
    <t>GLENWOOD RD @ MORESI RD</t>
  </si>
  <si>
    <t>GLENWOOD RD @ HIGH COURT PL</t>
  </si>
  <si>
    <t>GLENWOOD RD @ GLENMAR DR</t>
  </si>
  <si>
    <t>GLENWOOD RD @ CINDY DR</t>
  </si>
  <si>
    <t>GLENWOOD RD @ LA MESA LN</t>
  </si>
  <si>
    <t>GLENWOOD RD @ 4115</t>
  </si>
  <si>
    <t>GLENWOOD RD@COLUMBIA PL</t>
  </si>
  <si>
    <t>GLENWOOD RD@GLENVALE PL</t>
  </si>
  <si>
    <t>GLENWOOD RD @ SHAMROCK DR</t>
  </si>
  <si>
    <t>GLENWOOD RD @ FARRIS DR</t>
  </si>
  <si>
    <t>GLENWOOD RD @ HILLSDALE DR</t>
  </si>
  <si>
    <t>GLENWOOD RD @ MORGAN PL SE</t>
  </si>
  <si>
    <t>GLENWOOD AVE SE @ HOOPER ST SE</t>
  </si>
  <si>
    <t>GLENWOOD AVE SE @ QUILLIAN AVE</t>
  </si>
  <si>
    <t>GLENWOOD AVE SE @ 2ND AVE SE</t>
  </si>
  <si>
    <t>GLENWOOD AVE @ FAYETTEVILLE RD</t>
  </si>
  <si>
    <t>GLENWOOD AVE @ EVA DAVIS WAY</t>
  </si>
  <si>
    <t>GLENWOOD AVE SE @ BERNICE ST SE</t>
  </si>
  <si>
    <t xml:space="preserve">GLENWOOD AVE SE@LOMITA RD </t>
  </si>
  <si>
    <t>GLENWOOD AVE SE@TERRY MILL RD SE</t>
  </si>
  <si>
    <t>GLENWOOD AVE @ 1925</t>
  </si>
  <si>
    <t>GLENWOOD AVE SE@HOWARD ST SE</t>
  </si>
  <si>
    <t>GLENWOOD AVE SE@WINTHROP DR SE</t>
  </si>
  <si>
    <t>GLENWOOD AVE SE@CLIFTON ST SE</t>
  </si>
  <si>
    <t>GLENWOOD AVE SE@MAYNARD TER SE</t>
  </si>
  <si>
    <t>GLENWOOD AVE@BLAKE AVE SE</t>
  </si>
  <si>
    <t>GLENWOOD AVE SE@PATTERSON AVE SE</t>
  </si>
  <si>
    <t>GLENWOOD AVE SE @ MORELAND AVE SE</t>
  </si>
  <si>
    <t>GLENWOOD AVE SE@HAMILTON ST SE</t>
  </si>
  <si>
    <t>MARTIN L KING JR DR @ MARTIN ST</t>
  </si>
  <si>
    <t>GA STATE STATION - JESSE HILL JR DR</t>
  </si>
  <si>
    <t>ASHWOOD AVE@PRYOR RD</t>
  </si>
  <si>
    <t>BOND DR@ASHWOOD AVE</t>
  </si>
  <si>
    <t>AMAL DR@BOND DR</t>
  </si>
  <si>
    <t>AMAL DR@GIBEN RD</t>
  </si>
  <si>
    <t>AMAL DR@GIBEN DR</t>
  </si>
  <si>
    <t>HENDRIX AVE SW@PRYOR ST SW</t>
  </si>
  <si>
    <t>COOPER ST SW@HENDRIX AVE SW</t>
  </si>
  <si>
    <t>COOPER ST@DODD AVE</t>
  </si>
  <si>
    <t>COOPER ST SW@RALPH DAVID ABERNATHY BLVD</t>
  </si>
  <si>
    <t>PRYOR RD SW @ ST JOHNS AVE SW</t>
  </si>
  <si>
    <t>PRYOR RD SW@ASHWOOD AVE SW</t>
  </si>
  <si>
    <t>PRYOR RD SW@AMAL DR SW</t>
  </si>
  <si>
    <t xml:space="preserve">PRYOR RD SW@AMAL DR </t>
  </si>
  <si>
    <t>PRYOR RD SW@CLAIRE DR</t>
  </si>
  <si>
    <t>PRYOR RD SW@PRYOR CIR SW</t>
  </si>
  <si>
    <t>ARTHUR LANGFORD JR PL SW @ BOOKER ST SW</t>
  </si>
  <si>
    <t>MELDON AVE @ PRYOR RD</t>
  </si>
  <si>
    <t>TROUP ST @ MELDON AVE</t>
  </si>
  <si>
    <t>MOURY AVE@MIDDLETON ST</t>
  </si>
  <si>
    <t>MOURY AVE@THIRKELD AVE</t>
  </si>
  <si>
    <t>PRYOR RD SW @ UNIVERSITY AVE SW</t>
  </si>
  <si>
    <t>PRYOR RD SW@RIDGE AVE SW</t>
  </si>
  <si>
    <t>PRYOR ST SW @ DOANE ST SW</t>
  </si>
  <si>
    <t>PRYOR ST SW@DODD AVE SW</t>
  </si>
  <si>
    <t>PRYOR ST@BASS ST</t>
  </si>
  <si>
    <t>PRYOR ST @ RALPH DAVID ABERNATHY BLVD</t>
  </si>
  <si>
    <t>PRYOR ST SW@CRUMLEY ST SW</t>
  </si>
  <si>
    <t>PRYOR ST SW@RICHARDSON ST SW</t>
  </si>
  <si>
    <t>PRYOR ST SW@FULTON ST SW</t>
  </si>
  <si>
    <t>PRYOR ST SW@ALICE ST SW</t>
  </si>
  <si>
    <t>PRYOR ST@RAWSON ST</t>
  </si>
  <si>
    <t>PRYOR ST SW@MEMORIAL DR SW</t>
  </si>
  <si>
    <t>PRYOR ST SW @ GARNETT ST SW</t>
  </si>
  <si>
    <t>PRYOR ST SW @ TRINITY AVE SW</t>
  </si>
  <si>
    <t>PRYOR RD@THIRKELD AVE</t>
  </si>
  <si>
    <t>ARTHUR LANGFORD JR PL SW @ PRYOR RD SW</t>
  </si>
  <si>
    <t>ARTHUR LANGFORD JR PL SW @ 220</t>
  </si>
  <si>
    <t xml:space="preserve">ARTHUR LANGFORD JR PL SW @ JOYLAND PL </t>
  </si>
  <si>
    <t>THORNTON ST SW @ ARTHUR LANGFORD JR PL SW</t>
  </si>
  <si>
    <t>THORNTON ST@THORNTON PL</t>
  </si>
  <si>
    <t>THORNTON ST SW@LINCOLN ST SW</t>
  </si>
  <si>
    <t>LINCOLN ST SW@THORNTON ST</t>
  </si>
  <si>
    <t>LINCOLN ST SW @ ARTHUR LANGFORD JR PL SW</t>
  </si>
  <si>
    <t>PRYOR RD SW@THIRKELD AVE</t>
  </si>
  <si>
    <t>ASTOR AVE@ARROW ST</t>
  </si>
  <si>
    <t>ASTOR AVE SW@1069</t>
  </si>
  <si>
    <t>ASTOR AVE @ SYLVAN RIDGE DR</t>
  </si>
  <si>
    <t>LAKEWOOD AVE @ LAKEWOOD WAY</t>
  </si>
  <si>
    <t>MEMORIAL DR SE @ FRASER ST SE</t>
  </si>
  <si>
    <t>MEMORIAL DR SE @ MARTIN ST SE</t>
  </si>
  <si>
    <t>MEMORIAL DR SE @ CONNALLY ST SE</t>
  </si>
  <si>
    <t>MEMORIAL DR SE @ HILL ST SE</t>
  </si>
  <si>
    <t>MEMORIAL DR @ GEORGE ST</t>
  </si>
  <si>
    <t>MEMORIAL DR@ PARK AVE</t>
  </si>
  <si>
    <t>MEMORIAL DR SE@BOULEVARD SE</t>
  </si>
  <si>
    <t>MEMORIAL DR SE@BEREAN AVE SE</t>
  </si>
  <si>
    <t>MEMORIAL DR SE@POWELL ST SE</t>
  </si>
  <si>
    <t>MEMORIAL DR SE@PEARL ST SE</t>
  </si>
  <si>
    <t>MEMORIAL DR SE @ CHESTER AVE SE</t>
  </si>
  <si>
    <t>MEMORIAL DR SE@HOLTZCLAW ST SE</t>
  </si>
  <si>
    <t>MEMORIAL DR SE@STOVALL ST SE</t>
  </si>
  <si>
    <t>MEMORIAL DR SE@WILBUR AVE SE</t>
  </si>
  <si>
    <t>MEMORIAL DR SE@FLAT SHOALS AVE SE</t>
  </si>
  <si>
    <t>MEMORIAL DR SE@MORELAND AVE SE</t>
  </si>
  <si>
    <t>MEMORIAL DR SE@DAHLGREEN ST SE</t>
  </si>
  <si>
    <t>MEMORIAL DR SE@HAAS AVE SE</t>
  </si>
  <si>
    <t>MEMORIAL DR SE@PATTERSON AVE SE</t>
  </si>
  <si>
    <t>MEMORIAL DR SE@EASTSIDE AVE SE</t>
  </si>
  <si>
    <t>MEMORIAL DR SE@LAMON AVE SE</t>
  </si>
  <si>
    <t>MEMORIAL DR SE@1560</t>
  </si>
  <si>
    <t>MEMORIAL DR SE@DIXIE ST SE</t>
  </si>
  <si>
    <t>MEMORIAL DR SE @ WYMAN ST SE</t>
  </si>
  <si>
    <t>MEMORIAL DR SE @ CLIFTON ST SE</t>
  </si>
  <si>
    <t>MEMORIAL DR SE @ WILKINSON DR SE</t>
  </si>
  <si>
    <t>MEMORIAL DR SE @ WARREN ST SE</t>
  </si>
  <si>
    <t xml:space="preserve">MEMORIAL DR SE @ S HOWARD ST </t>
  </si>
  <si>
    <t>MEMORIAL DR @ PALATKA ST SE</t>
  </si>
  <si>
    <t>MEMORIAL DR SE @ DOUGLAS ST SE</t>
  </si>
  <si>
    <t xml:space="preserve">MEMORIAL DR SE @ 2154 </t>
  </si>
  <si>
    <t>MEMORIAL DR @ E LAKE TER</t>
  </si>
  <si>
    <t>MEMORIAL DR SE @ 1ST AVE</t>
  </si>
  <si>
    <t xml:space="preserve">MEMORIAL DR SE@SECOND AVE </t>
  </si>
  <si>
    <t>MEMORIAL DR@COTTAGE GROVE AVE</t>
  </si>
  <si>
    <t>MEMORIAL DR@CARTER AVE</t>
  </si>
  <si>
    <t>MEMORIAL DR@LAKE DR SE</t>
  </si>
  <si>
    <t xml:space="preserve">MEMORIAL DR SE@DANIEL AVE </t>
  </si>
  <si>
    <t xml:space="preserve">MEMORIAL DR SE@SPENCE AVE </t>
  </si>
  <si>
    <t>MEMORIAL DR SE@OAKRIDGE AVE SE</t>
  </si>
  <si>
    <t>MEMORIAL DR SE @ CANDLER RD SE</t>
  </si>
  <si>
    <t xml:space="preserve">MEMORIAL DR SE@ELLINGTON ST </t>
  </si>
  <si>
    <t>MEMORIAL DR SE@VENICE DR</t>
  </si>
  <si>
    <t xml:space="preserve">MEMORIAL DR SE@DELANO DR </t>
  </si>
  <si>
    <t>MEMORIAL DR SE @ WOODFERN DR</t>
  </si>
  <si>
    <t>MEMORIAL DR@CARTER RD</t>
  </si>
  <si>
    <t>MEMORIAL DR@RUPERT RD</t>
  </si>
  <si>
    <t>MEMORIAL DR @ HOOPER ALEXANDER DR</t>
  </si>
  <si>
    <t>MEMORIAL DR @ 3480</t>
  </si>
  <si>
    <t>MEMORIAL DR @ COLUMBIA DR</t>
  </si>
  <si>
    <t>MEMORIAL DR@MIDWAY RD</t>
  </si>
  <si>
    <t>MEMORIAL DR @ BEECH DR</t>
  </si>
  <si>
    <t>MEMORIAL DR @ BOBBIE LN</t>
  </si>
  <si>
    <t>MEMORIAL DR@3850</t>
  </si>
  <si>
    <t>MEMORIAL DR @ COVINGTON DR</t>
  </si>
  <si>
    <t>MEMORIAL DR @ 3978</t>
  </si>
  <si>
    <t>MEMORIAL DR @ NOTTINGHAM DR</t>
  </si>
  <si>
    <t>MEMORIAL DR @ 4203</t>
  </si>
  <si>
    <t>MEMORIAL DR@COVINGTON DR</t>
  </si>
  <si>
    <t>MEMORIAL DR @ 3850</t>
  </si>
  <si>
    <t>MEMORIAL DR @ MIDWAY RD</t>
  </si>
  <si>
    <t>MEMORIAL DR @ BELVEDERE PLAZA</t>
  </si>
  <si>
    <t>MEMORIAL DR@LINE ST</t>
  </si>
  <si>
    <t>MEMORIAL DR@DELANO DR</t>
  </si>
  <si>
    <t>MEMORIAL DR@VENICE DR</t>
  </si>
  <si>
    <t>MEMORIAL DR@RICHARD ALLEN DR</t>
  </si>
  <si>
    <t>MEMORIAL DR SE@SPENCE AVE SE</t>
  </si>
  <si>
    <t>MEMORIAL DR SE@DANIEL AVE SE</t>
  </si>
  <si>
    <t>MEMORIAL DR SE@GREEN AVE SE</t>
  </si>
  <si>
    <t>MEMORIAL DR SE@CARTER AVE SE</t>
  </si>
  <si>
    <t>MEMORIAL DR SE@COTTAGE GROVE AVE SE</t>
  </si>
  <si>
    <t>MEMORIAL DR SE @ 2ND AVE SE</t>
  </si>
  <si>
    <t xml:space="preserve">MEMORIAL DR SE @ 1ST AVE </t>
  </si>
  <si>
    <t>MEMORIAL DR SE @ WATSON CIR</t>
  </si>
  <si>
    <t xml:space="preserve">MEMORIAL DR SE@2154 </t>
  </si>
  <si>
    <t>MEMORIAL DR SE@DOUGLAS ST SE</t>
  </si>
  <si>
    <t>MEMORIAL DR@S HOWARD ST</t>
  </si>
  <si>
    <t xml:space="preserve">MEMORIAL DR SE@ELEANOR ST </t>
  </si>
  <si>
    <t>MEMORIAL DR SE@WARREN ST SE</t>
  </si>
  <si>
    <t>MEMORIAL DR SE@WILKINSON DR SE</t>
  </si>
  <si>
    <t>MEMORIAL DR SE@CLIFTON ST SE</t>
  </si>
  <si>
    <t>MEMORIAL DR SE @ DIXIE ST SE</t>
  </si>
  <si>
    <t xml:space="preserve">MEMORIAL DR SE@1599 </t>
  </si>
  <si>
    <t>MEMORIAL DR SE@1422</t>
  </si>
  <si>
    <t>MEMORIAL DR SE@MEMORIAL TER SE</t>
  </si>
  <si>
    <t>MEMORIAL DR SE@TRENTON ST SE</t>
  </si>
  <si>
    <t>MEMORIAL DR SE@HOWELL DR SE</t>
  </si>
  <si>
    <t>MEMORIAL DR SE @ GIBSON ST SE</t>
  </si>
  <si>
    <t>MEMORIAL DR SE @ BILL KENNEDY WAY</t>
  </si>
  <si>
    <t>MEMORIAL DR SE @ PEARL ST SE</t>
  </si>
  <si>
    <t>MEMORIAL DR SE@CAMERON ST SE</t>
  </si>
  <si>
    <t>MEMORIAL DR SE@BOULEVARD  SE</t>
  </si>
  <si>
    <t>MEMORIAL DR SE@PARK AVE SE</t>
  </si>
  <si>
    <t>MEMORIAL DR SE @ WOOD ST SE</t>
  </si>
  <si>
    <t>MEMORIAL DR@CHEROKEE AVE</t>
  </si>
  <si>
    <t>MEMORIAL DR @ GRANT ST SE</t>
  </si>
  <si>
    <t>MEMORIAL DR SE @ CAPITOLE AVE</t>
  </si>
  <si>
    <t>ALICE WILLIAMS TOWERS</t>
  </si>
  <si>
    <t>COVINGTON HWY @ 3408</t>
  </si>
  <si>
    <t>COVINGTON HWY @ MEMORIAL DR</t>
  </si>
  <si>
    <t>COVINGTON HWY @ E CLUBHOUSE CIR</t>
  </si>
  <si>
    <t>COVINGTON HWY @ BEECH DR</t>
  </si>
  <si>
    <t>COVINGTON HWY@PORTER RD</t>
  </si>
  <si>
    <t>COVINGTON HWY@DOVE VALLEY RD</t>
  </si>
  <si>
    <t>COVINGTON HWY@CANAL ST</t>
  </si>
  <si>
    <t>COVINGTON HWY @ REDAN RD</t>
  </si>
  <si>
    <t>COVINGTON HWY @ PAUL EDWIN DR</t>
  </si>
  <si>
    <t>COVINGTON HWY @ REDWING CIR</t>
  </si>
  <si>
    <t>COVINGTON HWY @ MARGARETTE DR</t>
  </si>
  <si>
    <t>COVINGTON HWY@4360</t>
  </si>
  <si>
    <t>COVINGTON HWY@4414</t>
  </si>
  <si>
    <t>COVINGTON HWY @ S INDIAN CREEK DR</t>
  </si>
  <si>
    <t>COVINGTON HWY@4537</t>
  </si>
  <si>
    <t>COVINGTON HWY @ MERCER RD</t>
  </si>
  <si>
    <t>COVINGTON HWY@WELBRON DR</t>
  </si>
  <si>
    <t>COVINGTON HWY@LAMAR ST</t>
  </si>
  <si>
    <t>COVINGTON HWY @ 4770</t>
  </si>
  <si>
    <t>COVINGTON HWY @ GLENWOOD RD</t>
  </si>
  <si>
    <t>COVINGTON HWY @ WESLEY CHAPEL RD</t>
  </si>
  <si>
    <t>COVINGTON HWY @ S HAIRSTON RD</t>
  </si>
  <si>
    <t>COVINGTON HWY@HIDDEN CHASE</t>
  </si>
  <si>
    <t>COVINGTON HWY@YOUNG RD</t>
  </si>
  <si>
    <t>COVINGTON HWY @ MILLER RD</t>
  </si>
  <si>
    <t>COVINGTON HWY @ THICKET WAY</t>
  </si>
  <si>
    <t>COVINGTON HWY@SCARBROUGH DR</t>
  </si>
  <si>
    <t>COVINGTON HWY@PARK CENTRAL BLVD</t>
  </si>
  <si>
    <t>COVINGTON HWY @ 6038</t>
  </si>
  <si>
    <t>COVINGTON HWY@6049</t>
  </si>
  <si>
    <t>COVINGTON HWY @ PANOLA RD</t>
  </si>
  <si>
    <t>COVINGTON HWY@GLEN BRIAR WAY</t>
  </si>
  <si>
    <t>COVINGTON HWY @ STRATHMOOR MANOR DR</t>
  </si>
  <si>
    <t>COVINGTON HWY @ WELLBORN RD</t>
  </si>
  <si>
    <t>COVINGTON HWY @ HILLVALE RD (W)</t>
  </si>
  <si>
    <t>COVINGTON HWY @ DEKALB MEDICAL PKY</t>
  </si>
  <si>
    <t>COVINGTON HWY@WOODCREST WALK</t>
  </si>
  <si>
    <t>COVINGTON HWY@6835</t>
  </si>
  <si>
    <t>COVINGTON HWY@WELLINGTON CIR</t>
  </si>
  <si>
    <t>COVINGTON HWY@CRAGSTONE CT</t>
  </si>
  <si>
    <t>COVINGTON HWY@PHILLIPS RD</t>
  </si>
  <si>
    <t>COVINGTON HWY@WELLINGTON CHASE CT</t>
  </si>
  <si>
    <t>COVINGTON HWY@LITHONIA INDUSTRIAL</t>
  </si>
  <si>
    <t>COVINGTON HWY @ 7290</t>
  </si>
  <si>
    <t>COVINGTON HWY@LAYTON DR</t>
  </si>
  <si>
    <t>TURNER HILL RD @ STONECREST PKY E</t>
  </si>
  <si>
    <t>TURNER HILL RD @ STONECREST CONCOURSE</t>
  </si>
  <si>
    <t>TURNER HILL RD @ MALL PKY</t>
  </si>
  <si>
    <t>COVINGTON HWY @ CHUPP RD</t>
  </si>
  <si>
    <t>COVINGTON HWY@7295</t>
  </si>
  <si>
    <t>COVINGTON HWY @ LITHONIA INDUSTRIAL BLVD</t>
  </si>
  <si>
    <t>COVINGTON HWY@LITHONIA WEST DR</t>
  </si>
  <si>
    <t>COVINGTON HWY @ HILLVALE RD (E)</t>
  </si>
  <si>
    <t>COVINGTON HWY @ 6835</t>
  </si>
  <si>
    <t>COVINGTON HWY@DEKALB MEDICAL PKY</t>
  </si>
  <si>
    <t>COVINGTON HWY @ COVE LAKE RD</t>
  </si>
  <si>
    <t>COVINGTON HWY@STRATHMOOR MANOR DR</t>
  </si>
  <si>
    <t>COVINGTON HWY@PANOLA RD</t>
  </si>
  <si>
    <t>COVINGTON HWY@6025</t>
  </si>
  <si>
    <t>COVINGTON HWY@5816</t>
  </si>
  <si>
    <t>COVINGTON HWY@HIDDEN CREEK DR</t>
  </si>
  <si>
    <t>COVINGTON HWY@HANES DR</t>
  </si>
  <si>
    <t>COVINGTON HWY @ BELVEDERE SQ</t>
  </si>
  <si>
    <t>COVINGTON HWY@4523</t>
  </si>
  <si>
    <t>COVINGTON HWY @ 4407</t>
  </si>
  <si>
    <t>COVINGTON HWY @ 4319</t>
  </si>
  <si>
    <t>COVINGTON HWY@REDWING CIR</t>
  </si>
  <si>
    <t>COVINGTON HWY@3952</t>
  </si>
  <si>
    <t>COVINGTON HWY@REDAN RD</t>
  </si>
  <si>
    <t>COVINGTON HWY@WESTON DR</t>
  </si>
  <si>
    <t>COVINGTON HWY@RICHARD RD</t>
  </si>
  <si>
    <t>COVINGTON HWY @ 3597</t>
  </si>
  <si>
    <t>COVINGTON DR @ MEMORIAL DR</t>
  </si>
  <si>
    <t>COVINGTON DR @ LA COSTA DR</t>
  </si>
  <si>
    <t>COVINGTON DR @ 3246</t>
  </si>
  <si>
    <t>COVINGTON DR @ MIDWAY RD</t>
  </si>
  <si>
    <t>MIDWAY RD @ LARK LN</t>
  </si>
  <si>
    <t>MIDWAY RD @ WREN RD</t>
  </si>
  <si>
    <t>MIDWAY RD @ BEECH DR</t>
  </si>
  <si>
    <t>PEACHCREST RD @ BENNINGTON DR</t>
  </si>
  <si>
    <t>PEACHCREST RD @ GLENN RD</t>
  </si>
  <si>
    <t>PEACHCREST RD @ ORCHARD CIR</t>
  </si>
  <si>
    <t>PEACHCREST RD @ MARYVALE DR</t>
  </si>
  <si>
    <t>PEACHCREST RD @ MAPLEHURST DR</t>
  </si>
  <si>
    <t>PEACHCREST RD @ JACKSON DR</t>
  </si>
  <si>
    <t>PEACHCREST RD @ PINEHILL DR</t>
  </si>
  <si>
    <t>PEACHCREST RD @ LONGLEAF DR</t>
  </si>
  <si>
    <t>PEACHCREST RD @ WILD FLOWER CV</t>
  </si>
  <si>
    <t>PEACHCREST RD @ COLUMBIA TRCE</t>
  </si>
  <si>
    <t>PEACHCREST RD @ PHILLIP CIR</t>
  </si>
  <si>
    <t>PEACHCREST RD @ MISTY VALLEY RD</t>
  </si>
  <si>
    <t>COLUMBIA DR @ PEACHCREST RD</t>
  </si>
  <si>
    <t>COLUMBIA DR @ GLENWOOD RD</t>
  </si>
  <si>
    <t>COLUMBIA DR @ ELGIN DR</t>
  </si>
  <si>
    <t>COLUMBIA DR @ SPRING LAKE DR</t>
  </si>
  <si>
    <t>SNAPFINGER RD @ COLUMBIA DR</t>
  </si>
  <si>
    <t>SNAPFINGER RD @ HYLAND DR</t>
  </si>
  <si>
    <t>SNAPFINGER RD @ DR CRAWFORD LEWIS DR</t>
  </si>
  <si>
    <t>SNAPFINGER RD @ LA MESA LN</t>
  </si>
  <si>
    <t>SNAPFINGER RD @ GLENMAR DR</t>
  </si>
  <si>
    <t>SNAPFINGER RD @ CHESTNUT HILL CIR</t>
  </si>
  <si>
    <t>SNAPFINGER RD@GLEN MORA DR</t>
  </si>
  <si>
    <t>SNAPFINGER RD @ CHERRYBROOK DR</t>
  </si>
  <si>
    <t>SNAPFINGER RD @ GREENTREE DR</t>
  </si>
  <si>
    <t>SNAPFINGER RD @ ELKRIDGE DR</t>
  </si>
  <si>
    <t>SNAPFINGER RD @ NORTHSTRAND DR</t>
  </si>
  <si>
    <t>SNAPFINGER RD @ 1948</t>
  </si>
  <si>
    <t>SNAPFINGER RD @ EMERALD FALLS DR</t>
  </si>
  <si>
    <t>SNAPFINGER RD @ SNAPFINGER CIR</t>
  </si>
  <si>
    <t>SNAPFINGER RD @ TIFFANY DR</t>
  </si>
  <si>
    <t>SNAPFINGER WOODS DR @ SNAPFINGER RD</t>
  </si>
  <si>
    <t>SNAPFINGER WOODS DR @ 4150</t>
  </si>
  <si>
    <t>SNAPFINGER WOODS DR @ WESLEY CHAPEL</t>
  </si>
  <si>
    <t>MILLER RD@SNAPFINGER WOODS DR</t>
  </si>
  <si>
    <t>MILLER RD @ PANOLA INDUSTRIAL BLVD</t>
  </si>
  <si>
    <t>MILLER RD @ 2910</t>
  </si>
  <si>
    <t>MILLER RD@CHATOOGA DR</t>
  </si>
  <si>
    <t>MINOLA DR@MILLER RD</t>
  </si>
  <si>
    <t>MINOLA DR @ 5094</t>
  </si>
  <si>
    <t>MINOLA DR @ 5174</t>
  </si>
  <si>
    <t>MINOLA DR @ 5220</t>
  </si>
  <si>
    <t>FAIRINGTON RD @ WALMART DR</t>
  </si>
  <si>
    <t>FAIRINGTON RD @ 5445</t>
  </si>
  <si>
    <t>FAIRINGTON RD @ WALDEN BROOK DR</t>
  </si>
  <si>
    <t>FAIRINGTON RD @ WILLOWICK DR</t>
  </si>
  <si>
    <t>FAIRINGTON RD @ TIBURON DR</t>
  </si>
  <si>
    <t>FAIRINGTON RD @ CHUPP WAY</t>
  </si>
  <si>
    <t>OLD HILLANDALE DR @ LITHONIA INDUSTRIAL</t>
  </si>
  <si>
    <t>MEMORIAL DR @ COVINGTON HWY</t>
  </si>
  <si>
    <t>MEMORIAL DR @ 3982</t>
  </si>
  <si>
    <t>HILLANDALE DR @ LITHONIA INDUSTRIAL</t>
  </si>
  <si>
    <t>FAIRINGTON RD @ FAIRINGTON PKY</t>
  </si>
  <si>
    <t>FAIRINGTON RD @ 5425</t>
  </si>
  <si>
    <t>MINOLA DR @ 5215</t>
  </si>
  <si>
    <t>MINOLA DR @ 5195</t>
  </si>
  <si>
    <t>MINOLA DR @ 5075</t>
  </si>
  <si>
    <t>MINOLA DR @ MILLER RD</t>
  </si>
  <si>
    <t>MILLER RD @ CHATOOGA DR</t>
  </si>
  <si>
    <t>MILLER RD @ 2935</t>
  </si>
  <si>
    <t>MILLER RD @ SNAPFINGER WOODS DR</t>
  </si>
  <si>
    <t>SNAPFINGER WOODS DR @ WESLEY CHAPEL RD</t>
  </si>
  <si>
    <t>SNAPFINGER WOODS DR @ 4185</t>
  </si>
  <si>
    <t>SNAPFINGER RD @ 2131</t>
  </si>
  <si>
    <t>SNAPFINGER RD@SNAPFINGER CIR</t>
  </si>
  <si>
    <t>SNAPFINGER RD @ 1939</t>
  </si>
  <si>
    <t>SNAPFINGER RD @ EMERALD NORTH DR</t>
  </si>
  <si>
    <t>SNAPFINGER RD @ TITAN RIDGE DR</t>
  </si>
  <si>
    <t>SNAPFINGER RD@AUSTIN DR</t>
  </si>
  <si>
    <t>SNAPFINGER RD @ ROLLINGVIEW DR</t>
  </si>
  <si>
    <t>SNAPFINGER RD @ CHESTNUT HILL CIR (E)</t>
  </si>
  <si>
    <t>SNAPFINGER RD @ CHESTNUT HILL CIR (W)</t>
  </si>
  <si>
    <t>SNAPFINGER RD @ WILLAMETTE WAY</t>
  </si>
  <si>
    <t>COLUMBIA DR @ 1757</t>
  </si>
  <si>
    <t>MIDWAY RD @ PEACHCREST RD</t>
  </si>
  <si>
    <t>MIDWAY RD @ CRESCENTWOOD LN</t>
  </si>
  <si>
    <t>MIDWAY RD @ COVINGTON DR</t>
  </si>
  <si>
    <t>MIDWAY RD @ COVINGTON HWY</t>
  </si>
  <si>
    <t>COVINGTON HWY @ MIDWAY RD</t>
  </si>
  <si>
    <t>CHUPP RD @ LITHONIA INDUSTRIAL BLVD</t>
  </si>
  <si>
    <t>CHUPP RD @ MACEDONIA DR</t>
  </si>
  <si>
    <t>CHUPP RD @ EVANS MILL DR</t>
  </si>
  <si>
    <t>CHUPP RD@HUBER ST</t>
  </si>
  <si>
    <t>CHUPP RD @ COVINGTON HWY</t>
  </si>
  <si>
    <t>COVINGTON HWY @ EVANS MILL RD</t>
  </si>
  <si>
    <t>COVINGTON HWY @ AMANDA DR</t>
  </si>
  <si>
    <t>COVINGTON HWY @ CAGLE ST</t>
  </si>
  <si>
    <t>COVINGTON HWY @ SWIFT ST</t>
  </si>
  <si>
    <t>COVINGTON HWY @ TURNER HILL RD</t>
  </si>
  <si>
    <t>STONECREST PKWY E @ TURNER HILL RD</t>
  </si>
  <si>
    <t>MALL PKWY @ 8424</t>
  </si>
  <si>
    <t>MALL PKWY @ STONECREST BLVD</t>
  </si>
  <si>
    <t>MALL PKWY @ TURNER HILL RD</t>
  </si>
  <si>
    <t>MALL PKWY @ 8109</t>
  </si>
  <si>
    <t>MALL PKWY @ STONECREST PROM</t>
  </si>
  <si>
    <t>MALL PKWY @ STONECREST TRC</t>
  </si>
  <si>
    <t>S HAIRSTON RD @ 1235</t>
  </si>
  <si>
    <t>S HAIRSTON RD @ ADCOX RD</t>
  </si>
  <si>
    <t>S HAIRSTON RD @ TREEHILLS PKWY</t>
  </si>
  <si>
    <t>S HAIRSTON RD @ FIELDGREEN DR</t>
  </si>
  <si>
    <t>S HAIRSTON RD @ BIRCH RIDGE TRL</t>
  </si>
  <si>
    <t>S HAIRSTON RD @ MANLY CT</t>
  </si>
  <si>
    <t>S HAIRSTON RD @ BIG VALLEY RD</t>
  </si>
  <si>
    <t>S HAIRSTON RD @ WOODWAY DR</t>
  </si>
  <si>
    <t>S HAIRSTON RD @ COVINGTON HWY</t>
  </si>
  <si>
    <t>COVINGTON HWY @ LENOX AVE</t>
  </si>
  <si>
    <t>COVINGTON HWY @ 5103</t>
  </si>
  <si>
    <t>COVINGTON HWY @ 5107</t>
  </si>
  <si>
    <t>WESLEY CHAPEL RD @ BRENDA DR</t>
  </si>
  <si>
    <t>WESLEY CHAPEL RD @ GREGORY RD</t>
  </si>
  <si>
    <t>WESLEY CHAPEL RD @ JOHN WESLEY DR</t>
  </si>
  <si>
    <t>WESLEY CHAPEL RD @ WESJAY LN</t>
  </si>
  <si>
    <t>WESLEY CHAPEL RD @ WESLEY MEADOWDS DR</t>
  </si>
  <si>
    <t>WESLEY CHAPEL RD @ RIVERWOOD CIR</t>
  </si>
  <si>
    <t>WESLEY CHAPEL RD @ S HAIRSTON RD</t>
  </si>
  <si>
    <t>WESLEY CHAPEL RD @ SNAPFINGER WOODS DR</t>
  </si>
  <si>
    <t>NEW SNAPFINGER WOODS DR @ 4325</t>
  </si>
  <si>
    <t>SNAPFINGER WOODS DR @ E WESLEY CHAPEL WAY</t>
  </si>
  <si>
    <t>SNAPFINGER WOODS DR @ GOLF VISTA CIR</t>
  </si>
  <si>
    <t>SNAPFINGER WOODS DR @ FRIENDLY HILLS DR</t>
  </si>
  <si>
    <t>SNAPFINGER WOODS DR @ QUAIL RUN</t>
  </si>
  <si>
    <t>SNAPFINGER WOODS DR @ SHELL BARK RD</t>
  </si>
  <si>
    <t>SNAPFINGER WOODS DR @ TREECREST PKWY</t>
  </si>
  <si>
    <t>SNAPFINGER WOODS DR @ MILLER RD (W)</t>
  </si>
  <si>
    <t>SNAPFINGER WOODS DR @ MILLER RD (E)</t>
  </si>
  <si>
    <t>SNAPFINGER WOODS DR @ 5068</t>
  </si>
  <si>
    <t>SNAPFINGER WOODS DR @ LANTRAC CT</t>
  </si>
  <si>
    <t>SNAPFINGER WOODS DR @ PARK CENTRAL BLVD</t>
  </si>
  <si>
    <t>SNAPFINGER WOODS DR @ 5330</t>
  </si>
  <si>
    <t>SNAPFINGER WOODS DR @ PANOLA RD</t>
  </si>
  <si>
    <t>HILLANDALE DR @ PANOLA RD</t>
  </si>
  <si>
    <t>JW WILLIAMS SR LN @ HILLANDALE DR</t>
  </si>
  <si>
    <t>HILLANDALE DR @ JW WILLIAMS SR LN</t>
  </si>
  <si>
    <t>HILLANDALE DR @ CONCEPTS 21 DR</t>
  </si>
  <si>
    <t>HILLANDALE DR @ KEYSTONE GATES DR</t>
  </si>
  <si>
    <t>HILLANDALE DR @ 5850</t>
  </si>
  <si>
    <t>HILLANDALE DR @ FAIRINGTON RD</t>
  </si>
  <si>
    <t>HILLANDALE DR @ SOMERSET PKWY</t>
  </si>
  <si>
    <t>HILLANDALE DR @ 6136</t>
  </si>
  <si>
    <t>HILLANDALE DR @ 6170</t>
  </si>
  <si>
    <t>HILLANDALE DR @ HILLANDALE PARK DR</t>
  </si>
  <si>
    <t>MALL PKY @ STONECREST TRC</t>
  </si>
  <si>
    <t>MALL PKWY@STONECREST PROM</t>
  </si>
  <si>
    <t>STONECREST PKWY @ TURNER HILL RD</t>
  </si>
  <si>
    <t>COVINGTON HWY@TURNER HILL RD</t>
  </si>
  <si>
    <t>COVINGTON HWY @ 8034</t>
  </si>
  <si>
    <t>COVINGTON HWY @ KLONDIKE RD</t>
  </si>
  <si>
    <t>COVINGTON HWY @ DAVIDSON DR</t>
  </si>
  <si>
    <t>CHUPP RD @ 6698</t>
  </si>
  <si>
    <t>CHUPP RD@MACEDONIA DR</t>
  </si>
  <si>
    <t>HILLANDALE DR @ EMBARCADERO DR</t>
  </si>
  <si>
    <t>DEKALB MEDICAL - HILLANDALE (5910)</t>
  </si>
  <si>
    <t>DEKALB MEDICAL - HILLANDALE (5900)</t>
  </si>
  <si>
    <t>HILLANDALE DR@5786</t>
  </si>
  <si>
    <t>HILLANDALE DR@JW WILLIAMS SR LN</t>
  </si>
  <si>
    <t>SNAPFINGER WOODS DR@PANOLA RD</t>
  </si>
  <si>
    <t>SNAPFINGER WOODS DR@PARK CENTRAL B</t>
  </si>
  <si>
    <t>SNAPFINGER WOODS DR @ EASTERLY PL</t>
  </si>
  <si>
    <t>SNAPFINGER WOODS DR @ MILLER RD</t>
  </si>
  <si>
    <t>SNAPFINGER WOODS DR@MILLER RD</t>
  </si>
  <si>
    <t>SNAPFINGER WOODS DR@LITHONIA WAY</t>
  </si>
  <si>
    <t>SNAPFINGER WOODS DR @ TREECREST PKY</t>
  </si>
  <si>
    <t>SNAPFINGER WOODS DR @ SHELLBARK RD</t>
  </si>
  <si>
    <t>SNAPFINGER WOODS DR @ FRIENDLY HEIGHTS BLVD</t>
  </si>
  <si>
    <t>SNAPFINGER WOODS DR@GOLF VISTA CIR</t>
  </si>
  <si>
    <t>NEW SNAPFINGER WOODS DR @ E WESLEY CHAPEL WAY</t>
  </si>
  <si>
    <t>WESLEY CHAPEL RD@WINGFOOT PL</t>
  </si>
  <si>
    <t>WESLEY CHAPEL RD@WESLEY HALL DR</t>
  </si>
  <si>
    <t>WESLEY CHAPEL RD@CANBY LN</t>
  </si>
  <si>
    <t>WESLEY CHAPEL RD@NEWGATE DR</t>
  </si>
  <si>
    <t>WESLEY CHAPEL RD@MAPLEWOOD DR</t>
  </si>
  <si>
    <t>WESLEY CHAPEL RD@LINDSEY DR</t>
  </si>
  <si>
    <t>WESLEY CHAPEL RD @ COVINGTON HWY</t>
  </si>
  <si>
    <t>COVINGTON HWY @ GLENHAVEN CIR</t>
  </si>
  <si>
    <t>COVINGTON HWY @ 5130</t>
  </si>
  <si>
    <t>COVINGTON HWY @ 5181</t>
  </si>
  <si>
    <t>S HAIRSTON RD @ BISHOP MING BLVD</t>
  </si>
  <si>
    <t>S HAIRSTON RD@FIELDGREEN DR</t>
  </si>
  <si>
    <t>S HAIRSTON RD @ MERCER RD</t>
  </si>
  <si>
    <t>S HAIRSTON RD @ 1365</t>
  </si>
  <si>
    <t>MALL PKWY @ KLONDIKE RD</t>
  </si>
  <si>
    <t>MALL PKWY @ EVANS MILL RD</t>
  </si>
  <si>
    <t>EVANS MILL RD @ DAVIDSON DR</t>
  </si>
  <si>
    <t>EVANS MILL RD @ COVINGTON HWY</t>
  </si>
  <si>
    <t>MAIN ST @ REAGIN ST</t>
  </si>
  <si>
    <t>MAIN ST @ KLONDIKE RD</t>
  </si>
  <si>
    <t>MAIN ST @ WIGGINS ST</t>
  </si>
  <si>
    <t>SWIFT ST @ MAIN ST</t>
  </si>
  <si>
    <t>STONE MOUNTAIN ST @ COLLEGE AVE</t>
  </si>
  <si>
    <t>STONE MOUNTAIN ST @ IDA ST</t>
  </si>
  <si>
    <t>STONE MOUNTAIN ST @ TRIBBLE ST</t>
  </si>
  <si>
    <t>S STONE MOUNTAIN LITHONIA RD @ 2843</t>
  </si>
  <si>
    <t>S STONE MOUNTAIN LITHONIA RD @ MARBUT</t>
  </si>
  <si>
    <t>S STONE MOUNTAIN LITHONIA RD @ CHAPMAN RD</t>
  </si>
  <si>
    <t>S STONE MOUNTAIN LITHONIA RD @ LITHONIA INDUSTRIAL BLVD</t>
  </si>
  <si>
    <t>S STONE MOUNTAIN LITHONIA RD @ 2399</t>
  </si>
  <si>
    <t>S STONE MOUNTAIN LITHONIA RD @ 2277</t>
  </si>
  <si>
    <t>S STONE MOUNTAIN LITHONIA RD @ 2222</t>
  </si>
  <si>
    <t>S STONE MOUNTAIN LITHONIA RD @ REDAN EAST</t>
  </si>
  <si>
    <t>S STONE MOUNTAIN LITHONIA RD @ S DESHON RD</t>
  </si>
  <si>
    <t>S STONE MOUNTAIN LITHONIA RD @ RICE RD</t>
  </si>
  <si>
    <t>S STONE MOUNTAIN LITHONIA RD @ SHADOW ROC</t>
  </si>
  <si>
    <t>S STONE MOUNTAIN LITHONIA RD @ WELLBORN RD</t>
  </si>
  <si>
    <t>REDAN RD@DURAN FARMS DR</t>
  </si>
  <si>
    <t>REDAN RD @ YOUNG RD</t>
  </si>
  <si>
    <t>REDAN RD@BENTLEY WOODS LANE</t>
  </si>
  <si>
    <t>REDAN RD@BENTLEY WOODS TRL</t>
  </si>
  <si>
    <t>REDAN RD@REDAN CIR</t>
  </si>
  <si>
    <t>REDAN RD @ 5806</t>
  </si>
  <si>
    <t>REDAN RD @ PANOLA RD</t>
  </si>
  <si>
    <t>REDAN RD@KEMPER PL</t>
  </si>
  <si>
    <t>REDAN RD@REDAN STA</t>
  </si>
  <si>
    <t>REDAN RD@PERRY WAY</t>
  </si>
  <si>
    <t>REDAN RD@MUIRFIELD DR</t>
  </si>
  <si>
    <t>REDAN RD @ FIELDGREEN DR</t>
  </si>
  <si>
    <t>REDAN RD @ MARTIN RD</t>
  </si>
  <si>
    <t>REDAN RD@REDAN WAY</t>
  </si>
  <si>
    <t>REDAN RD @ MAINSTREET VALLEY DR</t>
  </si>
  <si>
    <t>REDAN RD @ 4911</t>
  </si>
  <si>
    <t>REDAN RD @ ADCOX RD</t>
  </si>
  <si>
    <t>REDAN RD @ S HAIRSTON RD</t>
  </si>
  <si>
    <t>REDAN RD @ SHEPPARD PL</t>
  </si>
  <si>
    <t>REDAN RD@TO LANI DR</t>
  </si>
  <si>
    <t>REDAN RD@TO LANI FARM RD</t>
  </si>
  <si>
    <t>REDAN RD @ ALLGOOD RD</t>
  </si>
  <si>
    <t>REDAN RD@SHARONTON WAY</t>
  </si>
  <si>
    <t>REDAN RD@VALERIE WOODS DR</t>
  </si>
  <si>
    <t>REDAN RD@AVONRIDGE DR</t>
  </si>
  <si>
    <t>REDAN RD@4209</t>
  </si>
  <si>
    <t>REDAN RD @ S INDIAN CREEK DR</t>
  </si>
  <si>
    <t>REDAN RD@SAGEHILL DR</t>
  </si>
  <si>
    <t>INDIAN CREEK STATION - INSIDE BUS LOOP</t>
  </si>
  <si>
    <t>REDAN RD@4168</t>
  </si>
  <si>
    <t>REDAN RD @ AVONRIDGE DR</t>
  </si>
  <si>
    <t>REDAN RD @ TO LANI FARM RD</t>
  </si>
  <si>
    <t>REDAN RD @ ELLIS RD</t>
  </si>
  <si>
    <t>REDAN RD@AUTUMN CREST DR</t>
  </si>
  <si>
    <t>REDAN RD@ADCOX RD</t>
  </si>
  <si>
    <t>REDAN RD@MAINSTREET VALLEY DR</t>
  </si>
  <si>
    <t>REDAN RD @ N REDAN CIR</t>
  </si>
  <si>
    <t>REDAN RD@REDAN TRL</t>
  </si>
  <si>
    <t>REDAN RD @ PERRY WAY</t>
  </si>
  <si>
    <t>REDAN RD @ REDAN STATION</t>
  </si>
  <si>
    <t>REDAN RD @ DUSTIN CT</t>
  </si>
  <si>
    <t>REDAN RD @ 5565</t>
  </si>
  <si>
    <t>REDAN RD@PANOLA RD</t>
  </si>
  <si>
    <t>REDAN RD@SORENSON DR</t>
  </si>
  <si>
    <t>REDAN RD@BENTLEY WOODS LN</t>
  </si>
  <si>
    <t>REDAN RD@YOUNG RD</t>
  </si>
  <si>
    <t>REDAN RD @ DUREN FARMS DR</t>
  </si>
  <si>
    <t>S STONE MOUNTAIN LITHONIA RD @ SHADOW ROCK DR</t>
  </si>
  <si>
    <t>EAST DEKALB HEALTH CENTER</t>
  </si>
  <si>
    <t>S STONE MOUNTAIN LITHONIA RD @ 2270</t>
  </si>
  <si>
    <t>S STONE MOUNTAIN LITHONIA RD @ MARBUT RD</t>
  </si>
  <si>
    <t>STONE MOUNTAIN ST@TRIBBLE ST</t>
  </si>
  <si>
    <t>MAX CLELAND BLVD @ BOND ST</t>
  </si>
  <si>
    <t>EVANS MILL RD @ 2746</t>
  </si>
  <si>
    <t>EVANS MILL RD @ HILLANDALE DR</t>
  </si>
  <si>
    <t>MALL PKY @ EVANS MILL RD</t>
  </si>
  <si>
    <t>STONECREST SQ @ 7846</t>
  </si>
  <si>
    <t>MALL AT STONECREST</t>
  </si>
  <si>
    <t>HUGH HOWELL RD @ 4647</t>
  </si>
  <si>
    <t>HUGH HOWELL RD @ TUCKER INDUSTRIAL RD</t>
  </si>
  <si>
    <t>HUGH HOWELL RD @ COWAN RD</t>
  </si>
  <si>
    <t>IDLEWOOD RD @ LAWRENCEVILLE HWY</t>
  </si>
  <si>
    <t>IDLEWOOD RD @ GLYNBROOK DR</t>
  </si>
  <si>
    <t>IDLEWOOD RD @ ELMDALE RD</t>
  </si>
  <si>
    <t>IDLEWOOD RD @ IDLEWOOD LN</t>
  </si>
  <si>
    <t>SARR PKWY @ IDLEWOOD RD</t>
  </si>
  <si>
    <t>SARR PKWY @ 4401</t>
  </si>
  <si>
    <t>SARR PKWY @ GREER CIR</t>
  </si>
  <si>
    <t>GREER CIR @ MOUNTAIN INDUSTRIAL BLVD</t>
  </si>
  <si>
    <t>HUGH HOWELL RD @ FLINTSTONE DR</t>
  </si>
  <si>
    <t>MOUNTAIN INDUSTRIAL BLVD@LEWIS RD</t>
  </si>
  <si>
    <t>N HAIRSTON RD@SUMMIT LAKE DR</t>
  </si>
  <si>
    <t>N HAIRSTON RD@WEATHERLY DR</t>
  </si>
  <si>
    <t>N HAIRSTON RD@CHATFIELD DR</t>
  </si>
  <si>
    <t>N HAIRSTON RD@SUMMERVIEW DR</t>
  </si>
  <si>
    <t>N HAIRSTON RD @ OLD HIGHGATE ENTRY</t>
  </si>
  <si>
    <t>N HAIRSTON RD@FELLSRIDGE CT</t>
  </si>
  <si>
    <t>N HAIRSTON RD @ ANDERSON RD</t>
  </si>
  <si>
    <t xml:space="preserve">MEMORIAL DR @ LAUREN PKY </t>
  </si>
  <si>
    <t>MEMORIAL DR@SUMMIT CREEK DR</t>
  </si>
  <si>
    <t>MEMORIAL DR@5723</t>
  </si>
  <si>
    <t>MEMORIAL DR @ 5615</t>
  </si>
  <si>
    <t>MEMORIAL DR@5405</t>
  </si>
  <si>
    <t>MEMORIAL DR @ 5211 (STONEMONT VILLAGE SC)</t>
  </si>
  <si>
    <t>MEMORIAL DR@DOYAL MILLS CT</t>
  </si>
  <si>
    <t>MEMORIAL DR @ 5019 (GPTC - NORTH ENTRANCE)</t>
  </si>
  <si>
    <t>MEMORIAL DR@WOODCROFT DR</t>
  </si>
  <si>
    <t>MEMORIAL DR @ LADONNA DR</t>
  </si>
  <si>
    <t>MEMORIAL DR @ CAMP RD</t>
  </si>
  <si>
    <t>KENSINGTON STATION</t>
  </si>
  <si>
    <t>PARK AVE @ 3725</t>
  </si>
  <si>
    <t xml:space="preserve">BUFORD HWY NE@OAKMONT AVE </t>
  </si>
  <si>
    <t>BUFORD HWY NE@5269</t>
  </si>
  <si>
    <t>BUFORD HWY NE @ 5203</t>
  </si>
  <si>
    <t xml:space="preserve">BUFORD HWY NE @ MCCLAVE DR </t>
  </si>
  <si>
    <t xml:space="preserve">BUFORD HWY NE @ SHALLOWFORD RD </t>
  </si>
  <si>
    <t>BUFORD HWY NE @ 4995</t>
  </si>
  <si>
    <t>BUFORD HWY@CHAMBLEE TUCKER RD</t>
  </si>
  <si>
    <t xml:space="preserve">BUFORD HWY NE@BEVERLY HILLS DR </t>
  </si>
  <si>
    <t>BUFORD HWY NE@4725</t>
  </si>
  <si>
    <t xml:space="preserve">BUFORD HWY NE@SHALLOWFORD TER </t>
  </si>
  <si>
    <t>BUFORD HWY@WOODSIDE WAY</t>
  </si>
  <si>
    <t>BUFORD HWY @ 4416</t>
  </si>
  <si>
    <t>BUFORD HWY@BRAGG ST</t>
  </si>
  <si>
    <t xml:space="preserve">BUFORD HWY NE@PLASTER RD </t>
  </si>
  <si>
    <t>BUFORD HWY NE @ OAK SHADOW CT NE</t>
  </si>
  <si>
    <t xml:space="preserve">BUFORD HWY NE @ 4075 </t>
  </si>
  <si>
    <t xml:space="preserve">BUFORD HWY NE@DERING CIR </t>
  </si>
  <si>
    <t xml:space="preserve">BUFORD HWY NE@CLAIRMONT RD </t>
  </si>
  <si>
    <t xml:space="preserve">BUFORD HWY NE@CLAIRMONT TER </t>
  </si>
  <si>
    <t>BUFORD HWY NE@3814</t>
  </si>
  <si>
    <t xml:space="preserve">BUFORD HWY NE @ DREW VALLEY RD </t>
  </si>
  <si>
    <t>BUFORD HWY NE@3691</t>
  </si>
  <si>
    <t>BUFORD HWY NE@3649</t>
  </si>
  <si>
    <t>BUFORD HWY NE@3567</t>
  </si>
  <si>
    <t>BUFORD HWY NE @ 3557</t>
  </si>
  <si>
    <t xml:space="preserve">BUFORD HWY NE @ AFTON LN </t>
  </si>
  <si>
    <t>BUFORD HWY NE @ KNOLL PL</t>
  </si>
  <si>
    <t xml:space="preserve">BUFORD HWY NE @ BRIARWOOD RD </t>
  </si>
  <si>
    <t>BUFORD HWY @ N CLIFF VALLEY  NE</t>
  </si>
  <si>
    <t>BUFORD HWY @ BRAMBLEWOOD DR NE</t>
  </si>
  <si>
    <t>BUFORD HWY @ 3061</t>
  </si>
  <si>
    <t>BUFORD HWY @ CORPORATE BLVD NE</t>
  </si>
  <si>
    <t>BUFORD HWY NE @ N DRUID HILLS RD NE</t>
  </si>
  <si>
    <t>BUFORD HWY NE @ 2865</t>
  </si>
  <si>
    <t>BUFORD HWY NE @ W DRUID HILLS DR NE</t>
  </si>
  <si>
    <t>BUFORD HWY NE @ 2715</t>
  </si>
  <si>
    <t>BUFORD HWY NE @ RIVERS EDGE DR</t>
  </si>
  <si>
    <t>BUFORD HWY NE @ SHADY VALLEY DR NE</t>
  </si>
  <si>
    <t>BUFORD HWY NE @ LENOX RD</t>
  </si>
  <si>
    <t>SIDNEY MARCUS BLVD @ PINE TREE RD NE</t>
  </si>
  <si>
    <t>SIDNEY MARCUS BLVD @ ADINA DR</t>
  </si>
  <si>
    <t>SIDNEY MARCUS BLVD NE @ PIEDMONT RD NE</t>
  </si>
  <si>
    <t>SIDNEY MARCUS BLVD@740</t>
  </si>
  <si>
    <t>BUFORD HWY NE @ LENOX POINTE</t>
  </si>
  <si>
    <t xml:space="preserve">BUFORD HWY NE@LENOX RD </t>
  </si>
  <si>
    <t>BUFORD HWY NE @ RIVERS EDGE DR NE</t>
  </si>
  <si>
    <t>BUFORD HWY NE @ 2750</t>
  </si>
  <si>
    <t>BUFORD HWY NE @ W DRUID HILLS DR</t>
  </si>
  <si>
    <t>BUFORD HWY NE @ 2858</t>
  </si>
  <si>
    <t xml:space="preserve">BUFORD HWY NE @ N DRUID HILLS RD </t>
  </si>
  <si>
    <t>BUFORD HWY NE @ CURTIS DR NE</t>
  </si>
  <si>
    <t>BUFORD HWY NE @ 3072</t>
  </si>
  <si>
    <t>BUFORD HWY NE @ NOBLE WOODS DR NE</t>
  </si>
  <si>
    <t>BUFORD HWY @ N CLIFF VALLEY WAY</t>
  </si>
  <si>
    <t>BUFORD HWY NE @ KNOLL PL NE</t>
  </si>
  <si>
    <t>BUFORD HWY NE @ AFTON LN NE</t>
  </si>
  <si>
    <t>BUFORD HWY NE @ 3580</t>
  </si>
  <si>
    <t>BUFORD HWY NE@3610</t>
  </si>
  <si>
    <t>BUFORD HWY NE@3658</t>
  </si>
  <si>
    <t>BUFORD HWY NE@3700</t>
  </si>
  <si>
    <t xml:space="preserve">BUFORD HWY NE@DREW VALLEY RD </t>
  </si>
  <si>
    <t>BUFORD HWY NE @ CLAIRMONT RD NE</t>
  </si>
  <si>
    <t>BUFORD HWY NE @ DERING CIR</t>
  </si>
  <si>
    <t>BUFORD HWY NE @ 4061</t>
  </si>
  <si>
    <t>BUFORD HWY NE @ OAK SHADOW DR NE</t>
  </si>
  <si>
    <t>BUFORD HWY NE @ PLASTER RD</t>
  </si>
  <si>
    <t>BUFORD HWY NE @ BRAGG ST</t>
  </si>
  <si>
    <t>BUFORD HWY NE @ 4416</t>
  </si>
  <si>
    <t xml:space="preserve">BUFORD HWY NE @ SHALLOWFORD TER </t>
  </si>
  <si>
    <t>BUFORD HWY NE @ 4770</t>
  </si>
  <si>
    <t xml:space="preserve">BUFORD HWY NE @ BEVERLY HILLS DR </t>
  </si>
  <si>
    <t>BUFORD HWY @ CHAMBLEE TUCKER RD</t>
  </si>
  <si>
    <t>BUFORD HWY @ 5000</t>
  </si>
  <si>
    <t xml:space="preserve">BUFORD HWY NE @ CHAMBLEE DUNWOODY RD </t>
  </si>
  <si>
    <t>BUFORD HWY NE @ 5200</t>
  </si>
  <si>
    <t>BUFORD HWY NE @ 5280</t>
  </si>
  <si>
    <t>BUFORD HWY NE @ OAKMONT AVE</t>
  </si>
  <si>
    <t>LINDBERGH CENTER STATION - NORTH LOOP/MOROSGO DR</t>
  </si>
  <si>
    <t>LAWRENCEVILLE HWY @ 4TH ST</t>
  </si>
  <si>
    <t>LAWRENCEVILLE HWY@TOWNSHIP LN</t>
  </si>
  <si>
    <t>FELLOWSHIP RD @ 2ND ST</t>
  </si>
  <si>
    <t>CHAMBLEE TUCKER RD @ MORGAN RD</t>
  </si>
  <si>
    <t>CHAMBLEE TUCKER RD@BROWN RD</t>
  </si>
  <si>
    <t>CHAMBLEE TUCKER RD@BRITTS GATE LN</t>
  </si>
  <si>
    <t>CHAMBLEE TUCKER RD@CASTLE PINES CT</t>
  </si>
  <si>
    <t>CHAMBLEE TUCKER RD@ LIVSEY RD</t>
  </si>
  <si>
    <t>CHAMBLEE TUCKER RD@WEBB RD</t>
  </si>
  <si>
    <t>CHAMBLEE TUCKER RD@FONTANA CT</t>
  </si>
  <si>
    <t>CHAMBLEE TUCKER RD@MENLO DR</t>
  </si>
  <si>
    <t>CHAMBLEE TUCKER RD@GLADNEY DR</t>
  </si>
  <si>
    <t>CHAMBLEE TUCKER RD @ TUCKER NORCROS</t>
  </si>
  <si>
    <t>TUCKER NORCROSS RD@BRITT RD</t>
  </si>
  <si>
    <t>PLEASANTDALE RD @ TUCKER NORCROSS RD</t>
  </si>
  <si>
    <t>PLEASANTDALE RD@SHADOW WALK</t>
  </si>
  <si>
    <t>PLEASANTDALE RD@PLEASANT SHADE DR</t>
  </si>
  <si>
    <t>PLEASANTDALE RD@SPRING HARBOR LN</t>
  </si>
  <si>
    <t>PLEASANTDALE RD@PLEASANTDALE PKY</t>
  </si>
  <si>
    <t>PLEASANTDALE RD@VALLEY BLUFF WAY</t>
  </si>
  <si>
    <t>PLEASANTDALE RD@3637</t>
  </si>
  <si>
    <t>PLEASANTDALE RD@3722</t>
  </si>
  <si>
    <t>PLEASANTDALE RD@3754</t>
  </si>
  <si>
    <t>PLEASANTDALE RD@3772</t>
  </si>
  <si>
    <t>PLEASANTDALE RD@3810</t>
  </si>
  <si>
    <t>PLEASANTDALE RD@3980</t>
  </si>
  <si>
    <t>PLEASANTDALE RD@3930</t>
  </si>
  <si>
    <t>PLEASANTDALE RD@4000</t>
  </si>
  <si>
    <t>PLEASANTDALE RD@4126</t>
  </si>
  <si>
    <t>OAKCLIFF RD @ PLEASANTDALE RD</t>
  </si>
  <si>
    <t>OAKCLIFF RD@OAKCLIFF INDUSTRIAL CT</t>
  </si>
  <si>
    <t>OAKCLIFF RD @ NORTHCREST RD</t>
  </si>
  <si>
    <t>OAKCLIFF RD@OAKCLIFF INDUSTRIAL ST</t>
  </si>
  <si>
    <t>OAKCLIFF RD @ 3417</t>
  </si>
  <si>
    <t>OAKCLIFF RD@PIN OAK CIR</t>
  </si>
  <si>
    <t>OAKCLIFF RD@3061</t>
  </si>
  <si>
    <t>BUFORD HWY @ OAKCLIFF RD</t>
  </si>
  <si>
    <t>BUFORD HWY@MCELROY RD</t>
  </si>
  <si>
    <t>BUFORD HWY@LONGMIRE</t>
  </si>
  <si>
    <t>BUFORD HWY NE @ CHESTNUT DR</t>
  </si>
  <si>
    <t>PARK AVE @ BUFORD HWY NE</t>
  </si>
  <si>
    <t>DORAVILLE STATION</t>
  </si>
  <si>
    <t>CENTRAL AVE @ BUFORD HWY</t>
  </si>
  <si>
    <t xml:space="preserve">BUFORD HWY NE @ JESSE NORMAN WAY </t>
  </si>
  <si>
    <t>BUFORD HWY@5700</t>
  </si>
  <si>
    <t>OAKCLIFF RD @ BUFORD HWY</t>
  </si>
  <si>
    <t>OAKCLIFF RD@WINDSOR OAK DR</t>
  </si>
  <si>
    <t>OAKCLIFF RD@3420</t>
  </si>
  <si>
    <t>OAKCLIFF RD@NORTHCREST RD</t>
  </si>
  <si>
    <t>OAKCLIFF RD @ PLEASANTDALE</t>
  </si>
  <si>
    <t>PLEASANTDALE RD@OAKCLIFF RD</t>
  </si>
  <si>
    <t>BUTTON GWINNETT DR @ 4550</t>
  </si>
  <si>
    <t>DAWSON BLVD NW @ RUTHERFORD GLEN CIR</t>
  </si>
  <si>
    <t>PLEASANTDALE RD@4025</t>
  </si>
  <si>
    <t>PLEASANTDALE RD@4021</t>
  </si>
  <si>
    <t>PLEASANTDALE RD @ 3980</t>
  </si>
  <si>
    <t>PLEASANTDALE RD @ VALLEY BLUFF WAY</t>
  </si>
  <si>
    <t>PLEASANTDALE RD @ WASHINGTON WAY</t>
  </si>
  <si>
    <t>PLEASANTDALE RD @ SPRING HARBOR LN</t>
  </si>
  <si>
    <t>PLEASANTDALE RD@SHADOW WALK LN</t>
  </si>
  <si>
    <t>CHAMBLEE TUCKER RD @ TUCKER NORCROSS RD</t>
  </si>
  <si>
    <t>CHAMBLEE TUCKER RD @ LIVSEY RD</t>
  </si>
  <si>
    <t>CHAMBLEE TUCKER RD@PARK DR</t>
  </si>
  <si>
    <t>CHAMBLEE TUCKER RD@HANNAH RD</t>
  </si>
  <si>
    <t>CHAMBLEE TUCKER RD@BALL PARK DR</t>
  </si>
  <si>
    <t>CHAMBLEE TUCKER RD@LAVISTA RD</t>
  </si>
  <si>
    <t>LAVISTA RD @ MAIN ST</t>
  </si>
  <si>
    <t>LAVISTA RD @ LEHAVEN DR</t>
  </si>
  <si>
    <t>LAWRENCEVILLE HWY @ LYNBURN DR</t>
  </si>
  <si>
    <t>LAWRENCEVILLE HWY @ HUGH HOWELL RD</t>
  </si>
  <si>
    <t>LOU WALKER SENIOR CENTER</t>
  </si>
  <si>
    <t>N ARCADIA AVE @ E PONCE DE LEON AVE</t>
  </si>
  <si>
    <t>ARCADIA AVE @ WINN WAY</t>
  </si>
  <si>
    <t>WINN WAY @ PINEHURST ST</t>
  </si>
  <si>
    <t>WINN WAY @ COALTER WAY</t>
  </si>
  <si>
    <t>WINN WAY @ 320</t>
  </si>
  <si>
    <t>WINN WAY @ 440</t>
  </si>
  <si>
    <t>WINN WAY @ 460</t>
  </si>
  <si>
    <t>WINN WAY @ IRVIN WAY</t>
  </si>
  <si>
    <t>WINN WAY @ BILL THRASHER DR</t>
  </si>
  <si>
    <t>WINN WAY @ RUFUS EVANS DR</t>
  </si>
  <si>
    <t>N DECATUR RD @ 2806</t>
  </si>
  <si>
    <t>N DECATUR RD @ DEKALB INDUSTRIAL WAY</t>
  </si>
  <si>
    <t>N DECATUR RD @ 2920</t>
  </si>
  <si>
    <t>N DECATUR RD @ JORDAN LN</t>
  </si>
  <si>
    <t>N DECATUR RD @ KENTUCKY ST</t>
  </si>
  <si>
    <t>N DECATUR RD @ FRANCES ST</t>
  </si>
  <si>
    <t>N DECATUR RD @ E PONCE DE LEON AVE</t>
  </si>
  <si>
    <t>N DECATUR RD @ CHURCH ST</t>
  </si>
  <si>
    <t>N DECATUR RD @ GIFFORD DR</t>
  </si>
  <si>
    <t>N DECATUR RD @ PARKDALE DR</t>
  </si>
  <si>
    <t>N DECATUR RD @ GLENDALE RD</t>
  </si>
  <si>
    <t>N DECATUR RD @ LANTERN WOOD DR</t>
  </si>
  <si>
    <t>N DECATUR RD @ NORTHERN AVE</t>
  </si>
  <si>
    <t>N DECATUR RD @ 3711</t>
  </si>
  <si>
    <t>N DECATUR RD @ 3770</t>
  </si>
  <si>
    <t>N DECATUR RD @ N INDIAN CREEK DR</t>
  </si>
  <si>
    <t>ROCKBRIDGE RD @ S INDIAN CREEK DR</t>
  </si>
  <si>
    <t>ROCKBRIDGE RD@ROCKBRIDGE TRL</t>
  </si>
  <si>
    <t>ROCKBRIDGE RD@SAFARI CIR</t>
  </si>
  <si>
    <t>ROCKBRIDGE RD@S SUSAN CREEK DR</t>
  </si>
  <si>
    <t>ROCKBRIDGE RD @ KENRIDGE CIR</t>
  </si>
  <si>
    <t>ROCKBRIDGE RD@RAYS RD</t>
  </si>
  <si>
    <t>ROCKBRIDGE RD@HAMBRICK RD</t>
  </si>
  <si>
    <t>ROCKBRIDGE RD @ ALLGOOD RD</t>
  </si>
  <si>
    <t>ROCKBRIDGE RD@CLUB HOUSE DR</t>
  </si>
  <si>
    <t>ROCKBRIDGE RD@POPLAR RD</t>
  </si>
  <si>
    <t>ROCKBRIDGE RD@THOMAS JEFFERSON DR</t>
  </si>
  <si>
    <t>ROCKBRIDGE RD@HALWICK WAY</t>
  </si>
  <si>
    <t>ROCKBRIDGE RD @ N HAIRSTON RD</t>
  </si>
  <si>
    <t>ROCKBRIDGE RD@HICKORY HILLS DR</t>
  </si>
  <si>
    <t>ROCKBRIDGE RD@FOND DU LAC DR</t>
  </si>
  <si>
    <t>ROCKBRIDGE RD@SHEPPARD RD</t>
  </si>
  <si>
    <t>ROCKBRIDGE RD@SHELTON WOODS CT</t>
  </si>
  <si>
    <t>ROCKBRIDGE RD@WINLEY DR</t>
  </si>
  <si>
    <t>ROCKBRIDGE RD@SAN MARCOS WAY</t>
  </si>
  <si>
    <t>ROCKBRIDGE RD @ ROCKBOROUGH DR</t>
  </si>
  <si>
    <t>ROCKBRIDGE RD@ROCKBOROUGH TER</t>
  </si>
  <si>
    <t>ROCKBRIDGE RD@RIDGE AVE</t>
  </si>
  <si>
    <t>ROCKBRIDGE RD@ROCK MEADOW DR</t>
  </si>
  <si>
    <t>ROCKBRIDGE RD@ORCHARD DR</t>
  </si>
  <si>
    <t>S STONE MOUNTAIN LITHONIA RD @ ROCKBRIDGE RD</t>
  </si>
  <si>
    <t>S STONE MOUNTAIN LITHONIA RD@490</t>
  </si>
  <si>
    <t>S STONE MNT LITHONIA RD @ WELLS CIR</t>
  </si>
  <si>
    <t>S STONE MOUNTAIN LITHONIA RD@MANASS</t>
  </si>
  <si>
    <t>S STONE MOUNTAIN LITHONIA RD @ SOUTHLAND DR</t>
  </si>
  <si>
    <t>S STONE MTN LITHONIA RD @ SHADOW RK</t>
  </si>
  <si>
    <t>S STONE MOUNTAIN LITHONIA RD@PATTIL</t>
  </si>
  <si>
    <t>S STONE MOUNTAIN LITHONIA RD @ 1054</t>
  </si>
  <si>
    <t>PANOLA RD@FOREST EAST LN</t>
  </si>
  <si>
    <t>PANOLA RD @ REDAN RD</t>
  </si>
  <si>
    <t>PANOLA RD@JOECLAY DR</t>
  </si>
  <si>
    <t>PANOLA RD @ ROCKMOOR DR</t>
  </si>
  <si>
    <t>PANOLA RD@BIFFLE RD</t>
  </si>
  <si>
    <t>PANOLA RD@CIRCLESTONE DR</t>
  </si>
  <si>
    <t>PANOLA RD @ 1737</t>
  </si>
  <si>
    <t>PANOLA RD@YOUNG RD</t>
  </si>
  <si>
    <t>PANOLA RD@MARBUT RD</t>
  </si>
  <si>
    <t>PANOLA RD@PANOLA DOWNS RD</t>
  </si>
  <si>
    <t>PANOLA RD@MALLARD TRL</t>
  </si>
  <si>
    <t>PANOLA RD@COVINGTON HWY</t>
  </si>
  <si>
    <t>PANOLA RD@BENTON DR</t>
  </si>
  <si>
    <t>PANOLA RD @ DIVIDEND DR</t>
  </si>
  <si>
    <t>PANOLA RD @ 2538</t>
  </si>
  <si>
    <t>PANOLA RD@SHIREWICK DR</t>
  </si>
  <si>
    <t>PANOLA RD @ SNAPFINGER WOODS DR</t>
  </si>
  <si>
    <t>PANOLA RD @ HILLANDALE DR</t>
  </si>
  <si>
    <t>PANOLA RD @ HILLANDALE PARK CT</t>
  </si>
  <si>
    <t>PANOLA RD @ 2944</t>
  </si>
  <si>
    <t>W FAIRINGTON PKWY@PANOLA RD</t>
  </si>
  <si>
    <t>W FAIRINGTON PKWY@TURNBERRY PL</t>
  </si>
  <si>
    <t>W FAIRINGTON PKWY@BUCKINGHAM WAY</t>
  </si>
  <si>
    <t>FAIRINGTON PKWY@RUE FONTAINE</t>
  </si>
  <si>
    <t>FAIRINGTON PKWY@MEADOWOOD CIR</t>
  </si>
  <si>
    <t>FAIRINGTON PKWY @ NORFAIR LOOP</t>
  </si>
  <si>
    <t>FAIRINGTON PKWY @ FAIRINGTON RIDGE CIR</t>
  </si>
  <si>
    <t>FAIRINGTON PKWY@FAIRINGTON CLUB DRIVE</t>
  </si>
  <si>
    <t>FAIRINGTON PKWY @ TREEVIEW DR</t>
  </si>
  <si>
    <t>FAIRINGTON PKWY@PHILIP BRADLEY DR</t>
  </si>
  <si>
    <t>WALMART DR @ FAIRINGTON RD</t>
  </si>
  <si>
    <t>PANOLA RD@SNAPFINGER PARK DR</t>
  </si>
  <si>
    <t>PANOLA RD @ PANOLA INDUSTRIAL BLVD</t>
  </si>
  <si>
    <t>PANOLA RD@SNAPFINGER WOODS DR</t>
  </si>
  <si>
    <t>PANOLA RD @ SHIREWICK DR</t>
  </si>
  <si>
    <t>PANOLA RD @ 2523</t>
  </si>
  <si>
    <t>PANOLA RD@2221</t>
  </si>
  <si>
    <t>PANOLA RD@PANOLA WAY LN</t>
  </si>
  <si>
    <t>PANOLA RD@BIFFLE DOWNS RD</t>
  </si>
  <si>
    <t>PANOLA RS@WINDFERN CT</t>
  </si>
  <si>
    <t>PANOLA RD @ 1305</t>
  </si>
  <si>
    <t>PANOLA RD @ FOREST EAST LN</t>
  </si>
  <si>
    <t>S STONE MOUNTAIN LITHONIA RD @ PATTILLO WAY</t>
  </si>
  <si>
    <t>S STONE MTN LITHONIA RD @ SHADOW ROCK DR</t>
  </si>
  <si>
    <t>S STONE MOUNTAIN LITHONIA RD @ WALKER RD</t>
  </si>
  <si>
    <t>S STONE MOUNTAIN LITHONIA RD @ WELLS CIR</t>
  </si>
  <si>
    <t>S STONE MOUNTAIN LITHONIA RD @ 490</t>
  </si>
  <si>
    <t>ROCKBRIDGE RD @ OROARKE DR</t>
  </si>
  <si>
    <t>ROCKBRIDGE RD@MARTIN RD</t>
  </si>
  <si>
    <t>ROCKBRIDGE RD@EDDINGTON WAY</t>
  </si>
  <si>
    <t>ROCKBRIDGE RD@BARBASHELA DR</t>
  </si>
  <si>
    <t>ROCKBRIDGE RD@MAPLECLIFF DR</t>
  </si>
  <si>
    <t>ROCKBRIDGE RD @ S HAIRSTON RD</t>
  </si>
  <si>
    <t>ROCKBRIDGE RD @ THOMAS JEFFERSON DR</t>
  </si>
  <si>
    <t>ROCKBRIDGE RD@ROWLAND RD</t>
  </si>
  <si>
    <t>ROCKBRIDGE RD@ALLGOOD CIR</t>
  </si>
  <si>
    <t>ROCKBRIDGE RD@SUSAN CREEK DR</t>
  </si>
  <si>
    <t>N DECATUR RD @ 3799</t>
  </si>
  <si>
    <t>N DECATUR RD @ CREEKVIEW CT</t>
  </si>
  <si>
    <t>N DECATUR RD @ MCHENRY AVE</t>
  </si>
  <si>
    <t>N DECATUR RD @ 2787</t>
  </si>
  <si>
    <t>WINN WAY @ N DECATUR RD</t>
  </si>
  <si>
    <t>WINN WAY @ 455</t>
  </si>
  <si>
    <t>WINN WAY @ 445</t>
  </si>
  <si>
    <t>WINN WAY @ 341</t>
  </si>
  <si>
    <t>MINOLA DR @ PANOLA RD</t>
  </si>
  <si>
    <t>GRTA - PANOLA PARK &amp; RIDE</t>
  </si>
  <si>
    <t>E PONCE DE LEON AVE @ JULIETTE RD</t>
  </si>
  <si>
    <t>E PONCE DE LEON AVE @ ROCK MOUNTAIN BLVD</t>
  </si>
  <si>
    <t>E PONCE DE LEON AVE @ BEVERAGE DR</t>
  </si>
  <si>
    <t>E PONCE DE LEON AVE @ 5650</t>
  </si>
  <si>
    <t>E PONCE DE LEON AVE @ STONE RIDGE DR</t>
  </si>
  <si>
    <t>E PONCE DE LEON AVE @ LITTON DR</t>
  </si>
  <si>
    <t>E PONCE DE LEON AVE @ N HAIRSTON RD</t>
  </si>
  <si>
    <t>E PONCE DE LEON AVE@KELTON DR</t>
  </si>
  <si>
    <t>E PONCE DE LEON AVE@ROADHAVEN DR</t>
  </si>
  <si>
    <t>E PONCE DE LEON AVE @ 5130</t>
  </si>
  <si>
    <t>E PONCE DE LEON AVE@KINGSGATE DR</t>
  </si>
  <si>
    <t>E PONCE DE LEON AVE@HAMBRICK RD</t>
  </si>
  <si>
    <t>E PONCE DE LEON AVE @ ORCHARD PARK DR</t>
  </si>
  <si>
    <t>E PONCE DE LEON AVE@SAGEWOOD CIR</t>
  </si>
  <si>
    <t>E PONCE DE LEON AVE @ RAYS RD</t>
  </si>
  <si>
    <t>E PONCE DE LEON AVE@ERSKINE RD</t>
  </si>
  <si>
    <t>E PONCE DE LEON AVE@IDLEWOOD RD</t>
  </si>
  <si>
    <t>E PONCE DE LEON AVE @ 4700</t>
  </si>
  <si>
    <t>E PONCE DE LEON AVE@COUNTRY ADDRESS</t>
  </si>
  <si>
    <t>E PONCE DE LEON AVE@BROCKETT RD</t>
  </si>
  <si>
    <t>E PONCE DE LEON AVE @ BROCKETT RD</t>
  </si>
  <si>
    <t>E PONCE DE LEON AVE @ CHURCH ST</t>
  </si>
  <si>
    <t>E PONCE DE LEON AVE@COBBLE MILL LN</t>
  </si>
  <si>
    <t>E PONCE DE LEON AVE@4352</t>
  </si>
  <si>
    <t>E PONCE DE LEON AVE@SMITH ST</t>
  </si>
  <si>
    <t>E PONCE DE LEON AVE @ MONTREAL RD</t>
  </si>
  <si>
    <t>E PONCE DE LEON AVE @ MARKET ST</t>
  </si>
  <si>
    <t>E PONCE DE LEON AVE @ N INDIAN CREEK DR</t>
  </si>
  <si>
    <t>E PONCE DE LEON AVE @ JOLLY AVE</t>
  </si>
  <si>
    <t>E PONCE DE LEON AVE @ PECAN ST</t>
  </si>
  <si>
    <t>E PONCE DE LEON AVE @ MELL AVE</t>
  </si>
  <si>
    <t>E PONCE DE LEON AVE@CREEKDALE DR</t>
  </si>
  <si>
    <t>E PONCE DE LEON AVE@MILAM CIR</t>
  </si>
  <si>
    <t>E PONCE DE LEON AVE@VERDI WAY</t>
  </si>
  <si>
    <t>E PONCE DE LEON AVE@MCLENDON DR</t>
  </si>
  <si>
    <t>E PONCE DE LEON AVE@NEEDHAM DR</t>
  </si>
  <si>
    <t>E PONCE DE LEON AVE@MILTON ST</t>
  </si>
  <si>
    <t>E PONCE DE LEON AVE @ VALLEY BROOK RD</t>
  </si>
  <si>
    <t>E PONCE DE LEON AVE @ N DECATUR RD</t>
  </si>
  <si>
    <t>E PONCE DE LEON AVE @ EXCHANGE AVE</t>
  </si>
  <si>
    <t>E PONCE DE LEON AVE @ PALOMA DR</t>
  </si>
  <si>
    <t>E PONCE DE LEON AVE @ PATTERSON AVE</t>
  </si>
  <si>
    <t>E PONCE DE LEON AVE @ LAREDO DR</t>
  </si>
  <si>
    <t>E PONCE DE LEON AVE @ 2995</t>
  </si>
  <si>
    <t>E PONCE DE LEON AVE @ 2947</t>
  </si>
  <si>
    <t>E PONCE DE LEON AVE @ DEKALB INDUSTRIAL WAY</t>
  </si>
  <si>
    <t>E PONCE DE LEON AVE @ 2775</t>
  </si>
  <si>
    <t>E PONCE DE LEON AVE @ GROVE PL</t>
  </si>
  <si>
    <t>AVONDALE STATION - NORTH LOOP</t>
  </si>
  <si>
    <t>E PONCE DE LEON AVE @ N ARCADIA AVE</t>
  </si>
  <si>
    <t>E PONCE DE LEON AVE @ 2818</t>
  </si>
  <si>
    <t>E PONCE DE LEON AVE @ 2942</t>
  </si>
  <si>
    <t>E PONCE DE LEON AVE@VALLEY BROOK RD</t>
  </si>
  <si>
    <t>E PONCE DE LEON AVE @ MURPHEY ST</t>
  </si>
  <si>
    <t>E PONCE DE LEON AVE @ GLENDALE RD</t>
  </si>
  <si>
    <t>E PONCE DE LEON AVE @ MILAM CIR</t>
  </si>
  <si>
    <t>E PONCE DE LEON AVE@W SMITH ST</t>
  </si>
  <si>
    <t>E PONCE DE LEON AVE@4366</t>
  </si>
  <si>
    <t>E PONCE DE LEON AVE@COBBLE MILL</t>
  </si>
  <si>
    <t>E PONCE DE LEON AVE@4600</t>
  </si>
  <si>
    <t>E PONCE DE LEON AVE@4700</t>
  </si>
  <si>
    <t>E PONCE DE LEON AVE@RAYS RD</t>
  </si>
  <si>
    <t>E PONCE DE LEON AVE @ HAMBRICK RD</t>
  </si>
  <si>
    <t>E PONCE DE LEON AVE @ KELTON DR</t>
  </si>
  <si>
    <t>E PONCE DE LEON AVE @ MOUNTAIN INDUSTRIAL BLVD</t>
  </si>
  <si>
    <t>E PONCE DE LEON AVE @STONE RIDGE DR</t>
  </si>
  <si>
    <t>E PONCE DE LEON AVE @ ROCK MTN BLVD</t>
  </si>
  <si>
    <t>E PONCE DE LEON AVE @ 5830</t>
  </si>
  <si>
    <t>E PONCE DE LEON AVE @ RICHARDSON ST</t>
  </si>
  <si>
    <t>GOLDSMITH PARK &amp; RIDE</t>
  </si>
  <si>
    <t>CAPITOL AVE @ MEMORIAL DR</t>
  </si>
  <si>
    <t>HANK AARON DR SE @ FULTON ST SE</t>
  </si>
  <si>
    <t>HANK AARON DR SE @ GEORGIA AVE SE</t>
  </si>
  <si>
    <t>HANK AARON DR @ BILL LUCAS DR SE</t>
  </si>
  <si>
    <t>HANK AARON DR SW@LITTLE ST SE</t>
  </si>
  <si>
    <t>HANK AARON DR@ORMOND ST SE</t>
  </si>
  <si>
    <t>HANK AARON DR@ATLANTA AVE SE</t>
  </si>
  <si>
    <t>HANK AARON DR@VANIRA AVE SE</t>
  </si>
  <si>
    <t>HANK AARON DR@955</t>
  </si>
  <si>
    <t>HANK AARON DR SW @ HAYGOOD AVE SW</t>
  </si>
  <si>
    <t>WEYMAN AVE SW@HANK AARON DR SW</t>
  </si>
  <si>
    <t>WEYMAN AVE SW @ RIDGE AVE SW</t>
  </si>
  <si>
    <t>RIDGE AVE SW @ PULLIAM ST SW</t>
  </si>
  <si>
    <t>PRYOR RD @ UNIVERSITY AVE</t>
  </si>
  <si>
    <t>UNIVERSITY AVE SW@71</t>
  </si>
  <si>
    <t>MCDONOUGH BLVD SE@MARCY ST SE</t>
  </si>
  <si>
    <t>JONESBORO RD SE@MCDONOUGH BLVD SE</t>
  </si>
  <si>
    <t>JONESBORO RD SE@BISBEE AVE SE</t>
  </si>
  <si>
    <t>JONESBORO RD SE@HARRIETT ST SE</t>
  </si>
  <si>
    <t>JONESBORO RD SE@MILLER REED AVE SE</t>
  </si>
  <si>
    <t>JONESBORO RD SE@MOURY AVE SE</t>
  </si>
  <si>
    <t>JONESBORO RD SE @ MARGARET ST SE</t>
  </si>
  <si>
    <t>JONESBORO RD SE@LETHEA ST SE</t>
  </si>
  <si>
    <t>JONESBORO RD@LAKEWOOD AVE</t>
  </si>
  <si>
    <t>JONESBORO RD SE @ SAWTELL AVE SE</t>
  </si>
  <si>
    <t>BROWNS MILL RD SE@JONESBORO RD SE</t>
  </si>
  <si>
    <t>BROWNS MILL RD SE@ADELLE ST SE</t>
  </si>
  <si>
    <t>BROWNS MILL RD SE@MERRILYN DR SE</t>
  </si>
  <si>
    <t>BROWNS MILL RD SE @ 2045</t>
  </si>
  <si>
    <t>HARPER RD SE @ BROWNS MILL RD SE</t>
  </si>
  <si>
    <t>HARPER RD SE @ JERNIGAN DR SE</t>
  </si>
  <si>
    <t>HARPER RD SE @ BURROUGHS AVE SE</t>
  </si>
  <si>
    <t>JONESBORO RD SE @ HARPER RD SE</t>
  </si>
  <si>
    <t>JONESBORO RD SE @ CONSTITUTION RD SE</t>
  </si>
  <si>
    <t>JONESBORO RD SE@ 2267</t>
  </si>
  <si>
    <t>JONESBORO RD SE@MIDWAY ST SE</t>
  </si>
  <si>
    <t>JONESBORO RD SE@MCWILLIAMS RD SE</t>
  </si>
  <si>
    <t>JONESBORO RD SE @ 2520</t>
  </si>
  <si>
    <t>JONESBORO RD @ 2640</t>
  </si>
  <si>
    <t>JONESBORO RD SE @ CLEVELAND AVE SE</t>
  </si>
  <si>
    <t>JONESBORO RD SE @ SPRINGSIDE DR</t>
  </si>
  <si>
    <t>JONESBORO RD SE @ 2920</t>
  </si>
  <si>
    <t>JONESBORO RD SE @ 2980</t>
  </si>
  <si>
    <t>HUTCHENS RD SE @ JONESBORO RD SE</t>
  </si>
  <si>
    <t>HUTCHENS RD SE @ 560</t>
  </si>
  <si>
    <t>HUTCHENS RD SE @ KING SMITH RD SE</t>
  </si>
  <si>
    <t>HUTCHENS RD SE @ DONNEBROOK LN SE</t>
  </si>
  <si>
    <t>HUTCHENS RD SE @ KATOMARICK DR SE</t>
  </si>
  <si>
    <t>HUTCHENS RD SE @ 852</t>
  </si>
  <si>
    <t>HUTCHENS RD SE @ 916</t>
  </si>
  <si>
    <t>HUTCHENS RD SE @ FORREST PARK RD SE</t>
  </si>
  <si>
    <t>FORREST PARK RD SE @ PINE FOREST DR SE</t>
  </si>
  <si>
    <t>FORREST PARK RD SE @ EISENHOWER RD SE</t>
  </si>
  <si>
    <t>FORREST PARK RD SE @ OAKSHIRE WAY SE</t>
  </si>
  <si>
    <t>FORREST PARK RD SE @ FOREST VALLEY DR SE</t>
  </si>
  <si>
    <t>FORREST PARK RD SE @ CONLEY RD SE</t>
  </si>
  <si>
    <t>CONLEY RD SE @ 925</t>
  </si>
  <si>
    <t>JONESBORO RD SE @ CONLEY RD SE</t>
  </si>
  <si>
    <t>JONESBORO RD @ RUSKIN DR</t>
  </si>
  <si>
    <t>JONESBORO RD @ SCOTT RD</t>
  </si>
  <si>
    <t>JONESBORO RD @ 4161</t>
  </si>
  <si>
    <t>JONESBORO RD @ CONLEY RD</t>
  </si>
  <si>
    <t>JONESBORO RD @ THURMAN RD</t>
  </si>
  <si>
    <t>JONESBORO RD @ ERNEST DR</t>
  </si>
  <si>
    <t>JONESBORO RD @ OLD JONESBORO RD</t>
  </si>
  <si>
    <t>JONESBORO RD @ GRACE DR</t>
  </si>
  <si>
    <t>JONESBORO RD @ WATTS RD</t>
  </si>
  <si>
    <t>JONESBORO RD @ BARTLETT RD</t>
  </si>
  <si>
    <t>JONESBORO RD @ MAIN ST</t>
  </si>
  <si>
    <t>JONESBORO RD @ METCALF RD</t>
  </si>
  <si>
    <t>MARTIN L KING JR DR @ PEACHTREE ST</t>
  </si>
  <si>
    <t>MARTIN LUTHER KING J DR SW @ PRYOR ST</t>
  </si>
  <si>
    <t>MARTIN L KING J DR @ COURTLAND ST</t>
  </si>
  <si>
    <t>FLINT RIVER RD @ TARA BLVD</t>
  </si>
  <si>
    <t>FLINT RIVER RD @ 688</t>
  </si>
  <si>
    <t>FLINT RIVER RD @ ROBERTS RD</t>
  </si>
  <si>
    <t>FLINT RIVER RD @ KENDRICK RD</t>
  </si>
  <si>
    <t>FLINT RIVER RD @ LEXINGTON DR</t>
  </si>
  <si>
    <t>FLINT RIVER RD @ ASHTON RD</t>
  </si>
  <si>
    <t>FLINT RIVER RD SW @ TAYLOR RD</t>
  </si>
  <si>
    <t>FLINT RIVER RD SW @ DORSEY RD</t>
  </si>
  <si>
    <t>FLINT RIVER RD SW @ GLENWOODS DR</t>
  </si>
  <si>
    <t>FLINT RIVER RD SW @ GUTHRIE DR</t>
  </si>
  <si>
    <t>FLINT RIVER RD SW @ THOMAS RD</t>
  </si>
  <si>
    <t>POINTE SOUTH PKY @ NICHOLSON DR</t>
  </si>
  <si>
    <t>POINTE SOUTH PKY @ ANSLEY DR</t>
  </si>
  <si>
    <t>POINTE SOUTH PKY @ ELON TRL</t>
  </si>
  <si>
    <t>POINTE SOUTH PKY @ BRANDON HILL WAY</t>
  </si>
  <si>
    <t>POINTE SOUTH PKY @ SR 85</t>
  </si>
  <si>
    <t>SR 85 @ HELMER RD</t>
  </si>
  <si>
    <t>SR 85 @ PINE RIDGE DR</t>
  </si>
  <si>
    <t>SR 85 @ WARREN DR</t>
  </si>
  <si>
    <t>SR 85 @ LAKEVIEW DR</t>
  </si>
  <si>
    <t>SR 85 @ LAKE RIDGE PKY</t>
  </si>
  <si>
    <t>SR 85 @ SR 138</t>
  </si>
  <si>
    <t>NORTH AVE @ TARA BLVD</t>
  </si>
  <si>
    <t>SR 138 SE @ CROWN WAY</t>
  </si>
  <si>
    <t>SR 138 @ DEVONSHIRE DR</t>
  </si>
  <si>
    <t>SR 138 @ KENDRICK RD</t>
  </si>
  <si>
    <t>SR 138 @ ROUNTREE RD</t>
  </si>
  <si>
    <t>SR 138 @ ANTEBELLUM LN</t>
  </si>
  <si>
    <t>SR 138 @ TAYLOR RD</t>
  </si>
  <si>
    <t>SR 138 @ WINDEREMERE DR</t>
  </si>
  <si>
    <t>SR 138 @ SR 85</t>
  </si>
  <si>
    <t>VALLEY HILL RD SW @ LAMAR HUTCHESON PKY</t>
  </si>
  <si>
    <t>VALLEY HILL RD SW @ DELTA DR</t>
  </si>
  <si>
    <t>VALLEY HILL RD SW @ SR 85</t>
  </si>
  <si>
    <t>MAIN ST @ WEST ST</t>
  </si>
  <si>
    <t>CHURCH ST HOWARD ST</t>
  </si>
  <si>
    <t>CHURCH ST @ KING RD</t>
  </si>
  <si>
    <t>CHURCH ST @ STEEPLECHASE LN</t>
  </si>
  <si>
    <t>RIVERDALE RD @ POPLAR SPRINGS RD</t>
  </si>
  <si>
    <t>RIVERDALE RD @ E FAYETTEVILLE RD</t>
  </si>
  <si>
    <t>RIVERDALE RD @ 6045</t>
  </si>
  <si>
    <t>RIVERDALE RD @ GARDEN WALK BLVD</t>
  </si>
  <si>
    <t>SR 85 @ EAGLES CROSSING WAY</t>
  </si>
  <si>
    <t>SR 85 @ AIRPORT SOUTH PKY</t>
  </si>
  <si>
    <t>SR 85 @ LEES MILL RD</t>
  </si>
  <si>
    <t>SR 85 @ 5324</t>
  </si>
  <si>
    <t>ATLANTA S PKWY @ GA-85</t>
  </si>
  <si>
    <t>ATLANTA S PKWY @ 650</t>
  </si>
  <si>
    <t>ATLANTA S PKWY @ 760</t>
  </si>
  <si>
    <t>ATLANTA S PKWY @ FOREST PKWY</t>
  </si>
  <si>
    <t>CLARK HOWELL HWY @ OLD CLARK HOWELL HWY</t>
  </si>
  <si>
    <t>CLARK HOWELL HWY @ CORDELL DR</t>
  </si>
  <si>
    <t>CLARK HOWELL HWY @ LAKE MIRROR RD</t>
  </si>
  <si>
    <t>LAKE MIRROR RD @ NEW TRADE CENTER DR</t>
  </si>
  <si>
    <t>FLAT SHOALS RD@NORMA CIR</t>
  </si>
  <si>
    <t>FLAT SHOALS RD@BATTLECREST DR</t>
  </si>
  <si>
    <t>BATTLE FORREST DR@FLAT SHOALS RD</t>
  </si>
  <si>
    <t>BATTLE FORREST DR @ SHILOH DR</t>
  </si>
  <si>
    <t>BULL RUN DR @ BATTLE FORREST DR</t>
  </si>
  <si>
    <t>BULL RUN DR@LLOYD RD</t>
  </si>
  <si>
    <t>BULL RUN DR@COHASSETT LN</t>
  </si>
  <si>
    <t>NORGATE LN@BULL RUN DR</t>
  </si>
  <si>
    <t>GLENWOOD AVE SE @ BROWNWOOD AVE</t>
  </si>
  <si>
    <t>FLAT SHOALS AVE @ GLENWOOD AVE</t>
  </si>
  <si>
    <t>FLAT SHOALS AVE SE @ MAY AVE SE</t>
  </si>
  <si>
    <t>FLAT SHOALS AVE SE @ NEWTON AVE SE</t>
  </si>
  <si>
    <t>FLAT SHOALS AVE SE @ VAN EPPS AVE SE</t>
  </si>
  <si>
    <t>FLAT SHOALS AVE SE @ EAST SIDE AVE</t>
  </si>
  <si>
    <t>FLAT SHOALS AVE @ CLOVERDALE DR</t>
  </si>
  <si>
    <t>FLAT SHOALS AVE SE @ CAVANAUGH AVE SE</t>
  </si>
  <si>
    <t>FLAT SHOALS RD SE@FLAT SHOALS AVE S</t>
  </si>
  <si>
    <t>FLAT SHOALS RD SE@WINFIELD AVE SE</t>
  </si>
  <si>
    <t>FLAT SHOALS RD SE@ROCKLAND DR SE</t>
  </si>
  <si>
    <t>FLAT SHOALS RD SE@LEAH LN SE</t>
  </si>
  <si>
    <t>FLAT SHOALS RD SE@HILLBURN DR SE</t>
  </si>
  <si>
    <t>FLAT SHOALS RD SE@1930</t>
  </si>
  <si>
    <t>FLAT SHOALS RD SE@FAYETTEVILLE RD</t>
  </si>
  <si>
    <t>FLAT SHOALS RD@2051</t>
  </si>
  <si>
    <t>FLAT SHOALS RD SE @ KEYSTONE DR</t>
  </si>
  <si>
    <t>FLAT SHOALS RD SE@BRIGHTON BLVD SE</t>
  </si>
  <si>
    <t>FLAT SHOALS RD@SHAWN WAYNE CT</t>
  </si>
  <si>
    <t>FLAT SHOALS RD @ 2ND AVE</t>
  </si>
  <si>
    <t>FLAT SHOALS RD @ COOK RD</t>
  </si>
  <si>
    <t>FLAT SHOALS RD@REXFORD DR</t>
  </si>
  <si>
    <t>FLAT SHOALS RD @ DORIS DR</t>
  </si>
  <si>
    <t>FLAT SHOALS RD @ ROCKDALE DR</t>
  </si>
  <si>
    <t>FLAT SHOALS RD @ LEAFWOOD TRL</t>
  </si>
  <si>
    <t>FLAT SHOALS RD @ CLIFTON CHURCH RD SE</t>
  </si>
  <si>
    <t>WHITES MILL RD @ FLAT SHOALS RD</t>
  </si>
  <si>
    <t>WHITES MILL RD @ TERRATIM LN</t>
  </si>
  <si>
    <t>WHITES MILL RD @ BRANDENBERRY DR</t>
  </si>
  <si>
    <t>WHITES MILL RD @ HABITAT WAY</t>
  </si>
  <si>
    <t>LLOYD RD @ HF SHEPHERD DR</t>
  </si>
  <si>
    <t>LLOYD RD @ CAVALIER DR</t>
  </si>
  <si>
    <t>LLOYD RD @ WILLIAMSBURG DR</t>
  </si>
  <si>
    <t>FLAT SHOALS RD @ LLOYD RD</t>
  </si>
  <si>
    <t>FLAT SHOALS RD @ NORGATE LN</t>
  </si>
  <si>
    <t>FLAT SHOALS RD @ 3424</t>
  </si>
  <si>
    <t>CANDLER RD @ FLAT SHOALS RD</t>
  </si>
  <si>
    <t>CANDLER RD @ S RAINBOW DR</t>
  </si>
  <si>
    <t>CANDLER RD @ RAINBOW DR</t>
  </si>
  <si>
    <t>HILL ST SE @ ENGLEWOOD AVE SE</t>
  </si>
  <si>
    <t>HILL ST SE @ NOLAN ST SE</t>
  </si>
  <si>
    <t>MCDONOUGH BLVD SE @ GRANT ST SE</t>
  </si>
  <si>
    <t>MCDONOUGH BLVD SE@MILLER REED AVE S</t>
  </si>
  <si>
    <t>MCDONOUGH BLVD SE @ ERIC ST SE</t>
  </si>
  <si>
    <t xml:space="preserve">MCDONOUGH BLVD SE@SAWTELL AVE </t>
  </si>
  <si>
    <t>MCDONOUGH BLVD SE @ GAULT ST SE</t>
  </si>
  <si>
    <t>FORSYTH ST @ MARTIN L KING JR DR</t>
  </si>
  <si>
    <t>FORSYTH ST SW @ MITCHELL ST SW</t>
  </si>
  <si>
    <t>TRINITY AVE SW @ TED TURNER DR SW</t>
  </si>
  <si>
    <t>TED TURNER DR @ BROTHERTON ST</t>
  </si>
  <si>
    <t>WINDSOR ST SW @ EUGENIA ST SW</t>
  </si>
  <si>
    <t>WINDSOR ST SW@FULTON ST SW</t>
  </si>
  <si>
    <t>WINDSOR ST SW @ RICHARDSON ST SW</t>
  </si>
  <si>
    <t>WINDSOR ST SW@CRUMLEY ST SW</t>
  </si>
  <si>
    <t>WINDSOR ST@GLENN ST SW</t>
  </si>
  <si>
    <t>COOPER ST@GLENN ST</t>
  </si>
  <si>
    <t>RALPH D ABERNATHY BLVD @ COOPER ST</t>
  </si>
  <si>
    <t>RALPH D ABERNATH BLVD @ CENTRAL AVE</t>
  </si>
  <si>
    <t>POLLARD BLVD @ RALPH D ABERNATHY BLVD</t>
  </si>
  <si>
    <t>POLLARD BLVD SW@BILL LUCAS DR SW</t>
  </si>
  <si>
    <t>POLLARD BLVD@LITTLE ST</t>
  </si>
  <si>
    <t>ORMOND ST SW @ POLLARD BLVD</t>
  </si>
  <si>
    <t>ORMOND ST@ CREW ST</t>
  </si>
  <si>
    <t>ORMOND ST@HANK AARON DR</t>
  </si>
  <si>
    <t>ORMOND ST SE@MARTIN ST SE</t>
  </si>
  <si>
    <t>ORMOND ST SE@CONNALLY ST SE</t>
  </si>
  <si>
    <t>HILL ST SE @ ORMOND ST</t>
  </si>
  <si>
    <t>HILL ST SE @ ATLANTA AVE</t>
  </si>
  <si>
    <t>HILL ST SE @ TUSKEGEE ST SE</t>
  </si>
  <si>
    <t xml:space="preserve">HILL ST SE@FARRINGTON AVE </t>
  </si>
  <si>
    <t>HILL ST SE@1064</t>
  </si>
  <si>
    <t>HILL ST SE @ 1110</t>
  </si>
  <si>
    <t>ENGLEWOOD AVE@HILL ST</t>
  </si>
  <si>
    <t>ENGLEWOOD AVE SE@MAILING AVE SE</t>
  </si>
  <si>
    <t>ENGLEWOOD AVE SE@460</t>
  </si>
  <si>
    <t>ENGLEWOOD AVE SE@GAULT ST SE</t>
  </si>
  <si>
    <t>BOULEVARD SE @ ENGLEWOOD AVE SE</t>
  </si>
  <si>
    <t>BOULEVARD SE @ BURROUGHS ST</t>
  </si>
  <si>
    <t>MCDONOUGH BLVD SE @ BOULEVARD  SE</t>
  </si>
  <si>
    <t>MCDONOUGH BLVD SE @ BENTEEN AVE SE</t>
  </si>
  <si>
    <t>MCDONOUGH BLVD SE @ PARK RD SE</t>
  </si>
  <si>
    <t>MCDONOUGH BLVD SE @ ELLEBY RD SE</t>
  </si>
  <si>
    <t>MCDONOUGH BLVD @ MORELAND DR</t>
  </si>
  <si>
    <t>MCDONOUGH BLVD SE @ WELCH ST SE</t>
  </si>
  <si>
    <t>MCDONOUGH BLVD SE @ HENRY THOMAS DR SE</t>
  </si>
  <si>
    <t>HENRY THOMAS DR SE (W) @ MCDONOUGH BLVD SE</t>
  </si>
  <si>
    <t>KIPLING ST @ HENRY THOMAS DR</t>
  </si>
  <si>
    <t>KIPLING ST SE @ HENRY THOMAS DR SE (E)</t>
  </si>
  <si>
    <t>KIPLING ST SE @ 1088</t>
  </si>
  <si>
    <t>ISA DR SE @ KIPLING ST SE</t>
  </si>
  <si>
    <t>MORELAND AVE SE @ WOODSTOCK RD SE</t>
  </si>
  <si>
    <t>BAILEY ST SE @ WOODSTOCK RD SE</t>
  </si>
  <si>
    <t>CONSTITUTION RD SE @ 1224</t>
  </si>
  <si>
    <t>MAIN ST @ COLLEGE ST</t>
  </si>
  <si>
    <t>MAIN ST @ PHILLIPS DR</t>
  </si>
  <si>
    <t>MAIN ST @ JONESBORO RD</t>
  </si>
  <si>
    <t>JONESBORO RD @ MARIE ST</t>
  </si>
  <si>
    <t>JONESBORO RD @ FOREST AVE</t>
  </si>
  <si>
    <t>JONESBORO RD @ COLLEGE ST</t>
  </si>
  <si>
    <t>CONLEY RD SE @ JONESBORO RD SE</t>
  </si>
  <si>
    <t>CONLEY RD SE@900</t>
  </si>
  <si>
    <t>FORREST PARK RD@CONLEY RD</t>
  </si>
  <si>
    <t>FORREST PARK RD SE@FOREST VALLEY DR</t>
  </si>
  <si>
    <t>FORREST PARK RD SE@HENDON RD</t>
  </si>
  <si>
    <t>FORREST PARK RD SE@EISENHOWER RD SE</t>
  </si>
  <si>
    <t>FORREST PARK RD SE@PINE FOREST DR</t>
  </si>
  <si>
    <t xml:space="preserve">HUTCHENS RD@FORREST PARK RD  </t>
  </si>
  <si>
    <t>HUTCHENS RD@860</t>
  </si>
  <si>
    <t>HUTCHENS RD SE @ 860</t>
  </si>
  <si>
    <t>HUTCHENS RD@KATOMARICK DR</t>
  </si>
  <si>
    <t>HUTCHENS RD SE@DONNEBROOK LN SE</t>
  </si>
  <si>
    <t>HUTCHENS RD SE@KING SMITH RD SE</t>
  </si>
  <si>
    <t>HUTCHENS RD SE@565</t>
  </si>
  <si>
    <t>HUTCHENS RD SE@JONESBORO RD SE</t>
  </si>
  <si>
    <t>JONESBORO RD SE@2961</t>
  </si>
  <si>
    <t xml:space="preserve">JONESBORO RD SE@SPRINGSIDE DR </t>
  </si>
  <si>
    <t>JONESBORO RD SE@SPRINGSIDE DR SE</t>
  </si>
  <si>
    <t>HARPER RD SE@BURROUGHS AVE SE</t>
  </si>
  <si>
    <t>BROWNS MILL RD@HARPER RD</t>
  </si>
  <si>
    <t>BROWNS MILL RD SE@2039</t>
  </si>
  <si>
    <t>BROWNS MILL RD SE@GREENDALE DR SE</t>
  </si>
  <si>
    <t>JONESBORO RD SE @ BROWNS MILL RD</t>
  </si>
  <si>
    <t>JONESBORO RD SE @ CLAIRE DR SE</t>
  </si>
  <si>
    <t>JONESBORO RD SE@WHATLEY ST SE</t>
  </si>
  <si>
    <t>JONESBORO RD SE@MELDON AVE SE</t>
  </si>
  <si>
    <t>JONESBORO RD SE@BROWN AVE SE</t>
  </si>
  <si>
    <t>JONESBORO RD SE@THIRKIELD AVE SE</t>
  </si>
  <si>
    <t>JONESBORO RD SE@MARTIN AVE SE</t>
  </si>
  <si>
    <t>JONESBORO RD SE@GAMMON AVE SE</t>
  </si>
  <si>
    <t>MCDONOUGH BLVD SE@JONESBORO RD SE</t>
  </si>
  <si>
    <t>UNIVERSITY AVE SW @ PRYOR RD SW</t>
  </si>
  <si>
    <t>RIDGE AVE SW@PULLIAM ST</t>
  </si>
  <si>
    <t>WEYMAN AVE SW@RIDGE AVE SW</t>
  </si>
  <si>
    <t>WEYMAN AVE@HANK AARON DR</t>
  </si>
  <si>
    <t>HANK AARON DR SW@HAYGOOD AVE SW</t>
  </si>
  <si>
    <t>HANK AARON DR@964</t>
  </si>
  <si>
    <t>HANK AARON DR SW @ LITTLE ST SE</t>
  </si>
  <si>
    <t>HANK AARON DR SW @ BILL LUCAS DR SW</t>
  </si>
  <si>
    <t>HANK AARON DR @ RALPH D ABERNATHY BLVD</t>
  </si>
  <si>
    <t>CAPITOL AVE @ FULTON ST</t>
  </si>
  <si>
    <t>CAPITOL SQ SW @ CAPITOL PL SW</t>
  </si>
  <si>
    <t>MITCHELL ST SW @ CENTRAL AVE SW</t>
  </si>
  <si>
    <t>MITCHELL ST SW @ PRYOR ST SW</t>
  </si>
  <si>
    <t>MITCHELL ST @ PEACHTREE ST</t>
  </si>
  <si>
    <t>ALABAMA ST @ FORSYTH ST (FIVE POINTS STATION)</t>
  </si>
  <si>
    <t>ENGLEWOOD AVE SE @ MAILING AVE SE</t>
  </si>
  <si>
    <t>BAILEY ST SE @ FAYETTEVILLE RD SE</t>
  </si>
  <si>
    <t>ISA DR SE @ MORELAND AVE SE</t>
  </si>
  <si>
    <t>HENRY THOMAS DR SE @ THOMASVILLE BLVD SE</t>
  </si>
  <si>
    <t>MCDONOUGH BLVD @ HENRY THOMAS DR</t>
  </si>
  <si>
    <t>MCDONOUGH BLVD @ WELCH ST</t>
  </si>
  <si>
    <t xml:space="preserve">MCDONOUGH BLVD SE @ NEW TOWN CIR </t>
  </si>
  <si>
    <t>MCDONOUGH BLVD SE@ELLEBY RD SE</t>
  </si>
  <si>
    <t>MCDONOUGH BLVD SE @ FUNSTON AVE SE</t>
  </si>
  <si>
    <t>MCDONOUGH BLVD SE@BENTEEN AVE SE</t>
  </si>
  <si>
    <t>MCDONOUGH BLVD SE@BOULEVARD  SE</t>
  </si>
  <si>
    <t>MCDONOUGH BLVD SE@PARK AVE SE</t>
  </si>
  <si>
    <t>MCDONOUGH BLVD SE@SAWTELL AVE SE</t>
  </si>
  <si>
    <t>MCDONOUGH BLVD SE@ MILLER REED AVE S</t>
  </si>
  <si>
    <t>MCDONOUGH BLVD SE@GRANT ST SE</t>
  </si>
  <si>
    <t>HILL ST SE @ MILTON AVE SE</t>
  </si>
  <si>
    <t>HILL ST SE @ DALTON ST SE</t>
  </si>
  <si>
    <t>HILL ST SE@ENGLEWOOD AVE SE</t>
  </si>
  <si>
    <t>HILL ST SE@1059</t>
  </si>
  <si>
    <t>HILL ST SE @ FARRINGTON AVE</t>
  </si>
  <si>
    <t>ATLANTA AVE SE @ GRANT TER SE</t>
  </si>
  <si>
    <t>ATLANTA AVE SE @ CONNALLY ST SE</t>
  </si>
  <si>
    <t>ATLANTA AVE SE @ GREENFIELD AVE SE</t>
  </si>
  <si>
    <t>ATLANTA AVE SE @ MARTIN ST SE</t>
  </si>
  <si>
    <t>ATLANTA AVE SE @ FRASER ST SE</t>
  </si>
  <si>
    <t>ATLANTA AVE SE @ HANK AARON DR</t>
  </si>
  <si>
    <t>ORMOND ST @ CREW ST SW</t>
  </si>
  <si>
    <t>POLLARD BLVDSW@LITTLE ST SW</t>
  </si>
  <si>
    <t>RALPH D ABERNATHY BLVD SW @ CENTRAL AVE SW</t>
  </si>
  <si>
    <t>RALPH DAVID ABERNATHY BLVD @ FORMWALT ST</t>
  </si>
  <si>
    <t>RALPH DAVID ABERNATH BLVD@WINDSOR S</t>
  </si>
  <si>
    <t>WINDSOR ST@GLENN ST</t>
  </si>
  <si>
    <t>WINDSOR ST SW@RICHARDSON ST SW</t>
  </si>
  <si>
    <t>WINDSOR ST SW@EUGENIA ST SW</t>
  </si>
  <si>
    <t>TED TURNER DR SW @ BROTHERTON ST SW</t>
  </si>
  <si>
    <t>FORSYTH ST SW @ TRINITY AVE SW</t>
  </si>
  <si>
    <t>ALABAMA ST @ PEACHTREE ST (FIVE POINTS STATION)</t>
  </si>
  <si>
    <t>METRO TRANSITIONAL CENTER</t>
  </si>
  <si>
    <t>HANK AARON DR @ ORMOND ST SE</t>
  </si>
  <si>
    <t>BULL RUN DR @ NORGATE LN</t>
  </si>
  <si>
    <t>BULL RUN DR @ COHASSETT LN</t>
  </si>
  <si>
    <t>BULL RUN DR @ LLOYD RD</t>
  </si>
  <si>
    <t>BATTLE FORREST DR @ MANASSAS LN</t>
  </si>
  <si>
    <t>FLAT SHOALS RD @ BATTLE FORREST DR</t>
  </si>
  <si>
    <t>FLAT SHOALS RD @ BATTLECREST DR</t>
  </si>
  <si>
    <t>FLAT SHOALS RD @ NORMA CIR</t>
  </si>
  <si>
    <t>CANDLER RD @ RAINBOW WAY</t>
  </si>
  <si>
    <t>FLAT SHOALS RD @ CANDLER RD</t>
  </si>
  <si>
    <t>FLAT SHOALS RD @ 3491</t>
  </si>
  <si>
    <t>FLAT SHOALS RD @ WILLIAMSBURG WAY</t>
  </si>
  <si>
    <t>LLOYD RD @ FLAT SHOALS RD</t>
  </si>
  <si>
    <t>LLOYD RD @ CORNER STONE TRL</t>
  </si>
  <si>
    <t>WHITES MILL RD@LLOYD RD</t>
  </si>
  <si>
    <t>WHITES MILL RD @ TREGONEY DR</t>
  </si>
  <si>
    <t>WHITES MILL RD @ MILLS BND</t>
  </si>
  <si>
    <t>WHITES MILL RD@NORMA CIR</t>
  </si>
  <si>
    <t xml:space="preserve">FLAT SHOALS RD @ LEAFWOOD TRL </t>
  </si>
  <si>
    <t>FLAT SHOALS RD@FLAT SHOALS TER</t>
  </si>
  <si>
    <t>FLAT SHOALS RD SE @ 2ND AVE</t>
  </si>
  <si>
    <t>FLAT SHOALS RD@WOODCASTLE LN</t>
  </si>
  <si>
    <t>FLAT SHOALS RD SE@KEYSTONE DR</t>
  </si>
  <si>
    <t>FLAT SHOALS RD SE @ 2063</t>
  </si>
  <si>
    <t xml:space="preserve">FLAT SHOALS RD SE@FAYETTEVILLE RD </t>
  </si>
  <si>
    <t>FLAT SHOALS RD SE@1909</t>
  </si>
  <si>
    <t>FLAT SHOALS RD SE@CLIFTON RD SE</t>
  </si>
  <si>
    <t>FLAT SHOALS RD SE@MAYNARD TER SE</t>
  </si>
  <si>
    <t>FLAT SHOALS AVE SE @ CLOVERDALE DR SE</t>
  </si>
  <si>
    <t>FLAT SHOALS AVE SE @ MILTON PL SE</t>
  </si>
  <si>
    <t>GLENWOOD AVE SE @ BROWNWOOD AVE SE</t>
  </si>
  <si>
    <t>MORELAND AVE NE @ SEABOARD AVE</t>
  </si>
  <si>
    <t>INMAN PARK/REYNOLDSTOWN STATION - NORTH LOOP</t>
  </si>
  <si>
    <t>RAINBOW WAY @ CANDLER RD</t>
  </si>
  <si>
    <t>HENRY THOMAS DR SE (E) @ MCDONOUGH BLVD SE</t>
  </si>
  <si>
    <t>KIPLING ST SE @ HENRY THOMAS DR SE</t>
  </si>
  <si>
    <t>TURNER RD SE@KIPLING ST SE</t>
  </si>
  <si>
    <t>TURNER RD SE@VELMA ST SE</t>
  </si>
  <si>
    <t>THOMASVILLE DR SE@KIPLING ST SE</t>
  </si>
  <si>
    <t xml:space="preserve">THOMASVILLE DR SE@THOMASVILLE CT </t>
  </si>
  <si>
    <t>FORREST PARK RD SE@THOMASVILLE DR S</t>
  </si>
  <si>
    <t>FORREST PARK RD SE@NORWOOD RD SE</t>
  </si>
  <si>
    <t>REBEL FOREST DR SE@FORREST PARK RD</t>
  </si>
  <si>
    <t>REBEL FOREST DR SE@NATHAM DR SE</t>
  </si>
  <si>
    <t>REDFORD DR SE@REBEL FOREST DR SE</t>
  </si>
  <si>
    <t>REDFORD DR@NATHAM DR</t>
  </si>
  <si>
    <t>REDFORD DR SE@955</t>
  </si>
  <si>
    <t>REDFORD DR SE @ FORREST PARK RD SE</t>
  </si>
  <si>
    <t>FORREST PARK RD SE@MIDWAY ST SE</t>
  </si>
  <si>
    <t>FORREST PARK RD SE@STONEWALL DR SE</t>
  </si>
  <si>
    <t>FORREST PARK RD SE @ CONSTITUTION RD SE</t>
  </si>
  <si>
    <t>FORREST PARK RD SE @ 2155</t>
  </si>
  <si>
    <t>FORREST PARK RD SE @ NORWOOD RD SE</t>
  </si>
  <si>
    <t>THOMASVILLE DR SE @ FORREST PARK RD SE</t>
  </si>
  <si>
    <t xml:space="preserve">THOMASVILLE DR SE @ THOMASVILLE CT SE </t>
  </si>
  <si>
    <t>THOMASVILLE DR SE @ TURNER RD SE</t>
  </si>
  <si>
    <t>TURNER RD SE @ ISA DR SE</t>
  </si>
  <si>
    <t>TURNER RD SE @ KIPLING ST SE</t>
  </si>
  <si>
    <t>HENRY THOMAS DR SE (E) @ KIPLING ST SE</t>
  </si>
  <si>
    <t>SEABOARD AVE NE @ BRANTLEY ST NE</t>
  </si>
  <si>
    <t>MORELAND AVE NE @ HARDEE ST NE</t>
  </si>
  <si>
    <t>MORELAND AVE SE @ HOSEA L WILLIAMS DR NE</t>
  </si>
  <si>
    <t>MORELAND AVE SE @ WYLIE ST SE</t>
  </si>
  <si>
    <t>MORELAND AVE SE @ MERLIN AVE SE</t>
  </si>
  <si>
    <t>MORELAND AVE SE @ MEMORIAL DR SE</t>
  </si>
  <si>
    <t>MORELAND AVE SE @ MCPHERSON AVE SE</t>
  </si>
  <si>
    <t>MORELAND AVE SE @ METROPOLITAN AVE SE</t>
  </si>
  <si>
    <t>MORELAND AVE SE@GLENWOOD AVE SE</t>
  </si>
  <si>
    <t>MORELAND AVE SE@PORTLAND AVE</t>
  </si>
  <si>
    <t>MORELAND AVE SE@WOODLAND AVE SE</t>
  </si>
  <si>
    <t>MORELAND AVE SE@BERNE ST SE</t>
  </si>
  <si>
    <t>MORELAND AVE SE@HALL ST SE</t>
  </si>
  <si>
    <t>MORELAND AVE SE@ORMEWOOD AVE SE</t>
  </si>
  <si>
    <t>MORELAND AVE SE@GRACEWOOD AVE SE</t>
  </si>
  <si>
    <t>MORELAND AVE SE@DELAWARE AVE SE</t>
  </si>
  <si>
    <t>MORELAND AVE@EDEN AVE</t>
  </si>
  <si>
    <t>MORELAND AVE@STONEYBROOK DR</t>
  </si>
  <si>
    <t>MORELAND AVE SE@LYNDALE DR SE</t>
  </si>
  <si>
    <t>MORELAND AVE SE@BEECHVIEW DR SE</t>
  </si>
  <si>
    <t>MORELAND AVE@SKY HAVEN RD</t>
  </si>
  <si>
    <t>MORELAND AVE SE @ VILLAGE CREEK LNDG</t>
  </si>
  <si>
    <t>MORELAND AVE SE @ EASTLAND RD SE</t>
  </si>
  <si>
    <t>MORELAND AVE SE@CUSTER AVE SE</t>
  </si>
  <si>
    <t>MORELAND AVE@1460</t>
  </si>
  <si>
    <t>MORELAND AVE@MORELAND INDUSTRIAL B</t>
  </si>
  <si>
    <t>MORELAND AVE SE @ MCDONOUGH BLVD SE</t>
  </si>
  <si>
    <t>MORELAND AVE SE @ ISA DR SE</t>
  </si>
  <si>
    <t>MORELAND AVE SE @ HILLCREST DR SE</t>
  </si>
  <si>
    <t>MORELAND AVE SE @ KEY RD SE</t>
  </si>
  <si>
    <t>REGIS RD SE @ CONSTITUTION RD SE</t>
  </si>
  <si>
    <t>VALLEY VIEW RD SE @ REGIS RD SE</t>
  </si>
  <si>
    <t>VALLEY VIEW RD SE @ 1069</t>
  </si>
  <si>
    <t>VALLEY VIEW RD SE @ LEILA LN SE</t>
  </si>
  <si>
    <t>STONEWALL DR SE @ OHARA PL SE</t>
  </si>
  <si>
    <t>CONSTITUTION RD SE @ STONEWALL DR SE</t>
  </si>
  <si>
    <t>FORREST PARK RD SE@CONSTITUTION RD</t>
  </si>
  <si>
    <t>FORREST PARK RD SE@NATHAM DR SE</t>
  </si>
  <si>
    <t>HARGIS ST SE @ FORREST PARK RD SE</t>
  </si>
  <si>
    <t>JONESBORO RD SE @ MCWILLIAMS RD SE</t>
  </si>
  <si>
    <t>JONESBORO RD SE @ MIDWAY ST SE</t>
  </si>
  <si>
    <t>CONSTITUTION RD SE @ JONESBORO RD SE</t>
  </si>
  <si>
    <t>CONSTITUTION RD@FORREST PARK RD</t>
  </si>
  <si>
    <t>CONSTITUTION RD @ 960</t>
  </si>
  <si>
    <t>STONEWALL DR SE@OHARA PL SE</t>
  </si>
  <si>
    <t>VALLEY VIEW RD SE@STONEWALL DR SE</t>
  </si>
  <si>
    <t>VALLEY VIEW RD SE@LEILA LN SE</t>
  </si>
  <si>
    <t>VALLEY VIEW RD SE@1056</t>
  </si>
  <si>
    <t>VALLEY VIEW RD SE@1086</t>
  </si>
  <si>
    <t>VALLEY VIEW RD@LOCUST LN SE</t>
  </si>
  <si>
    <t>MORELAND AVE SE @ CONSTITUTION RD SE</t>
  </si>
  <si>
    <t>MORELAND AVE @ KEY RD</t>
  </si>
  <si>
    <t>MORELAND AVE SE@HILLCREST DR</t>
  </si>
  <si>
    <t>MORELAND AVE SE@ISA DR SE</t>
  </si>
  <si>
    <t>MORELAND AVE SE @ MORELAND DR SE</t>
  </si>
  <si>
    <t>MORELAND AVE @ 1475</t>
  </si>
  <si>
    <t>MORELAND AVE SE @ CUSTER AVE SE</t>
  </si>
  <si>
    <t>MORELAND AVE @ VICKERS ST</t>
  </si>
  <si>
    <t>MORELAND AVE SE @ UNITED AVE</t>
  </si>
  <si>
    <t>MORELAND AVE SE @ BURNS ST SE</t>
  </si>
  <si>
    <t>MORELAND AVE SE @ LYNDALE DR SE</t>
  </si>
  <si>
    <t xml:space="preserve">MORELAND AVE SE@STONEYBROOK DR </t>
  </si>
  <si>
    <t>MORELAND AVE SE@EDEN AVE SE</t>
  </si>
  <si>
    <t>MORELAND AVE SE @ GRACEWOOD AVE SE</t>
  </si>
  <si>
    <t>MORELAND AVE SE @ ORMEWOOD AVE SE</t>
  </si>
  <si>
    <t>MORELAND AVE SE @ HALL AVE SE</t>
  </si>
  <si>
    <t>MORELAND AVE SE @ BERNE ST SE</t>
  </si>
  <si>
    <t>MORELAND AVE SE @ PORTLAND AVE SE</t>
  </si>
  <si>
    <t xml:space="preserve">MORELAND AVE SE @ GLENWOOD AVE </t>
  </si>
  <si>
    <t>MORELAND AVE SE @ SANDERS AVE SE</t>
  </si>
  <si>
    <t>MORELAND AVE SE @ FAITH AVE SE</t>
  </si>
  <si>
    <t>MORELAND AVE SE @ KIRKWOOD AVE SE</t>
  </si>
  <si>
    <t>MORELAND AVE NE @ WYLIE ST SE</t>
  </si>
  <si>
    <t>MORELAND AVE NE @ BOULEVARD DR NE</t>
  </si>
  <si>
    <t>MORELAND AVE @ WADE ST</t>
  </si>
  <si>
    <t>SEABOARD AVE NE @ MORELAND AVE NE</t>
  </si>
  <si>
    <t>INMAN PARK/REYNOLDSTOWN STATION - SOUTH LOOP</t>
  </si>
  <si>
    <t>PEYTONRD@2770</t>
  </si>
  <si>
    <t>PEYTON RD@JAMES JACKSON PKWY</t>
  </si>
  <si>
    <t>PERRY BLVD @ MOORE ST</t>
  </si>
  <si>
    <t>PERRY BLVD NW @ 2245</t>
  </si>
  <si>
    <t>PERRY BLVD NW @ 2250</t>
  </si>
  <si>
    <t>PERRY BLVD NW @ 2210</t>
  </si>
  <si>
    <t>PERRY BLVD NW @ MARY GEORGE AVE NW</t>
  </si>
  <si>
    <t>ABNER TER NW @ MARY GEORGE AVE NW</t>
  </si>
  <si>
    <t>AJAX DR NW @ ABNER TER NW</t>
  </si>
  <si>
    <t>AJAX DR NW @ ADDISON PL NW</t>
  </si>
  <si>
    <t>AJAX DR NW @ 2223</t>
  </si>
  <si>
    <t>MCCALLIE BLVD NW @ ABNER PL NW</t>
  </si>
  <si>
    <t>PERRY BLVD NW @ MCCALLIE BLVD NW</t>
  </si>
  <si>
    <t>PERRY BLVD NW @ ODESSA DR</t>
  </si>
  <si>
    <t>PERRY BLVD @ W HIGHLANDS BLVD NW</t>
  </si>
  <si>
    <t>PERRY BLVD @ HABERSHAL DR</t>
  </si>
  <si>
    <t>PERRY BLVD@1600</t>
  </si>
  <si>
    <t>PERRY BLVD NW @ JOHNSON RD NW</t>
  </si>
  <si>
    <t>MARIETTA ST NW @ MARIETTA BLVD NW</t>
  </si>
  <si>
    <t>W MARIETTA ST NW @ LONGLEY AVE NW</t>
  </si>
  <si>
    <t>W MARIETTA ST NW @ HERNDON ST</t>
  </si>
  <si>
    <t>W MARIETTA ST @ 887</t>
  </si>
  <si>
    <t>W MARIETTA ST @ 8TH ST</t>
  </si>
  <si>
    <t>MARIETTA ST @ HOWELL MILL RD</t>
  </si>
  <si>
    <t>MARIETTA ST NW @ HAMPTON ST</t>
  </si>
  <si>
    <t>MARIETTA ST NW @ NORTHSIDE DR NW</t>
  </si>
  <si>
    <t>MARIETTA ST NW@MCMILLAN ST NW</t>
  </si>
  <si>
    <t>MARIETTA ST NW @ BANKHEAD AVE</t>
  </si>
  <si>
    <t>MARIETTA ST NW@MEANS ST NW</t>
  </si>
  <si>
    <t>MARIETTA ST NW@WALLACE ST NW</t>
  </si>
  <si>
    <t>MARIETTA ST@615</t>
  </si>
  <si>
    <t>MARIETTA ST NW@PARKER ST NW</t>
  </si>
  <si>
    <t>MARIETTA ST @ SIMPSON ST</t>
  </si>
  <si>
    <t>MARIETTA ST @ LATIMER ST</t>
  </si>
  <si>
    <t>MARIETTA ST @ PARK AVE WEST</t>
  </si>
  <si>
    <t>MARIETTA ST @ CENTENNIAL OLYMPIC PARK DR</t>
  </si>
  <si>
    <t xml:space="preserve">MARIETTA ST NW @ TED TURNER DR </t>
  </si>
  <si>
    <t>WENDELL DR @ MARTIN L KING JR DR NW</t>
  </si>
  <si>
    <t>WENDELL DR@4050</t>
  </si>
  <si>
    <t>WENDELL DR SW @ WENDELL CT SW</t>
  </si>
  <si>
    <t>WENDELL DR @ 4415</t>
  </si>
  <si>
    <t>WENDELL DR @ 4295</t>
  </si>
  <si>
    <t>WENDELL DR @ FULTON INDUSTRIAL BLVD</t>
  </si>
  <si>
    <t>WENDELL DR SW@WENDELL CT SW</t>
  </si>
  <si>
    <t>WENDELL DR @ 4050</t>
  </si>
  <si>
    <t>WENDELL DR @ INTERCHANGE DR</t>
  </si>
  <si>
    <t>FULTON INDUSTRIAL BLVD @ WESTPARK PL</t>
  </si>
  <si>
    <t>FULTON INDUSTRIAL BLVD SW @ CASCADE RD SW</t>
  </si>
  <si>
    <t>FULTON INDUSTRIAL BLVD @ BAKERS FERRY RD (W)</t>
  </si>
  <si>
    <t>BAKERS FERRY RD SW @ FULTON INDUSTRIAL BLVD</t>
  </si>
  <si>
    <t>BAKERS FERRY RD @ S MONTE VISTA DR SW</t>
  </si>
  <si>
    <t>BAKERS FERRY RD @ BOAT ROCK RD</t>
  </si>
  <si>
    <t>BOAT ROCK RD SW @ REYNOLDS RD SW</t>
  </si>
  <si>
    <t>BOAT ROCK RD SW @ 5760</t>
  </si>
  <si>
    <t>BOAT ROCK RD SW @ WESTCHASE LN</t>
  </si>
  <si>
    <t>BOAT ROCK RD @ FULTON INDUSTRIAL BLVD</t>
  </si>
  <si>
    <t>BOAT ROCK BLVD @ FULTON IND BLVD</t>
  </si>
  <si>
    <t>BOAT ROCK BLVD @ 6040</t>
  </si>
  <si>
    <t>MARTIN L KING JR DR @ 2600</t>
  </si>
  <si>
    <t>MARTIN L KING JR DR @ WESTLAND BLVD NW</t>
  </si>
  <si>
    <t>MARTIN LUTHER KING J DR SW@PEYTON P</t>
  </si>
  <si>
    <t>MARTIN LUTHER KING J DR SW @ 2800</t>
  </si>
  <si>
    <t>MARTIN L KING JR DR SW @ LINKWOOD RD NW</t>
  </si>
  <si>
    <t>MARTIN L KING JR DR SW @ 2950</t>
  </si>
  <si>
    <t>MARTIN L KING JR DR SW @ 3050</t>
  </si>
  <si>
    <t>MARTIN L KING JR DR SW @ LYNHURST DR SW</t>
  </si>
  <si>
    <t>MARTIN L KING JR DR SW @ MIDDLETON RD NW</t>
  </si>
  <si>
    <t>MARTIN L KING JR DR @ HARWELL RD</t>
  </si>
  <si>
    <t>MARTIN L KING JR DR SW @ TREADWELL CIR SW</t>
  </si>
  <si>
    <t>MARTIN L KING JR DR SW @ BROWNLEE RD SW</t>
  </si>
  <si>
    <t>MARTIN L KING JR DR SW @ HOWELL DR SW</t>
  </si>
  <si>
    <t>MARTIN L KING JR DR SW @ FAIRBURN RD SW</t>
  </si>
  <si>
    <t>MARTIN L KING JR DR SW @ ADAMSVILLE DR SW</t>
  </si>
  <si>
    <t>MARTIN L KING JR DR SW @ ADAMSVILLE PLACE PKWY  SW</t>
  </si>
  <si>
    <t>MARTIN L KING JR DR SW @ 3724</t>
  </si>
  <si>
    <t>MARTIN L KING JR DR SW @ BOLTON RD NW</t>
  </si>
  <si>
    <t>MARTIN L KING JR DR SW @ OLD GORDON RD SW</t>
  </si>
  <si>
    <t>MARTIN L KING JR DR SW @ WENDELL DR SW</t>
  </si>
  <si>
    <t>MARTIN L KING JR DR @ FULTON INDUSTRIAL BLVD</t>
  </si>
  <si>
    <t>FULTIN IND BLVD SW @ INTERCHANGE DR SW</t>
  </si>
  <si>
    <t>FULTON INDUSTRIAL BLVD @ WENDELL DR</t>
  </si>
  <si>
    <t>FULTON INDUSTRIAL BLVD @ SHIRLEY DR</t>
  </si>
  <si>
    <t>FULTON INDUSTRIAL BLVD@COMMERCE DR</t>
  </si>
  <si>
    <t>FULTON INDUSTRIAL BLVD @ PATTON DR</t>
  </si>
  <si>
    <t>FULTON INDUSTRIAL BLVD @ MARVIN MILLER DR</t>
  </si>
  <si>
    <t>FULTON INDUSTRIAL BLVD @ ROBINSON DR</t>
  </si>
  <si>
    <t>FULTON INDUSTRIAL BLVD @ MENDEL DR</t>
  </si>
  <si>
    <t>FULTON INDUSTRIAL BLVD @ JAMES ALDREDGE BLVD</t>
  </si>
  <si>
    <t>FULTON INDUSTRIAL BLVD @ BAKERS FERRY RD (E)</t>
  </si>
  <si>
    <t>FULTON INDUSTRIAL BLVD @ SELIG DR</t>
  </si>
  <si>
    <t>FULTON INDUSTRIAL BLVD @ GREAT SOUTHWEST PKWY</t>
  </si>
  <si>
    <t>FULTON INDUSTRIAL BLVD @ WESTGATE DR</t>
  </si>
  <si>
    <t>FULTON INDUSTRIAL BLVD @ BUCKNELL DR</t>
  </si>
  <si>
    <t>WEST PARK PL @ WESTPARK DR</t>
  </si>
  <si>
    <t>WESTPARK DR @ 4175</t>
  </si>
  <si>
    <t>S WESTPARK DR @ GWALTNEY DR</t>
  </si>
  <si>
    <t>S WESTPARK DR @ 4125</t>
  </si>
  <si>
    <t>WESTPARK DR SW @ BOULDER RIDGE DR SW</t>
  </si>
  <si>
    <t>LAGRANGE BLVD @ BOAT ROCK BLVD</t>
  </si>
  <si>
    <t>LAGRANGE BLVD@XAVIER DR</t>
  </si>
  <si>
    <t>LAGRANGE BLVD@EMMANUEL DR</t>
  </si>
  <si>
    <t>LAGRANGE BLVD@6040</t>
  </si>
  <si>
    <t>LAGRANGE BLVD@6070</t>
  </si>
  <si>
    <t>LAGRANGE BLVD@DUQUESNE DR</t>
  </si>
  <si>
    <t>FULTON IND BLVD @ TRADEWATER PKY</t>
  </si>
  <si>
    <t>FULTON INDUSTRIAL BLVD@RIVERSIDE D</t>
  </si>
  <si>
    <t>FULTON INDUSTRIAL BLVD@6095</t>
  </si>
  <si>
    <t>FULTON INDUSTRIAL BLVD@PLUMMER RD</t>
  </si>
  <si>
    <t>FULTON INDUSTRIAL BLVD SW @ BOAT ROCK RD</t>
  </si>
  <si>
    <t>FULTON INDUSTRIAL BLVD SW @ LAKEVIEW CT SW</t>
  </si>
  <si>
    <t>FULTON INDUSTRIAL BLVD SW @ BAKERS FERRY RD SW</t>
  </si>
  <si>
    <t>FULTON INDUSTRIAL BLVD @ GREAT SOUTHWEST PKY</t>
  </si>
  <si>
    <t>FULTON INDUSTRIAL BLVD @ VILLANOVA DR</t>
  </si>
  <si>
    <t>FULTON INDUSTRIAL BLVD@BUCKNELL DR</t>
  </si>
  <si>
    <t>FULTON INDUSTRIAL BLVD@WESTGATE DR</t>
  </si>
  <si>
    <t>FULTON INDUSTRIAL BLVD@PHILLIP LEE</t>
  </si>
  <si>
    <t>FULTON INDUSTRIAL BLVD @ BAKERS FERRY RD</t>
  </si>
  <si>
    <t>FULTON INDUSTRIAL BLVD @ WHARTON DR</t>
  </si>
  <si>
    <t>FULTON INDUSTRIAL BLVD@PATTON DR</t>
  </si>
  <si>
    <t>FULTON INDUSTRIAL BLVD@FREDERICK DR</t>
  </si>
  <si>
    <t>FULTON INDUSTRIAL BLVD@SHIRLEY DR</t>
  </si>
  <si>
    <t>FULTON INDUSTRIAL BLVD @ MARTIN L KING JR DR</t>
  </si>
  <si>
    <t>MARTIN LUTHER KING JR DR @ WENDELL DR</t>
  </si>
  <si>
    <t>MARTIN L KING JR DR SW @ OLD GORDON RD</t>
  </si>
  <si>
    <t>MARTIN L KING JR DR SW @ ADAMSVILLE PLACE PKY</t>
  </si>
  <si>
    <t>MARTIN L KING JR DR SW @ FAIRBURN RD NW</t>
  </si>
  <si>
    <t>MARTIN L KING JR DR SW @ 3285</t>
  </si>
  <si>
    <t>MARTIN LUTHER KING J DR@2950</t>
  </si>
  <si>
    <t>MARTIN L KING J DR SW @ LINKWOOD RD NW</t>
  </si>
  <si>
    <t>MARTIN L KING JR DR SW @ 2800</t>
  </si>
  <si>
    <t xml:space="preserve">MARTIN L KING JR DR SW @ PEYTON PL SW </t>
  </si>
  <si>
    <t>MARTIN L KING JR DR SW @ WESTLAND BLVD NW</t>
  </si>
  <si>
    <t>MARTIN L KING JR DR SW @ 2500</t>
  </si>
  <si>
    <t>NORTH AVE @ CENTENNIAL OLYMPIC PARK DR</t>
  </si>
  <si>
    <t xml:space="preserve">NORTH AVE NW@FOWLER ST </t>
  </si>
  <si>
    <t>LUCKIE ST @ NORTH AVE</t>
  </si>
  <si>
    <t>LUCKIE ST NW @ MERRITTS AVE</t>
  </si>
  <si>
    <t>LUCKIE ST @ HUNNICUTT ST</t>
  </si>
  <si>
    <t>LUCKIE ST @ MILLS ST</t>
  </si>
  <si>
    <t>CENTENNIAL OLYMPIC PARK DR @ NORTH AVE NW</t>
  </si>
  <si>
    <t>CENTENNIAL OLYMPIC PARK DR @ PINE ST NW</t>
  </si>
  <si>
    <t>CENTENNIAL OLYMPIC PARK DR @ HUNNICUTT ST</t>
  </si>
  <si>
    <t>CENTENNIAL OLYMPIC PARK DR @ MILLS ST</t>
  </si>
  <si>
    <t>IVAN ALLEN JR BLVD NW @ LUCKIE ST</t>
  </si>
  <si>
    <t>IVAN ALLEN JR BLVD @ MARIETTA ST</t>
  </si>
  <si>
    <t>JOSEPH E BOONE BLVD @ NORTHSIDE DR</t>
  </si>
  <si>
    <t>JOSEPH E BOONE BLVD @ MAPLE ST NW</t>
  </si>
  <si>
    <t>JOSEPH E BOONE BLVD @ VINE ST NW</t>
  </si>
  <si>
    <t>JOSEPH E BOONE BLVD @ SUNSET AVE NW</t>
  </si>
  <si>
    <t>JOSEPH E BOONE BLVD @ GRIFFIN ST NW</t>
  </si>
  <si>
    <t>JOSEPH E BOONE BLVD @ JAMES P BRAWLEY</t>
  </si>
  <si>
    <t>JOSEPH E BOONE BLVD @ SCIPLE TER NW</t>
  </si>
  <si>
    <t>JOSEPH E BOONE BLVD @ JOSEPH E LOWERY BLVD</t>
  </si>
  <si>
    <t>JOSEPH E BOONE BLVD @ CAIRO ST NW</t>
  </si>
  <si>
    <t>JOSEPH E BOONE BLVD @ TEMPLE ST NW</t>
  </si>
  <si>
    <t>JOSEPH E BOONE BLVD @ ARCHER WAY NW</t>
  </si>
  <si>
    <t>JOSEPH E BOONE BLVD @ MAYSON TURNER</t>
  </si>
  <si>
    <t>JOSEPH E BOONE BLVD NW @ TROY ST NW</t>
  </si>
  <si>
    <t>JOSEPH E BOONE BLVD @ BURBANK DR NW</t>
  </si>
  <si>
    <t>JOSEPH E BOONE BLVD @ CHAPPELL RD</t>
  </si>
  <si>
    <t>JOSEPH E BOONE BLVD @ WOODLAWN AVE</t>
  </si>
  <si>
    <t>JOSEPH E BOONE BLVD NW @ HOLLY RD NW</t>
  </si>
  <si>
    <t>JOSEPH E BOONE BLVD NW @ W LAKE DR NW</t>
  </si>
  <si>
    <t>JOSEPH E BOONE BLVD @ W LAKE AVE NW</t>
  </si>
  <si>
    <t>JOSEPH E BOONE BLVD NW @ SIMPSON TER NW</t>
  </si>
  <si>
    <t>JOSEPH E BOONE BLVD @ DIXIE HILLS CIR NW</t>
  </si>
  <si>
    <t>JOSEPH E BOONE BLVD @ ANDERSON AVE NW</t>
  </si>
  <si>
    <t>JOSEPH E BOONE BLVD @ SPELLMAN ST NW</t>
  </si>
  <si>
    <t>JOSEPH E BOONE BLVD @ AURORA AVE NW</t>
  </si>
  <si>
    <t>JOSEPH E BOONE BLVD NW @ 2150</t>
  </si>
  <si>
    <t>JOSEPH E BOONE BLVD @ 2275</t>
  </si>
  <si>
    <t>JOSEPH E BOONE BLVD @ SEWANEE AVE</t>
  </si>
  <si>
    <t>IVAN ALLEN JR BLVD NW @ LOVEJOY ST</t>
  </si>
  <si>
    <t>CENTENNIAL OLYMPIC PARK DR @ MERRITSS AVE</t>
  </si>
  <si>
    <t>CENTENNIAL OLYMPIC PARK DR@NORTH AVE</t>
  </si>
  <si>
    <t>JOSEPH E BOONE BLVD NW @  HAMILTON E HOLMES DR NW</t>
  </si>
  <si>
    <t>JOSEPH E BOONE BLVD NW @ 2125</t>
  </si>
  <si>
    <t>JOSEPH E BOONE BLVD NW @ NEW JERSEY AVE NW</t>
  </si>
  <si>
    <t>JOSEPH E BOONE BLVD @ 2015</t>
  </si>
  <si>
    <t>JOSEPH E BOONE BLVD @ SIMPSON TER NW</t>
  </si>
  <si>
    <t>JOSEPH E BOONE BLVD @ HOLLY RD/ST</t>
  </si>
  <si>
    <t>JOSEPH E BOONE BLVD NW @ WOODLAWN AVE NW</t>
  </si>
  <si>
    <t>JOSEPH E BOONE BLVD @ CHAPPELL RD NW</t>
  </si>
  <si>
    <t>JOSEPH E BOONE BLVD @ MAYSON TURNER RD NW</t>
  </si>
  <si>
    <t>JOSEPH E BOONE BLVD @ TROY ST NW</t>
  </si>
  <si>
    <t>JOSEPH E BOONE BLVD @ 1143</t>
  </si>
  <si>
    <t xml:space="preserve">JOSEPH E BOONE BLVD @ FLOWERS PL </t>
  </si>
  <si>
    <t>JOSEPH E BOONE BLVD @ ANDREW J HAIRSTON BLVD</t>
  </si>
  <si>
    <t>JOSEPH E BOONE BLVD @ JAMES P BRAWLEY DR NW</t>
  </si>
  <si>
    <t>JOSEPH E BOONE BLVD @ ELM ST NW</t>
  </si>
  <si>
    <t>JOSEPH E BOONE BLVD @ EDWARDS ST NW</t>
  </si>
  <si>
    <t>LUCKIE ST @ IVAN ALLEN JR BLVD</t>
  </si>
  <si>
    <t xml:space="preserve">LUCKIE ST NW @ MERRITTS AVE </t>
  </si>
  <si>
    <t>NORTH AVE @ CHERRY ST</t>
  </si>
  <si>
    <t>NORTH AVE NW @ FOWLER ST</t>
  </si>
  <si>
    <t>NORTH AVE NW @ TECHWOOD DR NW</t>
  </si>
  <si>
    <t>NORTH AVE NW @ SPRING ST NW</t>
  </si>
  <si>
    <t>NORTH AVE STATION</t>
  </si>
  <si>
    <t>MARIETTA ST NW @ FAIRLIE ST NW</t>
  </si>
  <si>
    <t>MARIETTA ST NW @ PARK AVE WEST</t>
  </si>
  <si>
    <t>MARIETTA ST @ BAKER ST NW</t>
  </si>
  <si>
    <t>MARIETTA ST NW @ SIMPSON ST NW</t>
  </si>
  <si>
    <t>MARIETTA ST NW @ 491</t>
  </si>
  <si>
    <t>MARIETTA ST NW@584</t>
  </si>
  <si>
    <t>MARIETTA ST NW@BANKHEAD AVE NW</t>
  </si>
  <si>
    <t>MARIETTA ST NW @ BOSS ST NW</t>
  </si>
  <si>
    <t>MARIETTA ST NW@NORTHSIDE DR NW</t>
  </si>
  <si>
    <t>MARIETTA ST NW@HAMPTON ST NW</t>
  </si>
  <si>
    <t>MARIETTA ST@HOWELL MILL RD</t>
  </si>
  <si>
    <t>W MARIETTA ST @ BRADY AVE</t>
  </si>
  <si>
    <t>W MARIETTA ST @ 800</t>
  </si>
  <si>
    <t>W MARIETTA ST NW @ JOSEPH E LOWERY BLVD NW</t>
  </si>
  <si>
    <t>W MARIETTA ST NW @ HERNDON ST NW</t>
  </si>
  <si>
    <t>W MARIETTA ST NW @ RICE ST NW</t>
  </si>
  <si>
    <t>MARIETTA BLVD NW @ 1079</t>
  </si>
  <si>
    <t>MARIETTA BLVD NW @ 860</t>
  </si>
  <si>
    <t>MARIETTA BLVD NW @ RICE ST NW</t>
  </si>
  <si>
    <t>MARIETTA BLVD NW @ JEFFERSON ST NW</t>
  </si>
  <si>
    <t>MARIETTA BLVD @ DONALD L HOLLOWELL PKWY</t>
  </si>
  <si>
    <t>DONALD L HOLLOWELL PKWY @ STIFF ST</t>
  </si>
  <si>
    <t>BANKHEAD STATION</t>
  </si>
  <si>
    <t>MARIETTA BLVD @ DONALD L HOLLOWELL PKY</t>
  </si>
  <si>
    <t>MARIETTA BLVD NW @ RICE ST</t>
  </si>
  <si>
    <t>MARIETTA BLVD NW @ 930</t>
  </si>
  <si>
    <t>MARIETTA BLVD NW @ W MARIETTA ST NW</t>
  </si>
  <si>
    <t>MARIETTA ST NW@MARIETTA BLVD NW</t>
  </si>
  <si>
    <t>MARIETTA ST NW@ROCKDALE ST NW</t>
  </si>
  <si>
    <t>PERRY BLVD NW @ HABERSHAL DR NW</t>
  </si>
  <si>
    <t>PERRY BLVD NW @ W HIGHLANDS BLVD NW</t>
  </si>
  <si>
    <t>PERRY BLVD NW @ ODESSA DR NW</t>
  </si>
  <si>
    <t>MCCALLIE BLVD NW@PERRY BLVD NW</t>
  </si>
  <si>
    <t>MCCALLIE BLVD NW@ABNER PL NW</t>
  </si>
  <si>
    <t>AJAX DR NW@MCCALLIE BLVD NW</t>
  </si>
  <si>
    <t>AJAX DR@2208</t>
  </si>
  <si>
    <t xml:space="preserve">AJAX DR NW @ ADDISON PL </t>
  </si>
  <si>
    <t>MARY GEORGE AVE NW @ ABNER PL NW</t>
  </si>
  <si>
    <t>PERRY BLVD NW @ 2221</t>
  </si>
  <si>
    <t>PEYTON RD @ JAMES JACKSON PKWY</t>
  </si>
  <si>
    <t>BOLTON RD @ PARROTT AVE</t>
  </si>
  <si>
    <t>MARIETTA BLVD @ CORONET WAY</t>
  </si>
  <si>
    <t>BOLTON RD NW @ CORONET WAY NW</t>
  </si>
  <si>
    <t xml:space="preserve">BOLTON RD NW @ MOORES MILL RD </t>
  </si>
  <si>
    <t>BOLTON RD NW @ MARIETTA BLVD NW</t>
  </si>
  <si>
    <t>BOLTON RD@BARNETT DR</t>
  </si>
  <si>
    <t>BOLTON RD NW@2353</t>
  </si>
  <si>
    <t>BOLTON RD@MARIETTA RD</t>
  </si>
  <si>
    <t>BOLTON RD NW@COLLINS RD NW</t>
  </si>
  <si>
    <t>BOLTON RD @ PAUL AVE</t>
  </si>
  <si>
    <t xml:space="preserve">BOLTON RD NW@HOLLYWOOD RD </t>
  </si>
  <si>
    <t xml:space="preserve">HOLLYWOOD RD NW@BOLTON RD </t>
  </si>
  <si>
    <t>HOLLYWOOD RD NW@2081</t>
  </si>
  <si>
    <t>HOLLYWOOD RD NW@SPINK ST NW</t>
  </si>
  <si>
    <t>HOLLYWOOD RD NW@MAIN ST NW</t>
  </si>
  <si>
    <t>HOLLYWOOD RD NW@FELKER WARD ST NW</t>
  </si>
  <si>
    <t>HOLLYWOOD RD @ BURTZ ST</t>
  </si>
  <si>
    <t>HOLLYWOOD RD NW@PERRY BLVD NW</t>
  </si>
  <si>
    <t>HOLLYWOOD RD NW@BROWNTOWN RD NW</t>
  </si>
  <si>
    <t>HOLLYWOOD RD NW@1730</t>
  </si>
  <si>
    <t>HOLLYWOOD RD NW@ARNO DR NW</t>
  </si>
  <si>
    <t>HOLLYWOOD RD@GUN CLUB RD</t>
  </si>
  <si>
    <t>HIGHTOWER RD@HOLLYWOOD RD</t>
  </si>
  <si>
    <t>HIGHTOWER RD NW@WEST AVE NW</t>
  </si>
  <si>
    <t>HIGHTOWER RD NW@ETHERIDGE DR NW</t>
  </si>
  <si>
    <t>HIGHTOWER RD NW @ SAINT JAMES AVE NW</t>
  </si>
  <si>
    <t>HIGHTOWER RD NW @ NORTHWEST DR NW</t>
  </si>
  <si>
    <t>HIGHTOWER RD NW @ JAMES DR NW</t>
  </si>
  <si>
    <t>HIGHTOWER RD @ 954</t>
  </si>
  <si>
    <t>HIGHTOWER RD NW @ WHITING ST NW</t>
  </si>
  <si>
    <t>JAMES JACKSON PKY @ HIGHTOWER RD</t>
  </si>
  <si>
    <t>HAMILTON E HOLMES DR NW @ WASHINGTON ST</t>
  </si>
  <si>
    <t>HAMILTON E HOLMES DR NW @ OLDKNOW DR</t>
  </si>
  <si>
    <t>HAMILTON E HOLMES DR NW @ BAKER RIDGE DR NW</t>
  </si>
  <si>
    <t>HAMILTON E HOLMES DR NW @ BAKER RD NW</t>
  </si>
  <si>
    <t>HAMILTON E HOLMES DR@RENFRO DR</t>
  </si>
  <si>
    <t>HAMILTON E HOLMES DR NW@RYNE ST NW</t>
  </si>
  <si>
    <t>HAMILTON E HOLMES DR NW@RYNE ST</t>
  </si>
  <si>
    <t>HAMILTON E HOLMES DR@SANTA BARBARA</t>
  </si>
  <si>
    <t>HAMILTON E HOLMES DR NW @ JOSEPH E BOONE BLVD NW</t>
  </si>
  <si>
    <t>HAMILTON E HOLMES DR NW @ HIGHTOWER CT</t>
  </si>
  <si>
    <t>HAMILTON E HOLMES DR @ HARVEL DR NW</t>
  </si>
  <si>
    <t>HAMILTON E HOLMES DR NW @ BURTON RD NW</t>
  </si>
  <si>
    <t>HAMILTON E HOLMES @ MARTIN L KING JR DR</t>
  </si>
  <si>
    <t>HAMILTON E HOLMES STATION - BUS LOOP</t>
  </si>
  <si>
    <t>HAMILTON E HOLMES DR NW @ GODFREY DR</t>
  </si>
  <si>
    <t>HAMILTON E HOLMES DR NW@COLLIER DR</t>
  </si>
  <si>
    <t>HAMILTON E HOLMES DR NW@RENFRO DR N</t>
  </si>
  <si>
    <t>HAMILTON E HOLMES DR @ BAKER RIDGE DR</t>
  </si>
  <si>
    <t>HAMILTON E HOLMES DR NW@OLDKNOW DR</t>
  </si>
  <si>
    <t xml:space="preserve">HAMILTON E HOLMES DR NW@WASHINGTON </t>
  </si>
  <si>
    <t>HAMILTON E HOLMES DR NW @  DONALD L HOLLOWELL PKWY</t>
  </si>
  <si>
    <t>JAMES JACKSON PKWY @ HIGHTOWER RD</t>
  </si>
  <si>
    <t>HIGHTOWER RD NW @ 7TH ST NW</t>
  </si>
  <si>
    <t>HIGHTOWER RD @ SAINT JAMES AVE NW</t>
  </si>
  <si>
    <t>HIGHTOWER RD@WEST AVE</t>
  </si>
  <si>
    <t>HOLLYWOOD RD NW @ ARNO DR NW</t>
  </si>
  <si>
    <t>HOLLYWOOD RD NW @ BROWNTOWN RD NW</t>
  </si>
  <si>
    <t>HOLLYWOOD RD NW@SMITH ST NW</t>
  </si>
  <si>
    <t>HOLLYWOOD RD@SPINK ST</t>
  </si>
  <si>
    <t>HOLLYWOOD RD NW@BOLTON RD NW</t>
  </si>
  <si>
    <t>BOLTON RD NW @ PAUL AVE NW</t>
  </si>
  <si>
    <t>BOLTON RD@COLLINS DR</t>
  </si>
  <si>
    <t>BOLTON RD@COLLINS RD</t>
  </si>
  <si>
    <t>BOLTON RD NW @ MARIETTA RD NW</t>
  </si>
  <si>
    <t>BOLTON RD NW@2356</t>
  </si>
  <si>
    <t>BOLTON RD NW@BARNETT DR NW</t>
  </si>
  <si>
    <t>BOLTON RD NW@MARIETTA BLVD NW</t>
  </si>
  <si>
    <t>MARIETTA BLVD NW @ MOORES MILL RD NW</t>
  </si>
  <si>
    <t>RESURRECTION WAY @ LONDONDERRY WAY</t>
  </si>
  <si>
    <t>OAKLEY RD @ MALL BLVD</t>
  </si>
  <si>
    <t>OAKLEY RD @ SHANNON BLVD</t>
  </si>
  <si>
    <t>OAKLEY RD @ OAKLEY COMMONS BLVD</t>
  </si>
  <si>
    <t>OAKLEY RD @ 6295</t>
  </si>
  <si>
    <t>STONE RD @ PENNY LN</t>
  </si>
  <si>
    <t>STONE RD @ PEBBLE DR</t>
  </si>
  <si>
    <t>STONE RD @ DODSON DR CONN</t>
  </si>
  <si>
    <t>STONE RD @ DODSON DR</t>
  </si>
  <si>
    <t>MT OLIVE RD @ STONE RD</t>
  </si>
  <si>
    <t>MT OLIVE RD@W RUGBY AVE</t>
  </si>
  <si>
    <t>MT OLIVE RD @ DRESDEN TRL</t>
  </si>
  <si>
    <t>N COMMERCE DR @ WASHINGTON RD</t>
  </si>
  <si>
    <t>N COMMERCE DR @ 4909</t>
  </si>
  <si>
    <t>N COMMERCE DR @ 4800</t>
  </si>
  <si>
    <t>N COMMERCE DR @ LOGISTICS WAY</t>
  </si>
  <si>
    <t>N COMMERCE DR @ 4100</t>
  </si>
  <si>
    <t>N COMMERCE DR @ 3909</t>
  </si>
  <si>
    <t>CENTRE PKWY @ N COMMERCE DR</t>
  </si>
  <si>
    <t>CENTRE PKWY @ 3201</t>
  </si>
  <si>
    <t>CENTRE PKWY @ 3000</t>
  </si>
  <si>
    <t>OAKLEY RD @ 6300</t>
  </si>
  <si>
    <t>OAKLEY RD @ CREST WAY</t>
  </si>
  <si>
    <t>MALL BLVD @ OAKLEY RD</t>
  </si>
  <si>
    <t>CENTRE PKWY @ 1800</t>
  </si>
  <si>
    <t>CENTRE PKWY @ 1200</t>
  </si>
  <si>
    <t>N COMMERCE DR @ SHELBY LN</t>
  </si>
  <si>
    <t>N COMMERCE DR @ CAMP CREEK POINT</t>
  </si>
  <si>
    <t>N COMMERCE DR @ CENTRE PKWY</t>
  </si>
  <si>
    <t>N COMMERCE DR @ 3900</t>
  </si>
  <si>
    <t>N COMMERCE DR @ 4200</t>
  </si>
  <si>
    <t>MT OLIVE RD@WASHINGTON RD</t>
  </si>
  <si>
    <t>MT OLIVE RD@RUGBY AVE</t>
  </si>
  <si>
    <t>STONE RD@DODSON DR</t>
  </si>
  <si>
    <t>STONE RD @ DODSON DR CONNECTOR</t>
  </si>
  <si>
    <t>STONE RD @ 2414</t>
  </si>
  <si>
    <t>PRINCETON LAKES PKY @ REDWINE RD</t>
  </si>
  <si>
    <t>N COMMERCE DR @ MARKETPLACE BLVD</t>
  </si>
  <si>
    <t>TARA BLVD @ CAMELOT PKWY</t>
  </si>
  <si>
    <t>TARA BLVD @ VILLAGE LN</t>
  </si>
  <si>
    <t>TARA BLVD @ SUMMERWIND DR</t>
  </si>
  <si>
    <t>TARA BLVD @ ALDERWOODS DR</t>
  </si>
  <si>
    <t>TARA BLVD @ FLINT TRL</t>
  </si>
  <si>
    <t>TARA BLVD @ PARKWOOD WAY</t>
  </si>
  <si>
    <t>OLD DIXIE RD @ HOLIDAY BLVD</t>
  </si>
  <si>
    <t>OLD DIXIE RD @ UPPER RIVERDALE RD</t>
  </si>
  <si>
    <t>OLD DIXIE RD @ OLD DIXIE WAY</t>
  </si>
  <si>
    <t>OLD DIXIE RD @ MORROW RD</t>
  </si>
  <si>
    <t>OLD DIXIE RD @ SYLVIA DR</t>
  </si>
  <si>
    <t>OLD DIXIE RD @ JOHNSON RD</t>
  </si>
  <si>
    <t>OLD DIXIE RD @ SOUTHPARK DR</t>
  </si>
  <si>
    <t>OLD DIXIE RD @ BRECKEN RIDGE</t>
  </si>
  <si>
    <t>OLD DIXIE RD @ PENNEY RD</t>
  </si>
  <si>
    <t>OLD DIXIE RD @ AGNEW DR</t>
  </si>
  <si>
    <t>OLD DIXIE RD @ BARNETT RD</t>
  </si>
  <si>
    <t>OLD DIXIE RD @ 4980</t>
  </si>
  <si>
    <t>CHARLES W GRANT PKWY @ COLLEGE ST</t>
  </si>
  <si>
    <t>N INNER LOOP RD @ ATLANTA AVE</t>
  </si>
  <si>
    <t>PERRY J HUDSON PKWY @ RAINEY AVE</t>
  </si>
  <si>
    <t>N INNER LOOP RD @ DELTA BLVD</t>
  </si>
  <si>
    <t>INNER LOOP RD@WOOLMAN PL</t>
  </si>
  <si>
    <t>TOFFIE TER@VIRGINIA AVE</t>
  </si>
  <si>
    <t>BOBBY BROWN PKWY @ CAMBRIDGE AVE</t>
  </si>
  <si>
    <t>NORMAN BERRY DR @ WILLINGHAM DR</t>
  </si>
  <si>
    <t>NORMAN BERRY DR @ S MARTIN ST</t>
  </si>
  <si>
    <t>CALHOUN AVE @ NORMAN BERRY DR</t>
  </si>
  <si>
    <t>CALHOUN AVE @ BAYARD ST</t>
  </si>
  <si>
    <t>RANDALL ST @ HOLCOMB AVE</t>
  </si>
  <si>
    <t>E WASHINGTON AVE @ RANDALL ST</t>
  </si>
  <si>
    <t>E WASHINGTON AVE @ HARRIS ST</t>
  </si>
  <si>
    <t>E WASHINGTON AVE @ RN MARTIN ST</t>
  </si>
  <si>
    <t>RANDALL ST @ E WASHINGTON AVE</t>
  </si>
  <si>
    <t>CALHOUN AVE @ JOHN FREEMAN WAY</t>
  </si>
  <si>
    <t>CALHOUN AVE@1101</t>
  </si>
  <si>
    <t>MARIA HEAD TER@CALHOUN AVE</t>
  </si>
  <si>
    <t>MARIA HEAD TER @ NORMAN BERRY DR</t>
  </si>
  <si>
    <t>NORMAN BERRY DR @ WILLIGHAM DR</t>
  </si>
  <si>
    <t>TOFFIE TER @ VIRGINIA AVE</t>
  </si>
  <si>
    <t>N OUTER LOOP RD @ WOOLMAN PL</t>
  </si>
  <si>
    <t>N OUTER LOOP RD @ DELTA BLVD</t>
  </si>
  <si>
    <t>N OUTER LOOP RD @ RAINEY AVE</t>
  </si>
  <si>
    <t>N OUTER LOOP RD @ATLANTA AVE</t>
  </si>
  <si>
    <t>N INNER LOOP RD @ UNION AVE</t>
  </si>
  <si>
    <t>CHARLES W GRANT PKWY @ NORTH ST</t>
  </si>
  <si>
    <t>OLD DIXIE RD @ 5020</t>
  </si>
  <si>
    <t>OLD DIXIE RD @ 1ST ST</t>
  </si>
  <si>
    <t>OLD DIXIE RD @ PINERIDGE DR</t>
  </si>
  <si>
    <t>OLD DIXIE RD @ WINDSOR DR</t>
  </si>
  <si>
    <t>TARA BLVD @ EDGEMOOR LN</t>
  </si>
  <si>
    <t>TARA BLVD @ SOUTHSIDE COMMERCIAL PKWY</t>
  </si>
  <si>
    <t>TARA BLVD @ SHERWOOD DR</t>
  </si>
  <si>
    <t>TARA BLVD @ PATTON RD</t>
  </si>
  <si>
    <t xml:space="preserve">TARA BLVD @ BATTLE CREEK RD </t>
  </si>
  <si>
    <t>MCWILLIAMS RD SE @ JONESBORO RD SE</t>
  </si>
  <si>
    <t>MCWILLIAMS RD SE @ 660</t>
  </si>
  <si>
    <t>MCWILLIAMS RD SE @ CAREY DR SE</t>
  </si>
  <si>
    <t>MCWILLIAMS RD SE @ BROWNS MILL RD SE</t>
  </si>
  <si>
    <t>BROWNS MILL RD SE @ BROMACK DR SE</t>
  </si>
  <si>
    <t>BROWNS MILL RD SE @ LYDIA DR SE</t>
  </si>
  <si>
    <t>BROWNS MILL RD SE @ LINDA LN SE</t>
  </si>
  <si>
    <t>BROWNS MILL RD SE @ CLEVELAND AVE SE</t>
  </si>
  <si>
    <t>CLEVELAND AVE SW @ MACON DR SW</t>
  </si>
  <si>
    <t>CLEVELAND AVE SW @ OLD HAPEVILLE RD SW</t>
  </si>
  <si>
    <t>CLEVELAND AVE SW @ STEELE AVE SW</t>
  </si>
  <si>
    <t>CLEVELAND AVE @ FORREST HILLS DR</t>
  </si>
  <si>
    <t>CLEVELAND AVE SW @ 3RD AVE SW</t>
  </si>
  <si>
    <t>CLEVELAND AVE SW @ DEARWOOD DR SW</t>
  </si>
  <si>
    <t>CLEVELAND AVE SW @ METROPOLITAN PKWY</t>
  </si>
  <si>
    <t>CLEVELAND AVE SW @ 786</t>
  </si>
  <si>
    <t>CLEVELAND AVE @ SPRINGDALE RD</t>
  </si>
  <si>
    <t>CLEVELAND AVE @ ELSINORE ST</t>
  </si>
  <si>
    <t>CLEVELAND AVE @ BLOUNT ST</t>
  </si>
  <si>
    <t>CLEVELAND AVE @ JEFFERSON TER</t>
  </si>
  <si>
    <t>CLEVELAND AVE @ WINBURN TER</t>
  </si>
  <si>
    <t>CLEVELAND AVE @ BAYARD ST</t>
  </si>
  <si>
    <t>CLEVELAND AVE @ RANDALL ST</t>
  </si>
  <si>
    <t>IRENE KIDD PKWY @ HARRIS ST</t>
  </si>
  <si>
    <t>IRENE KIDD PKWY @ GUS THORNHILL JR DR</t>
  </si>
  <si>
    <t>IRENE KIDD PKWY @ CENTRAL AVE</t>
  </si>
  <si>
    <t>JONESBORO RD SE @ 2491</t>
  </si>
  <si>
    <t>CLEVELAND AVE SE @ BROWNS MILL RD SE</t>
  </si>
  <si>
    <t>CLEVELAND AVE SE @ 84</t>
  </si>
  <si>
    <t>IRENE KIDD PKWY @ CLEVELAND AVE</t>
  </si>
  <si>
    <t>CLEVELAND AVE @ WINBURN TERR</t>
  </si>
  <si>
    <t>CLEVELAND AVE @ SYLVAN RD</t>
  </si>
  <si>
    <t>CLEVELAND AVE SW @ SPRINGDALE RD SW</t>
  </si>
  <si>
    <t>CLEVELAND AVE SW @ 757</t>
  </si>
  <si>
    <t>CLEVELAND AVE@650</t>
  </si>
  <si>
    <t>CLEVELAND AVE SW @ METROPOLITAN PKWY SW</t>
  </si>
  <si>
    <t xml:space="preserve">CLEVELAND AVE SW @ THIRD AVE </t>
  </si>
  <si>
    <t>CLEVELAND AVE SW @ BEELER DR SW</t>
  </si>
  <si>
    <t>CLEVELAND AVE SE @ ALTAVIEW DR SE</t>
  </si>
  <si>
    <t>CLEVELAND AVE SE@FAIRLANE DR SE</t>
  </si>
  <si>
    <t>CLEVELAND AVE SE @ 365</t>
  </si>
  <si>
    <t>CLEVELAND AVE SE @ 445</t>
  </si>
  <si>
    <t>CLEVELAND AVE @ JONESBORO RD</t>
  </si>
  <si>
    <t>LAKE MIRROR RD @ 62</t>
  </si>
  <si>
    <t>LAKE MIRROR RD @ LAKE MIRROR PL</t>
  </si>
  <si>
    <t>BRAVES DR @ FALCON DR</t>
  </si>
  <si>
    <t>FALCON DR @ FRONTAGE RD</t>
  </si>
  <si>
    <t>LAKE MIRROR RD @ 271</t>
  </si>
  <si>
    <t>SMITH ST @ FAYETTEVILLE RD</t>
  </si>
  <si>
    <t>SMITH ST @ LEE ST</t>
  </si>
  <si>
    <t>SMITH ST @ N MAIN ST</t>
  </si>
  <si>
    <t>N MAIN ST @ SPRING ST</t>
  </si>
  <si>
    <t>N MAIN ST @ NORTH AVE</t>
  </si>
  <si>
    <t>JONESBORO RD @ W MIMOSA DR</t>
  </si>
  <si>
    <t>JONESBORO RD @ SR 138</t>
  </si>
  <si>
    <t>JONESBORO RD @ DUNCAN RD</t>
  </si>
  <si>
    <t>JONESBORO RD @ SOUTHLAKE COVE CT</t>
  </si>
  <si>
    <t>JONESBORO RD @ BATTLE CREEK RD</t>
  </si>
  <si>
    <t>JONESBORO RD @ CITIZENS PKY</t>
  </si>
  <si>
    <t>JONESBORO RD @ SOUTHERN RD</t>
  </si>
  <si>
    <t>JONESBORO RD @ COMMERCE RD</t>
  </si>
  <si>
    <t>JONESBORO RD @ MT ZION RD</t>
  </si>
  <si>
    <t>WASHINGTON AVE @ EAST POINT ST</t>
  </si>
  <si>
    <t>WASHINGTON RD @ PARK ST</t>
  </si>
  <si>
    <t>WASHINGTON RD @ SEMMES ST</t>
  </si>
  <si>
    <t>WASHINGTON RD @ PEARL ST</t>
  </si>
  <si>
    <t>WASHINGTON AVE @ EIGHTH ST</t>
  </si>
  <si>
    <t>WASHINGTON RD @ CLOVERHURST DR</t>
  </si>
  <si>
    <t>WASHINGTON RD @ DELOWE DR</t>
  </si>
  <si>
    <t>WASHINGTON RD @ DOBBS WAY</t>
  </si>
  <si>
    <t>WASHINGTON RD @ HARRIS DR</t>
  </si>
  <si>
    <t>WASHINGTON RD @ JACKSON DR</t>
  </si>
  <si>
    <t>WASHINGTON RD @ STONE RD</t>
  </si>
  <si>
    <t>WASHINGTON RD @ ABBEY RD</t>
  </si>
  <si>
    <t>WASHINGTON RD @ W RUGBY AVE</t>
  </si>
  <si>
    <t>WASHINGTON RD @ HERSCHEL RD</t>
  </si>
  <si>
    <t>WASHINGTON RD @ CHARLES DR</t>
  </si>
  <si>
    <t>WASHINGTON RD @ MT OLIVE RD</t>
  </si>
  <si>
    <t>WASHINGTON RD @ REDWINE RD</t>
  </si>
  <si>
    <t>WASHINGTON RD @ W POTOMAC DR</t>
  </si>
  <si>
    <t>WASHINGTON RD @ ARLINGTON RD</t>
  </si>
  <si>
    <t>WASHINGTON RD @ SOUTHLAND CT</t>
  </si>
  <si>
    <t>WASHINGTON RD @ LAKEMONT DR</t>
  </si>
  <si>
    <t>WASHINGTON RD @ LAUREL RIDGE DR</t>
  </si>
  <si>
    <t>WASHINGTON RD @ JANICE DR</t>
  </si>
  <si>
    <t>WASHINGTON RD @ CHESTNUT DR</t>
  </si>
  <si>
    <t>WASHINGTON RD @ CARMEL DR</t>
  </si>
  <si>
    <t>WASHINGTON RD @ N COMMERCE DR</t>
  </si>
  <si>
    <t>WASHINGTON RD @ 4510</t>
  </si>
  <si>
    <t>WASHINGTON RD @ 4626</t>
  </si>
  <si>
    <t>WASHINGTON RD @ HATHCOCK RD</t>
  </si>
  <si>
    <t>WASHINGTON RD @ SPRING ST</t>
  </si>
  <si>
    <t>WASHINGTON RD @ ROOSEVELT HWY</t>
  </si>
  <si>
    <t>ROOSEVELT HWY @ 3199</t>
  </si>
  <si>
    <t>ROOSEVELT HWY @ CAMPBELL DR</t>
  </si>
  <si>
    <t>BUFFINGTON RD @ OLD FAIRBURN RD</t>
  </si>
  <si>
    <t>BUFFINGTON RD @ BUFFINGTON CENTER</t>
  </si>
  <si>
    <t>BUFFINGTON RD @ NATURALLY FRESH BLVD</t>
  </si>
  <si>
    <t>BUFFINGTON RD @ 5355</t>
  </si>
  <si>
    <t>BUFFINGTON RD @ ESTES DR</t>
  </si>
  <si>
    <t>BUFFINGTON RD @ SABLE RUN RD</t>
  </si>
  <si>
    <t>BUFFINGTON RD @ SABLE CHASE LN</t>
  </si>
  <si>
    <t>BUFFINGTON RD @ OLD BILL COOK RD</t>
  </si>
  <si>
    <t>BUFFINGTON RD @ BIRDSEYE TRL</t>
  </si>
  <si>
    <t>BUFFINGTON RD @ 6180</t>
  </si>
  <si>
    <t>BUFFINGTON RD @ FLAT SHOALS RD</t>
  </si>
  <si>
    <t>FLAT SHOALS RD @ FELDWOOD RD</t>
  </si>
  <si>
    <t>FLAT SHOALS RD @ SHENFIELD LN</t>
  </si>
  <si>
    <t>FLAT SHOALS RD @ MALLORY RD</t>
  </si>
  <si>
    <t>FLAT SHOALS RD @ 4300</t>
  </si>
  <si>
    <t>FLAT SHOALS RD @ OAKLEY RD</t>
  </si>
  <si>
    <t>FLAT SHOALS RD @ 4483</t>
  </si>
  <si>
    <t>FLAT SHOALS RD @ ABERCORN ST</t>
  </si>
  <si>
    <t>SHANNON PKWY @ FLAT SHOALS RD</t>
  </si>
  <si>
    <t>SHANNON PKWY @ PORTSMOUTH DR</t>
  </si>
  <si>
    <t>SHANNON PKWY @ SHANNON BLVD</t>
  </si>
  <si>
    <t>SHANNON PKWY @ RESURRECTION WAY</t>
  </si>
  <si>
    <t>SHANNON PKWY @ LANCASTER LN</t>
  </si>
  <si>
    <t>JONESBORO RD @ 4770</t>
  </si>
  <si>
    <t>HWY 138 @ GOODSON CONNECTOR RD</t>
  </si>
  <si>
    <t>HWY 138 @ GRESHAM ST</t>
  </si>
  <si>
    <t>HWY 138 @ PARKWAY RD</t>
  </si>
  <si>
    <t>HWY 138 @ JONESBORO RD</t>
  </si>
  <si>
    <t>NW BROAD ST @ BEVERLY ENGRAM PKWY</t>
  </si>
  <si>
    <t>NW BROAD ST @ NE BROAD ST</t>
  </si>
  <si>
    <t>NW BROAD ST @ 152</t>
  </si>
  <si>
    <t>NW BROAD ST @ DODD ST</t>
  </si>
  <si>
    <t>SW BROAD ST @ SMITH ST</t>
  </si>
  <si>
    <t>SMITH ST @ BROAD ST</t>
  </si>
  <si>
    <t>WASHINGTON ST @ SMITH ST</t>
  </si>
  <si>
    <t>WASHINGTON ST @ MALONE ST</t>
  </si>
  <si>
    <t>WASHINGTON ST @ CEMETERY ST</t>
  </si>
  <si>
    <t>BROOKS DR@ SW BROAD ST</t>
  </si>
  <si>
    <t>W BROAD ST @ SENOIA RD</t>
  </si>
  <si>
    <t>W BROAD ST @ SMITH ST</t>
  </si>
  <si>
    <t>W BROAD ST @ DODD ST</t>
  </si>
  <si>
    <t>W BROAD ST @ ELDER ST</t>
  </si>
  <si>
    <t>W BROAD ST @ ESTES DR</t>
  </si>
  <si>
    <t>W BROAD ST @ SHAW DR</t>
  </si>
  <si>
    <t>BEVERLY ENGRAM PKWY @ JONESBORO RD</t>
  </si>
  <si>
    <t>BEVERLY ENGRAM PKWY @ PARKWAY RD</t>
  </si>
  <si>
    <t>HWY 138 @ 5250</t>
  </si>
  <si>
    <t>JONESBORO RD @ 4751</t>
  </si>
  <si>
    <t>FLAT SHOALS RD @ DODSON RD</t>
  </si>
  <si>
    <t>FLAT SHOALS RD @ BALLYE SHANNON PIKE</t>
  </si>
  <si>
    <t>FLAT SHOALS RD @ 4300 (OPPOSITE)</t>
  </si>
  <si>
    <t>BUFFINGTON RD @ ROYAL SOUTH PKWY</t>
  </si>
  <si>
    <t>BUFFINGTON RD @ AUGUSTA ST</t>
  </si>
  <si>
    <t>ROOSEVELT HWY @ MILLER RD</t>
  </si>
  <si>
    <t>WASHINGTON RD@SPRING ST</t>
  </si>
  <si>
    <t>WASHINGTON RD @ 4555</t>
  </si>
  <si>
    <t>WASHINGTON RD @ SPANISH TRL</t>
  </si>
  <si>
    <t>WASHINGTON RD@CARMEL DR</t>
  </si>
  <si>
    <t>WASHINGTON RD @ CANDLEWOOD DR</t>
  </si>
  <si>
    <t>WASHINGTON RD @ VICTORIA DR</t>
  </si>
  <si>
    <t>WASHINGTON RD@REDWINE RD</t>
  </si>
  <si>
    <t>WASHINGTON RD @ DODSON DR CONN</t>
  </si>
  <si>
    <t>WASHINGTON RD @ 3095</t>
  </si>
  <si>
    <t>WASHINGTON RD @ KENTUCKY CT</t>
  </si>
  <si>
    <t>WASHINGTON RD @ EIGHTH ST</t>
  </si>
  <si>
    <t>WASHINGTON RD @ JONES ST</t>
  </si>
  <si>
    <t>WASHINGTON RD @ CHENEY ST</t>
  </si>
  <si>
    <t>WASHINGTON RD @ CHURCH ST</t>
  </si>
  <si>
    <t>WASHINGTON RD @ EAST POINT ST</t>
  </si>
  <si>
    <t>POSTON RD @ TARA BLVD</t>
  </si>
  <si>
    <t>TARA BLVD @ DEPUTY RICK DALY MEMORIAL BLVD</t>
  </si>
  <si>
    <t>TARA BLVD @ SR 54</t>
  </si>
  <si>
    <t>TARA BLVD @ FLINT RIVER RD</t>
  </si>
  <si>
    <t>TARA BLVD @ ROBERT E LEE PKY</t>
  </si>
  <si>
    <t>TARA BLVD @ 8425</t>
  </si>
  <si>
    <t>TARA BLVD @ DIXON RD</t>
  </si>
  <si>
    <t>TARA BLVD @ NORTH AVE</t>
  </si>
  <si>
    <t>TARA BLVD @ SR 138</t>
  </si>
  <si>
    <t>TARA BLVD @ MUSEUM CIR</t>
  </si>
  <si>
    <t>TARA BLVD @ N CARTER DR</t>
  </si>
  <si>
    <t>TARA BLVD @ BATTLE CREEK RD</t>
  </si>
  <si>
    <t>BATTLE CREEK RD @ HOWARD CIR</t>
  </si>
  <si>
    <t>BATTLE CREEK RD @ CHASE LAKE DR</t>
  </si>
  <si>
    <t>BATTLE CREEK RD @ CHASE VILLAGE DR</t>
  </si>
  <si>
    <t>BATTLE CREEK RD @ BATTLECREEK VILLAGE DR</t>
  </si>
  <si>
    <t>BATTLE CREEK RD @ OLD MORROW RD</t>
  </si>
  <si>
    <t>SOUTHLAKE PKWY @ BATTLE CREEK RD</t>
  </si>
  <si>
    <t>SOUTHLAKE PKWY @ APRIL LN</t>
  </si>
  <si>
    <t>SOUTHLAKE PKWY @ 7139</t>
  </si>
  <si>
    <t>SOUTHLAKE PKWY @ INDIAN LAKE DR</t>
  </si>
  <si>
    <t>SOUTHLAKE PKWY @ BARTON RD</t>
  </si>
  <si>
    <t>SOUTHLAKE PKWY @ MT ZION RD</t>
  </si>
  <si>
    <t>SOUTHLAKE PKWY @ 1533</t>
  </si>
  <si>
    <t>SOUTHLAKE PKWY @ S LEE ST</t>
  </si>
  <si>
    <t>JONESBORO RD @ JOHN ROBERT DR</t>
  </si>
  <si>
    <t>JONESBORO RD @ MORROW RD</t>
  </si>
  <si>
    <t>JONESBORO RD @ REYNOLDS RD</t>
  </si>
  <si>
    <t>JONESBORO RD @ WESTWOOD WAY</t>
  </si>
  <si>
    <t>JONESBORO RD @ 5603</t>
  </si>
  <si>
    <t>JONESBORO RD @ KENYON RD</t>
  </si>
  <si>
    <t>JONESBORO RD @ FOREST PKY</t>
  </si>
  <si>
    <t>FOREST PKWY @ 1193</t>
  </si>
  <si>
    <t>FOREST PKWY @ BARTLETT DR</t>
  </si>
  <si>
    <t>FOREST PKY @ MAPLE DR</t>
  </si>
  <si>
    <t>FOREST PKY @ ASH ST</t>
  </si>
  <si>
    <t>FOREST PKWY @ LAKE DR</t>
  </si>
  <si>
    <t>FOREST PKWY @ WEST ST</t>
  </si>
  <si>
    <t>FOREST PKY @ GEORGIA AVE</t>
  </si>
  <si>
    <t>FOREST PKY @ GOVERNORS DR</t>
  </si>
  <si>
    <t>FOREST PKWY @ OLD DIXIE RD</t>
  </si>
  <si>
    <t>OLD DIXIE RD @ OLD DIXIE HWY</t>
  </si>
  <si>
    <t>OLD DIXIE HWY @ LAKE MIRROR RD</t>
  </si>
  <si>
    <t>OLD DIXIE HWY @ 4453</t>
  </si>
  <si>
    <t>OLD DIXIE HWY @ BROWN DR</t>
  </si>
  <si>
    <t>NORTH ST @ CHARLES W GRANT PKWY</t>
  </si>
  <si>
    <t>OLD DIXIE HWY @ NORTH ST</t>
  </si>
  <si>
    <t>OLD DIXE HWY @ 4099</t>
  </si>
  <si>
    <t>OLD DIXIIE HWY @ 3961</t>
  </si>
  <si>
    <t>PORSCHE AVE @ TRADEPORT BLVD</t>
  </si>
  <si>
    <t>PORSCHE AVE @ PORSCHE DR</t>
  </si>
  <si>
    <t>PORSCHE AVE @ SOUTH ST</t>
  </si>
  <si>
    <t>PORSCHE AVE @ PERKINS ST</t>
  </si>
  <si>
    <t>S CENTRAL AVE @ FULTON AVE</t>
  </si>
  <si>
    <t>S CENTRAL AVE @ DOGWOOD DR</t>
  </si>
  <si>
    <t>S CENTRAL AVE @ VIRGINIA AVE</t>
  </si>
  <si>
    <t>WILLINGHAM DR @ COLVILLE AVE</t>
  </si>
  <si>
    <t>WILLINGHAM DR @ 1053</t>
  </si>
  <si>
    <t>WILLINGHAM DR @ BOBBY BROWN PKWY</t>
  </si>
  <si>
    <t>WILLINGHAM DR @ BACHELOR AVE</t>
  </si>
  <si>
    <t>WILLINGHAM DR @ PENNSYLVANIA ST</t>
  </si>
  <si>
    <t>WILLINGHAM DR @ HARRISON RD</t>
  </si>
  <si>
    <t>WILLINGHAM DR @ ELM ST</t>
  </si>
  <si>
    <t>WILLINGHAM DR @ PLANT ST</t>
  </si>
  <si>
    <t>WILLINGHAM DR @ E MAIN ST</t>
  </si>
  <si>
    <t>MAIN ST @ WILLIAMS AVE</t>
  </si>
  <si>
    <t>MAIN ST @ LEGION WAY</t>
  </si>
  <si>
    <t>JONESBORO RD @ RAYMOND ST</t>
  </si>
  <si>
    <t>SPRING ST @ N MAIN ST</t>
  </si>
  <si>
    <t>LEE ST @ SPRING ST</t>
  </si>
  <si>
    <t>MAIN ST @ IRENE KIDD PKWY</t>
  </si>
  <si>
    <t>MAIN ST @ TAYLOR AVE</t>
  </si>
  <si>
    <t>WILLINGHAM DR @ CHERRY ST</t>
  </si>
  <si>
    <t>WILLINGHAM DR @ NORMAN BERRY DR</t>
  </si>
  <si>
    <t>COLLEGE ST @ CHARLES W GRANT PKWY</t>
  </si>
  <si>
    <t>OLD DIXIE HWY @ OLD DIXIE RD</t>
  </si>
  <si>
    <t>OLD DIXIE RD @ FOREST PKWY</t>
  </si>
  <si>
    <t>FOREST PKWY @ HALE RD</t>
  </si>
  <si>
    <t>FOREST PKWY @ GEORGIA AVE</t>
  </si>
  <si>
    <t>FOREST PKY @ WEST ST</t>
  </si>
  <si>
    <t>FOREST PKY @ LAKE DR</t>
  </si>
  <si>
    <t>FOREST PKY @ PHILLIPS DR</t>
  </si>
  <si>
    <t>FOREST PKY @ BARTLETT DR</t>
  </si>
  <si>
    <t>FOREST PKY @ JONESBORO RD</t>
  </si>
  <si>
    <t>JONESBORO RD @ REX RD</t>
  </si>
  <si>
    <t>JONESBORO RD @ LAKELAND CIR</t>
  </si>
  <si>
    <t>N LAKE DR @ CLAYTON STATE BLVD</t>
  </si>
  <si>
    <t>HARPER DR @ N LAKE DR</t>
  </si>
  <si>
    <t>HARPER DR @ JONESBORO RD</t>
  </si>
  <si>
    <t>JONESBORO RD @ HARPER DR</t>
  </si>
  <si>
    <t>JONESBORO RD @ CLAYTON STATE BLVD</t>
  </si>
  <si>
    <t>JONESBORO RD @ LAKE HARBIN RD</t>
  </si>
  <si>
    <t>SOUTHLAKE PKWY @ NOLAN CT</t>
  </si>
  <si>
    <t>SOUTHLAKE PKWY @ SPRING LAKE DR</t>
  </si>
  <si>
    <t>SOUTHLAKE PKWY @ CLARIDGE PARK DR</t>
  </si>
  <si>
    <t>SOUTHLAKE PKWY @ 7188</t>
  </si>
  <si>
    <t>SOUTHLAKE PKWY @ MARQUIS WAY</t>
  </si>
  <si>
    <t>BATTLE CREEK RD @ CULLEN DR</t>
  </si>
  <si>
    <t>BATTLE CREEK RD @ TARA RD</t>
  </si>
  <si>
    <t>CLAYTON COUNTY LIBRARY SYSTEM HQ</t>
  </si>
  <si>
    <t>BATTLE CREEK RD @ TARA BLVD</t>
  </si>
  <si>
    <t>TARA BLVD @ N MAIN ST SE</t>
  </si>
  <si>
    <t>RALPH DAVID ABERNATH BLVD SW@EVANS</t>
  </si>
  <si>
    <t xml:space="preserve">RALPH DAVID ABERNATH BLVD SW@ASHBY </t>
  </si>
  <si>
    <t>RALPH DAVID ABERNATH BLVD@PEEPLES</t>
  </si>
  <si>
    <t>RALPH DAVID ABERNATH BLVD@LAWTON S</t>
  </si>
  <si>
    <t>RALPH D ABERNATHY BLVD @ QUEEN ST SW</t>
  </si>
  <si>
    <t>RALPH D ABERNATHY BLVD SW @ ATWOOD ST SW</t>
  </si>
  <si>
    <t>RALPH D ABERNATHY BLVD SW @ HOPKINS ST SW</t>
  </si>
  <si>
    <t>CASCADE AVE @ RALPH D ABERNATHY BLVD</t>
  </si>
  <si>
    <t>CASCADE AVE SW @ DONNELLY AVE SW</t>
  </si>
  <si>
    <t>CASCADE AVE SW@ALLEGHENY ST SW</t>
  </si>
  <si>
    <t>CASCADE AVE@BEECHER ST</t>
  </si>
  <si>
    <t>CASCADE AVE SW@WESTHAVEN DR SW</t>
  </si>
  <si>
    <t>CASCADE AVE SW@RICHLAND RD SW</t>
  </si>
  <si>
    <t>CASCADE AVE SW@PINEVIEW TER SW</t>
  </si>
  <si>
    <t>CASCADE AVE SW @ ORLANDO ST SW</t>
  </si>
  <si>
    <t>CASCADE AVE SW @ CASCADE CIR SW</t>
  </si>
  <si>
    <t>CASCADE AVE SW@1120</t>
  </si>
  <si>
    <t>CASCADE AVE SW @ AVON AVE SW</t>
  </si>
  <si>
    <t>CASCADE RD SW @ CENTRA VILLA DR SW</t>
  </si>
  <si>
    <t>CASCADE RD SW @ POLLARD DR SW</t>
  </si>
  <si>
    <t>CASCADE RD SW @ BOULEVARD LORRAINE SW</t>
  </si>
  <si>
    <t>CASCADE RD SW @ DOLPHIN DR SW</t>
  </si>
  <si>
    <t>CASCADE RD SW @ BOULEVARD GRANADA SW</t>
  </si>
  <si>
    <t>CASCADE RD SW @ VENETIAN DR SW</t>
  </si>
  <si>
    <t>CASCADE RD SW @ WILLIS MILL RD SW</t>
  </si>
  <si>
    <t>CASCADE RD SW @ DODSON DR SW</t>
  </si>
  <si>
    <t>CASCADE RD SW @ WOODLAND TER SW</t>
  </si>
  <si>
    <t>CASCADE RD SW @ VELTRE CIR SW</t>
  </si>
  <si>
    <t>CASCADE RD SW @ HARBIN RD SW</t>
  </si>
  <si>
    <t>CASCADE RD SW @ ADAMS DR SW</t>
  </si>
  <si>
    <t xml:space="preserve">CASCADE RD SW @ CHILDRESS DR </t>
  </si>
  <si>
    <t xml:space="preserve">CASCADE RD SW @ CASCADE FALLS DR </t>
  </si>
  <si>
    <t>CASCADE RD SW@KINGSDALE DR SW</t>
  </si>
  <si>
    <t>CASCADE RD @ SHANTER TRL</t>
  </si>
  <si>
    <t>CASCADE RD@UTOY SPRINGS RD</t>
  </si>
  <si>
    <t>CASCADE RD SW @ UTOY SPRINGS RD SW</t>
  </si>
  <si>
    <t>CASCADE RD SW @ FAIRBURN RD SW</t>
  </si>
  <si>
    <t>CASCADE RD SW @ OLD CASCADE RD SW</t>
  </si>
  <si>
    <t>CASCADE RD SW @ KIMBERLY RD SW</t>
  </si>
  <si>
    <t>CASCADE RD SW@DANFORTH RD SW</t>
  </si>
  <si>
    <t>CASCADE RD @ MANOR HILLS LN</t>
  </si>
  <si>
    <t>CASCADE RD SW @ 4245</t>
  </si>
  <si>
    <t>CASCADE RD SW @ 4355</t>
  </si>
  <si>
    <t>15TH ST NE @ PEACHTREE ST NE</t>
  </si>
  <si>
    <t>PEACHTREE ST@14TH ST</t>
  </si>
  <si>
    <t>PEACHTREE ST @ 13TH ST NE</t>
  </si>
  <si>
    <t>PEACHTREE ST @ 12TH ST</t>
  </si>
  <si>
    <t>PEACHTREE ST @ 11TH ST</t>
  </si>
  <si>
    <t>PEACHTREE ST @ 10TH ST</t>
  </si>
  <si>
    <t>PEACHTREE ST @ PEACHTREE PL</t>
  </si>
  <si>
    <t>PEACHTREE ST NE @ 8TH ST NE</t>
  </si>
  <si>
    <t>PEACHTREE ST NE @ 7TH ST NE</t>
  </si>
  <si>
    <t>PEACHTREE ST NE @ 6TH ST NE</t>
  </si>
  <si>
    <t>PEACHTREE ST NE @ 5TH ST NE</t>
  </si>
  <si>
    <t>PEACHTREE ST @ 4TH ST</t>
  </si>
  <si>
    <t>PEACHTREE ST @ 3RD ST</t>
  </si>
  <si>
    <t xml:space="preserve">PEACHTREE ST NE @ PONCE DE LEON AVE </t>
  </si>
  <si>
    <t>PEACHTREE ST @ NORTH AVE</t>
  </si>
  <si>
    <t>PEACHTREE ST NE @ LINDEN AVE NE</t>
  </si>
  <si>
    <t>PEACHTREE ST @ RENAISSANCE PKWY NE</t>
  </si>
  <si>
    <t>PEACHTREE ST @ PINE ST NE</t>
  </si>
  <si>
    <t>PEACHTREE ST @ RALPH MCGILL BLVD</t>
  </si>
  <si>
    <t>PEACHTREE ST @ BAKER ST</t>
  </si>
  <si>
    <t>PEACHTREE ST @ ANDREW YOUNG INTL BLVD (PEACHTREE CTR STN)</t>
  </si>
  <si>
    <t>PEACHTREE ST @ ANDREW YOUNG INTL BLVD</t>
  </si>
  <si>
    <t>PEACHTREE ST NE @ JOHN WESLEY DOBBS AVE NE</t>
  </si>
  <si>
    <t>PEACHTREE ST SW @ MARTIN L KING JR DR</t>
  </si>
  <si>
    <t>PEACHTREE ST SW @ MITCHELL ST SW</t>
  </si>
  <si>
    <t>PEACHTREE ST SW @ TRINITY AVE SW</t>
  </si>
  <si>
    <t>PEACHTREE ST SW @ BROTHERTON TRANSPORTATION MALL</t>
  </si>
  <si>
    <t>WHITEHALL ST SW @ TED TURNER DR SW</t>
  </si>
  <si>
    <t>WHITEHALL ST SW@400</t>
  </si>
  <si>
    <t>WHITEHALL ST SW@WHITEHALL TER SW</t>
  </si>
  <si>
    <t>MCDANIEL ST @ WHITEHALL ST</t>
  </si>
  <si>
    <t>MCDANIEL ST SW @ FULTON ST SW</t>
  </si>
  <si>
    <t>MCDANIEL ST SW @ 565</t>
  </si>
  <si>
    <t>MCDANIEL ST SW@GLENN ST SW</t>
  </si>
  <si>
    <t>MCDANIEL ST @ RALPH D ABERNATHY BLVD</t>
  </si>
  <si>
    <t>RALPH D ABERNATHY BLVD @ HUMPHRIES ST SW</t>
  </si>
  <si>
    <t>PEACHTREE ST @ AUBURN AVE NE</t>
  </si>
  <si>
    <t>PEACHTREE ST @ DECATUR ST</t>
  </si>
  <si>
    <t>PEACHTREE ST @ WALL ST (FIVE POINTS STATION)</t>
  </si>
  <si>
    <t>METROPOLITAN PKY SW @ BRONNER BROS WAY</t>
  </si>
  <si>
    <t>METROPOLITAN PKY SW@CHRISTMAN ST SW</t>
  </si>
  <si>
    <t>METROPOLITAN PKY SW@SHELTON AVE SW</t>
  </si>
  <si>
    <t>METROPOLITAN PKY SW @ LILLIAN AVE</t>
  </si>
  <si>
    <t>METROPOLITAN PKY SW@MARY ST SW</t>
  </si>
  <si>
    <t>METROPOLITAN PKY SW@ARTHUR ST SW</t>
  </si>
  <si>
    <t>METROPOLITAN PKY SW@BROOKLINE ST SW</t>
  </si>
  <si>
    <t>METROPOLITAN PKY SW @ FLETCHER ST SW</t>
  </si>
  <si>
    <t>METROPOLITAN PKY SW@MAYLAND AVE SW</t>
  </si>
  <si>
    <t>METROPOLITAN PKY SW @ UNIVERSITY AVE</t>
  </si>
  <si>
    <t>METROPOLITAN PKY SW@MANFORD RD SW</t>
  </si>
  <si>
    <t>METROPOLITAN PKY SW@LYNNHAVEN DR SW</t>
  </si>
  <si>
    <t>METROPOLITAN PKY SW@DECKNER AVE SW</t>
  </si>
  <si>
    <t>METROPOLITAN PKWY SW @ 1577</t>
  </si>
  <si>
    <t>METROPOLITAN PKWY SW @ CLAIRE DR SW</t>
  </si>
  <si>
    <t>METROPOLITAN PKWY SW @ CASPLAN ST SW (S)</t>
  </si>
  <si>
    <t>METROPOLITAN PK@FAIR DR</t>
  </si>
  <si>
    <t>METROPOLITAN PKY @ FAIR DR</t>
  </si>
  <si>
    <t>METROPOLITAN PKY @SAINT JOHNS AVE S</t>
  </si>
  <si>
    <t>METROPOLITAN PKY SW@LAKEWOOD AVE SW</t>
  </si>
  <si>
    <t>METROPOLITAN PKY SW@LANGSTON DR SW</t>
  </si>
  <si>
    <t>METROPOLITAN PKY SW@AVERY RD SW</t>
  </si>
  <si>
    <t>METROPOLITAN PKY SW @ 2370</t>
  </si>
  <si>
    <t>METROPOLITAN PKY SW@PEGG RD SW</t>
  </si>
  <si>
    <t>METROPOLITAN PKY@PERKERSON RD</t>
  </si>
  <si>
    <t>METROPOLITAN PKY SW @ CONNELL AVE SW</t>
  </si>
  <si>
    <t>METROPOLITAN PKY SW@CLEVELAND AVE S</t>
  </si>
  <si>
    <t>METROPOLITAN PKY SW@OLD JONESBORO R</t>
  </si>
  <si>
    <t>METROPOLITAN PKY@OLD JONESBORO RD</t>
  </si>
  <si>
    <t>METROPOLITAN PKY SW@STEVE DR SW</t>
  </si>
  <si>
    <t>METROPOLITAN PKY SW@GRAND AVE SW</t>
  </si>
  <si>
    <t>METROPOLITAN PKY SW@MT ZION RD SW</t>
  </si>
  <si>
    <t>DOGWOOD DR @ MORELAND WAY</t>
  </si>
  <si>
    <t>DOGWOOD DR @ OAK DR</t>
  </si>
  <si>
    <t>DOGWOOD DR @ LAKE DR</t>
  </si>
  <si>
    <t>DOGWOOD DR @ NORTH AVE</t>
  </si>
  <si>
    <t>DOGWOOD DR@MARINA ST</t>
  </si>
  <si>
    <t>KING ARNOLD ST@DOGWOOD DR</t>
  </si>
  <si>
    <t>KING ARNOLD ST @ FULTON AVE</t>
  </si>
  <si>
    <t>KING ARNOLD ST@CLAIRE DR</t>
  </si>
  <si>
    <t>KING ARNOLD ST @ 525</t>
  </si>
  <si>
    <t>KING ARNOLD ST @ CENTRAL PARK DR</t>
  </si>
  <si>
    <t>KING ARNOLD ST@SHERMAN RD</t>
  </si>
  <si>
    <t>N CENTRAL AVE @ LAVISTA DR</t>
  </si>
  <si>
    <t>N CENTRAL AVE @ 371</t>
  </si>
  <si>
    <t>CASCADE RD SW@MANOR HILLS LN SW</t>
  </si>
  <si>
    <t>CASCADE RD SW @ BERACAH WALK</t>
  </si>
  <si>
    <t>CASCADE RD @ FAIRBURN RD</t>
  </si>
  <si>
    <t>CASCADE RD@3675</t>
  </si>
  <si>
    <t>CASCADE RD@RESEARCH CENTER ATLA DR</t>
  </si>
  <si>
    <t>CASCADE AVE SW@3515</t>
  </si>
  <si>
    <t>CASCADE RD SW@SHANTER TRL SW</t>
  </si>
  <si>
    <t xml:space="preserve">CASCADE RD SW@CASCADE FALLS DR </t>
  </si>
  <si>
    <t xml:space="preserve">CASCADE RD SW@CHILDRESS DR </t>
  </si>
  <si>
    <t>CASCADE RD @ LYNHURST DR</t>
  </si>
  <si>
    <t>CASCADE RD SW@LYNWAY LN SW</t>
  </si>
  <si>
    <t xml:space="preserve">CASCADE RD SW @ HARBIN RD SW </t>
  </si>
  <si>
    <t xml:space="preserve">CASCADE RD SW@VELTRE CIR </t>
  </si>
  <si>
    <t>CASCADE RD SW@WOODLAND TER SW</t>
  </si>
  <si>
    <t>CASCADE RD@WILLIS MILL RD</t>
  </si>
  <si>
    <t>CASCADE RD SW @ AUDUBON CT</t>
  </si>
  <si>
    <t>CASCADE RD @ BEECHER RD</t>
  </si>
  <si>
    <t>CASCADE RD SW@DOLPHIN DR SW</t>
  </si>
  <si>
    <t>CASCADE RD SW@POLLARD DR SW</t>
  </si>
  <si>
    <t>CASCADE RD SW@CENTRA VILLA DR SW</t>
  </si>
  <si>
    <t>CASCADE AVE SW@1113</t>
  </si>
  <si>
    <t>CASCADE AVE SW@ CASCADE CIR</t>
  </si>
  <si>
    <t>CASCADE AVE@CASCADE TER</t>
  </si>
  <si>
    <t>CASCADE AVE SW@ALTADENA PL SW</t>
  </si>
  <si>
    <t xml:space="preserve">CASCADE AVE SW@RICHLAND RD </t>
  </si>
  <si>
    <t>CASCADE AVE SW @ WESTHAVEN DR SW</t>
  </si>
  <si>
    <t>CASCADE AVE SW@BEECHER ST SW</t>
  </si>
  <si>
    <t>CASCADE AVE SW@OLYMPIAN WAY SW</t>
  </si>
  <si>
    <t>CASCADE AVE@ROGERS AVE</t>
  </si>
  <si>
    <t>CASCADE AVE SW@WESTWOOD AVE SW</t>
  </si>
  <si>
    <t>RALPH D ABERNATHY BLVD @ LANGHORN ST</t>
  </si>
  <si>
    <t>RALPH DAVID ABERNATH BLVD@ATWOOD S</t>
  </si>
  <si>
    <t>RALPH D ABERNATHY BLVD SW @ LAWTON ST SW</t>
  </si>
  <si>
    <t>RALPH DAVID ABERNATH BLVD@PEEPLES S</t>
  </si>
  <si>
    <t>RALPH D ABERNATHY BLVD SW @ JOSEPH E LOWERY BLVD</t>
  </si>
  <si>
    <t>RALPH D ABERNATHY BLVD SW @ DUNN ST SW</t>
  </si>
  <si>
    <t>FORTYTHREE 75 APARTMENTS</t>
  </si>
  <si>
    <t>RALPH D ABERNATHY BLVD @ MURPHY AVE</t>
  </si>
  <si>
    <t>RALPH D ABERNATHY BLVD @ HUMPHRIE ST</t>
  </si>
  <si>
    <t>RALPH D ABERNATHY BLVD @ MCDANIEL STSW</t>
  </si>
  <si>
    <t>WHITEHALL ST SW@WHITEHALL TERR SW</t>
  </si>
  <si>
    <t>WHITEHALL ST SW@385</t>
  </si>
  <si>
    <t>WHITEHALL ST SW @ SPRING ST SW</t>
  </si>
  <si>
    <t>PEACHTREE ST @ ALABAMA ST (FIVE POINTS STATION)</t>
  </si>
  <si>
    <t>PEACHTREE ST NE @ EDGEWOOD AVE SE</t>
  </si>
  <si>
    <t>PEACHTREE ST NW @ POPLAR ST</t>
  </si>
  <si>
    <t>PEACHTREE ST @ LUCKIE ST</t>
  </si>
  <si>
    <t>PEACHTREE ST NE @ JOHN W DOBBS AVE NE</t>
  </si>
  <si>
    <t>PEACHTREE ST @ ELLIS ST</t>
  </si>
  <si>
    <t>PEACHTREE ST @ JOHN PORTMAN BLVD BLVD (P'TREE CTR STATION)</t>
  </si>
  <si>
    <t>PEACHTREE ST @ JOHN PORTMAN BLVD</t>
  </si>
  <si>
    <t xml:space="preserve">PEACHTREE ST NW@BAKER ST </t>
  </si>
  <si>
    <t>PEACHTREE ST NE @ IVAN ALLEN JR BLVD</t>
  </si>
  <si>
    <t>PEACHTREE ST NE @ RENAISSANCE PKY NE</t>
  </si>
  <si>
    <t>PEACHTREE ST NE @ NORTH AVE NE</t>
  </si>
  <si>
    <t>PEACHTREE ST NE @ PONCE DE LEON AVE</t>
  </si>
  <si>
    <t>PEACHTREE ST @ 3RD ST NE</t>
  </si>
  <si>
    <t>PEACHTREE ST @ 4TH ST NE</t>
  </si>
  <si>
    <t>PEACHTREE ST @ 5TH ST</t>
  </si>
  <si>
    <t>PEACHTREE ST @ 6TH ST</t>
  </si>
  <si>
    <t>PEACHTREE ST @ 7TH ST</t>
  </si>
  <si>
    <t>PEACHTREE ST NE @ 10TH ST NE</t>
  </si>
  <si>
    <t>PEACHTREE ST NE @ 11TH ST NE</t>
  </si>
  <si>
    <t>PEACHTREE ST @ 12TH ST NE</t>
  </si>
  <si>
    <t>PEACHTREE ST NE @ 13TH ST NE</t>
  </si>
  <si>
    <t>PEACHTREE ST @ 14TH ST NE</t>
  </si>
  <si>
    <t>15TH ST NE @ ARTS CENTER WAY NE</t>
  </si>
  <si>
    <t>ARTS CENTER STATION</t>
  </si>
  <si>
    <t>PEACHTREE ST @ MARTIN L KING JR DR</t>
  </si>
  <si>
    <t>KING ARNOLD ST @ SUNSET DR</t>
  </si>
  <si>
    <t>KING ARNOLD ST@LAVISTA DR</t>
  </si>
  <si>
    <t>KING ARNOLD ST@500</t>
  </si>
  <si>
    <t>KING ARNOLD ST@FULTON AVE</t>
  </si>
  <si>
    <t>DOGWOOD DR@KING ARNOLD ST</t>
  </si>
  <si>
    <t>DOGWOOD DR@NORTH AVE</t>
  </si>
  <si>
    <t>DOGWOOD DR@COLEMAN ST</t>
  </si>
  <si>
    <t>DOGWOOD DR@OAK DR</t>
  </si>
  <si>
    <t>DOGWOOD DR@GORDON CIR</t>
  </si>
  <si>
    <t>DOGWOOD DR@COFIELD DR</t>
  </si>
  <si>
    <t>METROPOLITAN PKY SW @ GRAND AVE SW</t>
  </si>
  <si>
    <t>METROPOLITAN PKY SW @ STEVE DR SW</t>
  </si>
  <si>
    <t>METROPOLITAN PKY SW @ 2799</t>
  </si>
  <si>
    <t xml:space="preserve">METROPOLITAN PKY SW @ CLEVELAND AVE </t>
  </si>
  <si>
    <t>METROPOLITAN PKY SW@CONNELL AVE SW</t>
  </si>
  <si>
    <t>METROPOLITAN PKY SW@PERKERSON RD SW</t>
  </si>
  <si>
    <t>METROPOLITAN PKY SW@GRANT ST SW</t>
  </si>
  <si>
    <t>METROPOLITAN PKY SW@CASPLAN ST SW</t>
  </si>
  <si>
    <t>METROPOLITAN PKY SW@CLAIRE DR SW</t>
  </si>
  <si>
    <t>METROPOLITAN PKY SW @ 1577</t>
  </si>
  <si>
    <t>METROPOLITAN PKY SW@GENESSEE AVE SW</t>
  </si>
  <si>
    <t>METROPOLITAN PKY SW@ERIN AVE SW</t>
  </si>
  <si>
    <t xml:space="preserve">METROPOLITAN PKY SW @ UNIVERSITY AVE </t>
  </si>
  <si>
    <t>METROPOLITAN PKY SW@FLETCHER ST SW</t>
  </si>
  <si>
    <t>METROPOLITAN PKY SW @ MARY ST</t>
  </si>
  <si>
    <t>METROPOLITAN PKY SW @ ROCKWELL ST SW</t>
  </si>
  <si>
    <t>RALPH D ABERNATHY BLVD @ METROPOLITAN PKWY SW</t>
  </si>
  <si>
    <t>RALPH D ABERNATHY BLVD @ W WHITEHALL ST</t>
  </si>
  <si>
    <t>OGLETHORPE AVE SW @ EVANS ST SW</t>
  </si>
  <si>
    <t>OGLETHORPE AVE SW@ JOSEPH E LOWERY BLVD</t>
  </si>
  <si>
    <t>OGLETHORPE AVE SW@AZALIA ST SW</t>
  </si>
  <si>
    <t>OGLETHORPE AVE SW@PEEPLES ST SW</t>
  </si>
  <si>
    <t>OGLETHORPE AVE SW@LAWTON ST SW</t>
  </si>
  <si>
    <t>LAWTON ST SW@OGLETHORPE AVE SW</t>
  </si>
  <si>
    <t>LAWTON ST SW@MATHEWS ST SW</t>
  </si>
  <si>
    <t>LAWTON ST SW@DONNELLY AVE SW</t>
  </si>
  <si>
    <t>LAWTON ST SW@RICHLAND RD SW</t>
  </si>
  <si>
    <t>LAWTON ST SW@MONTREAT AVE SW</t>
  </si>
  <si>
    <t>MERRILL AVE SW@LAWTON ST SW</t>
  </si>
  <si>
    <t>MERRILL AVE SW@HALL ST SW</t>
  </si>
  <si>
    <t>OAKLAND DR SW@MERRILL AVE SW</t>
  </si>
  <si>
    <t>ALMONT DR@OAKLAND DR</t>
  </si>
  <si>
    <t>ALMONT DR SW@INDALE PL SW</t>
  </si>
  <si>
    <t>ALMONT DR SW@EDGEFIELD DR SW</t>
  </si>
  <si>
    <t>WYLAND DR SW@ALMONT DR SW</t>
  </si>
  <si>
    <t>WYLAND DR SW@BLUEFIELD DR SW</t>
  </si>
  <si>
    <t>WYLAND DR SW@LANVALE DR SW</t>
  </si>
  <si>
    <t>WYLAND DR SW@EDGEFIELD DR SW</t>
  </si>
  <si>
    <t>AVON AVE SW@EPWORTH ST SW</t>
  </si>
  <si>
    <t>AVON AVE SW@LORENZO DR SW</t>
  </si>
  <si>
    <t>AVON AVE@KENILWORTH DR</t>
  </si>
  <si>
    <t>AVON AVE@ELIZABETH AVE</t>
  </si>
  <si>
    <t>AVON AVE SW@GRAYMONT DR SW</t>
  </si>
  <si>
    <t>WESTMONT RD SW@AVON AVE SW</t>
  </si>
  <si>
    <t>WESTMONT RD SW @ 1310</t>
  </si>
  <si>
    <t>WESTMONT RD SW@TRACY ST</t>
  </si>
  <si>
    <t>WESTMONT RD SW@1420</t>
  </si>
  <si>
    <t>WESTMONT RD SW@VENETIAN DR SW</t>
  </si>
  <si>
    <t>VENETIAN DR SW@LOCKWOOD DR SW</t>
  </si>
  <si>
    <t>VENETIAN DR SW@WILLOW TRL SW</t>
  </si>
  <si>
    <t>SANDTOWN RD SW@VENETIAN DR SW</t>
  </si>
  <si>
    <t>SANDTOWN RD SW@ANIWAKA AVE SW</t>
  </si>
  <si>
    <t>SANDTOWN RD SW@WICHITA DR SW</t>
  </si>
  <si>
    <t>SANDTOWN RD SW@MORAY ST SW</t>
  </si>
  <si>
    <t xml:space="preserve">SANDTOWN RD SW@WESTRIDGE RD </t>
  </si>
  <si>
    <t>WESTRIDGE RD SW@CUMMINGS DR SW</t>
  </si>
  <si>
    <t>WESTRIDGE RD SW@BAYBERRY DR SW</t>
  </si>
  <si>
    <t>VENETIAN DR SW@WILLOWBROOK DR SW</t>
  </si>
  <si>
    <t>VENETIAN DR SW@ALDER  SW</t>
  </si>
  <si>
    <t>VENETIAN DR SW@CAHABA DR SW</t>
  </si>
  <si>
    <t>VENETIAN DR SW@PINEHURST DR SW</t>
  </si>
  <si>
    <t>CENTRA VILLA DR SW @ E CEDAR LN SW</t>
  </si>
  <si>
    <t>CENTRA VILLA DR SW @ HONEYSUCKLE SW</t>
  </si>
  <si>
    <t>CENTRA VILLA DR SW @ CAMPBELLTON RD SW</t>
  </si>
  <si>
    <t>DELOWE DR SW @ CAMPBELLTON RD SW</t>
  </si>
  <si>
    <t>DELOWE DR SW @ DELOWE PL SW</t>
  </si>
  <si>
    <t>DELOWE DR SW @ ALISON CT</t>
  </si>
  <si>
    <t>DELOWE DR@DEWBERRY LN</t>
  </si>
  <si>
    <t>DELOWE DR @ 2162</t>
  </si>
  <si>
    <t>DELOWE DR @ CONNALLY DR</t>
  </si>
  <si>
    <t>DELOWE DR @ ELINWOOD DR</t>
  </si>
  <si>
    <t>DELOWE DR @ HEADLAND DR</t>
  </si>
  <si>
    <t>HEADLAND DR@BROAD AVE</t>
  </si>
  <si>
    <t>HEADLAND DR @ HILLCREST DR</t>
  </si>
  <si>
    <t>NORMAN BERRY DR@LUMPKIN ST</t>
  </si>
  <si>
    <t>NORMAN BERRY DR@SEMMES ST</t>
  </si>
  <si>
    <t>NORMAN BERRY DR@LESTER ST</t>
  </si>
  <si>
    <t>CONNALLY DR @ MAIN ST</t>
  </si>
  <si>
    <t>MAIN ST @ W FORREST AVE</t>
  </si>
  <si>
    <t>MAIN ST @ WARE AVE</t>
  </si>
  <si>
    <t>MAIN ST @ CLEVELAND AVE</t>
  </si>
  <si>
    <t>EAST POINT STATION</t>
  </si>
  <si>
    <t>CLEVELAND AVE @ MAIN ST</t>
  </si>
  <si>
    <t>EAST POINT ST @ WARE AVE</t>
  </si>
  <si>
    <t>W FORREST AVE @ CHURCH ST</t>
  </si>
  <si>
    <t>W FORREST AVE @ CHENEY ST</t>
  </si>
  <si>
    <t>HEADLAND DR @ WARREN WAY</t>
  </si>
  <si>
    <t>HEADLAND DR@KIMMRIDGE DR</t>
  </si>
  <si>
    <t>HEADLAND DR @ DELOWE DR</t>
  </si>
  <si>
    <t>HEADLAND DR @ RIDGECREST LN</t>
  </si>
  <si>
    <t>HEADLAND DR@FARLEY ST</t>
  </si>
  <si>
    <t>HEADLAND DR@PLANTATION DR</t>
  </si>
  <si>
    <t>HEADLAND DR @ GRAYWALL ST</t>
  </si>
  <si>
    <t>HEADLAND DR @ 2472</t>
  </si>
  <si>
    <t>BRYANT DR @ HEADLAND DR</t>
  </si>
  <si>
    <t>BRYANT DR @ N BRYAN CIR</t>
  </si>
  <si>
    <t>BRYANT DR @ S BRYAN CIR</t>
  </si>
  <si>
    <t>BRYANT DR@WOODHILL LN</t>
  </si>
  <si>
    <t>OLD COLONY RD@BRYANT DR</t>
  </si>
  <si>
    <t>OLD COLONY RD@RANTIN DR</t>
  </si>
  <si>
    <t>OLD COLONY RD@2485</t>
  </si>
  <si>
    <t>OLD COLONY RD@WESTCHESTER DR</t>
  </si>
  <si>
    <t>OLD COLONY RD@RIGGS DR</t>
  </si>
  <si>
    <t>GRAYWALL ST @ OLD COLONY RD</t>
  </si>
  <si>
    <t>GRAYWALL ST @ ENGLEWOOD DR</t>
  </si>
  <si>
    <t>MONTROSE DR @ PLANTATION DR</t>
  </si>
  <si>
    <t>PLANTATION DR@DORSEY AVE</t>
  </si>
  <si>
    <t>LANCASTER DR @ PLANTATION DR</t>
  </si>
  <si>
    <t>LANCASTER DR @ 2839</t>
  </si>
  <si>
    <t>DORSEY AVE @ LANCASTER DR</t>
  </si>
  <si>
    <t>DORSEY AVE @ 2207</t>
  </si>
  <si>
    <t>DELOWE DR @ DORSEY AVE</t>
  </si>
  <si>
    <t>DELOWE DR@LUTHER DR</t>
  </si>
  <si>
    <t>DELOWE DR@MONTROSE DR</t>
  </si>
  <si>
    <t>DELOWE DR @ 2587</t>
  </si>
  <si>
    <t>DELOWE DR@LEITH AVE</t>
  </si>
  <si>
    <t>DELOWE DR@HEADLAND DR</t>
  </si>
  <si>
    <t>DELOWE DR@ELINWOOD DR</t>
  </si>
  <si>
    <t>DELOWE DR@CONNALLY DR</t>
  </si>
  <si>
    <t>DELOWE DR @ W WOODBERRY AVE</t>
  </si>
  <si>
    <t>DELOWE DR @ ALISON CT</t>
  </si>
  <si>
    <t>DELOWE DR @ CAMPBELLTON RD</t>
  </si>
  <si>
    <t>CENTRA VILLA DR @ HONEYSUCKLE LN</t>
  </si>
  <si>
    <t>CENTRA VILLA DR @ W CEDAR LN</t>
  </si>
  <si>
    <t>VENETIAN DR SW@CENTRA VILLA DR SW</t>
  </si>
  <si>
    <t>VENETIAN DR SW@ALDER LN SW</t>
  </si>
  <si>
    <t>WESTRIDGE RD SW@VENETIAN DR SW</t>
  </si>
  <si>
    <t>WESTRIDGE RD@SANDTOWN RD</t>
  </si>
  <si>
    <t xml:space="preserve">SANDTOWN RD SW@LOCKHAVEN CIR </t>
  </si>
  <si>
    <t>SANDTOWN RD SW@LOCKHAVEN CIR SW</t>
  </si>
  <si>
    <t xml:space="preserve">SANDTOWN RD SW@WICHITA DR </t>
  </si>
  <si>
    <t>WESTMONT RD SW@1411</t>
  </si>
  <si>
    <t>WESTMONT RD SW@TRACY ST SW</t>
  </si>
  <si>
    <t>WESTMONT RD SW@1285</t>
  </si>
  <si>
    <t>AVON AVE SW@WESTMONT RD SW</t>
  </si>
  <si>
    <t>AVON AVE SW@ELIZABETH AVE SW</t>
  </si>
  <si>
    <t>AVON AVE SW@KENILWORTH DR SW</t>
  </si>
  <si>
    <t>WYLAND DR SW@AVON AVE SW</t>
  </si>
  <si>
    <t>WYLAND DR SW@LYNFORD DR SW</t>
  </si>
  <si>
    <t>ALMONT DR SW@WYLAND DR SW</t>
  </si>
  <si>
    <t>OAKLAND DR SW@ALMONT DR SW</t>
  </si>
  <si>
    <t>MERRILL AVE SW@OAKLAND DR SW</t>
  </si>
  <si>
    <t>LAWTON ST SW@MERRILL AVE SW</t>
  </si>
  <si>
    <t xml:space="preserve">LAWTON ST SW @ WHITE ST </t>
  </si>
  <si>
    <t>OGLETHORPE AVE SW@GORDON PL SW</t>
  </si>
  <si>
    <t>OGLETHORPE AVE @ JOSEPH E LOWERY BLVD</t>
  </si>
  <si>
    <t>OGLETHROPE AVE SW @ EVANS ST SW</t>
  </si>
  <si>
    <t>WEST END STATION</t>
  </si>
  <si>
    <t>SR 85 @ COMMERCE BLVD</t>
  </si>
  <si>
    <t>SR 85 @ WEBB RD</t>
  </si>
  <si>
    <t>SR 85 @ THOMAS RD</t>
  </si>
  <si>
    <t>POINTE SOUTH PKY @ PARK VILLA WAY</t>
  </si>
  <si>
    <t>FLINT RIVER RD @ TAYLOR RD</t>
  </si>
  <si>
    <t>FLINT RIVER RD @ 681</t>
  </si>
  <si>
    <t>MAYNARD H JACKSON JR BLVD @ S LOOP RD</t>
  </si>
  <si>
    <t>AIRPORT INTERNATIONAL TERMINAL - ARRIVALS</t>
  </si>
  <si>
    <t>CLARK HOWELL HWY @ AZAR PL</t>
  </si>
  <si>
    <t>ATLANTA S PKWY @ 775</t>
  </si>
  <si>
    <t>ATLANTA S PKWY @ 600</t>
  </si>
  <si>
    <t>RIVERDALE RD @ WALKER RD</t>
  </si>
  <si>
    <t>RIVERDALE RD @ 6030</t>
  </si>
  <si>
    <t>CHURCH ST @ POPLAR SPRINGS RD</t>
  </si>
  <si>
    <t>CHURCH ST @ HOWARD ST</t>
  </si>
  <si>
    <t>MAIN ST @ SR 85</t>
  </si>
  <si>
    <t>SR 85 @ ROUNTREE RD</t>
  </si>
  <si>
    <t>SR 138 @ OLD ROUNDTREE RD</t>
  </si>
  <si>
    <t>SR 138 @ RIVERVIEW PL</t>
  </si>
  <si>
    <t>NORTH AVE @ SR 138 SE</t>
  </si>
  <si>
    <t>LAKEWOOD STATION</t>
  </si>
  <si>
    <t>TARA BLVD @ DIXON ST</t>
  </si>
  <si>
    <t>TARA BLVD @ SMITH ST</t>
  </si>
  <si>
    <t>TARA BLVD @ FAYETTEVILLE RD</t>
  </si>
  <si>
    <t>JUSTICE CENTER BUS TRANSIT STATION</t>
  </si>
  <si>
    <t>SR 138 @ HOWELL LN</t>
  </si>
  <si>
    <t>SR 138 @ LAKE RIDGE PKWY</t>
  </si>
  <si>
    <t>SR 138 @ PETUNIA DR</t>
  </si>
  <si>
    <t>SR 138 @ W FAYETTEVILLE RD</t>
  </si>
  <si>
    <t>SR 138 @ 2220</t>
  </si>
  <si>
    <t>SR 138 @ ALBANIA DR</t>
  </si>
  <si>
    <t>SR 138 @ CREEKSIDE LN</t>
  </si>
  <si>
    <t>SR 138 @ MCELROY DR</t>
  </si>
  <si>
    <t>SR 85 @ CHURCH ST</t>
  </si>
  <si>
    <t>VALLEY HILL RD SW @ CAMP ST</t>
  </si>
  <si>
    <t>VALLEY HILL RD SW @ LAMAR HUTCHESON PKWY</t>
  </si>
  <si>
    <t>XPRESS - RIVERDALE PARK &amp; RIDE</t>
  </si>
  <si>
    <t>JONESBORO RD @ LONDONDERRY WAY</t>
  </si>
  <si>
    <t>JONESBORO RD @ 4295</t>
  </si>
  <si>
    <t>JONESBORO RD @ OAKLEY INDUSTRIAL BLVD</t>
  </si>
  <si>
    <t>JONESBORO RD @ MILES TER</t>
  </si>
  <si>
    <t>JONESBORO RD @ 3650</t>
  </si>
  <si>
    <t>JONESBORO RD @ BETHSAIDA RD</t>
  </si>
  <si>
    <t>JONESBORO RD @ 3565</t>
  </si>
  <si>
    <t>OLD NATIONAL HWY @ JONESBORO RD</t>
  </si>
  <si>
    <t>OLD NATIONAL HWY @ WEST RD</t>
  </si>
  <si>
    <t>OLD NATIONAL HWY @ DALTON PARK</t>
  </si>
  <si>
    <t>OLD NATIONAL HWY @ TOPAZ RD</t>
  </si>
  <si>
    <t>OLD NATIONAL HWY @ BETHSAIDA RD</t>
  </si>
  <si>
    <t>OLD NATIONAL HWY @ HALLIE MILL RD</t>
  </si>
  <si>
    <t>OLD NATIONAL HWY @ HILLSIDE RD</t>
  </si>
  <si>
    <t>OLD NATIONAL HWY @ THORNTON DR</t>
  </si>
  <si>
    <t>OLD NATIONAL HWY @ CREEL RD</t>
  </si>
  <si>
    <t>OLD NATIONAL HWY @ BIGWOOD TRL</t>
  </si>
  <si>
    <t>OLD NATIONAL HWY @ WOODWARD RD</t>
  </si>
  <si>
    <t>OLD NATIONAL HWY @ HACKAMORE DR</t>
  </si>
  <si>
    <t>OLD NATIONAL HWY @ MCGHEE LANDING</t>
  </si>
  <si>
    <t>OLD NATIONAL HWY @ FLAT SHOALS RD</t>
  </si>
  <si>
    <t>OLD NATIONAL HWY @ WEXFORD DR</t>
  </si>
  <si>
    <t>OLD NATIONAL HWY @ LANTERN LN</t>
  </si>
  <si>
    <t>OLD NATIONAL HWY @ 5917</t>
  </si>
  <si>
    <t>OLD NATIONAL HWY @ BURDETT RD</t>
  </si>
  <si>
    <t>OLD NATIONAL HWY @ PLEASANT HILL RD</t>
  </si>
  <si>
    <t>OLD NATIONAL HWY @ 5615</t>
  </si>
  <si>
    <t>OLD NATIONAL HWY @ JEROME RD</t>
  </si>
  <si>
    <t>OLD NATIONAL HWY @ SURREY TRL</t>
  </si>
  <si>
    <t>OLD NATIONAL HWY @ BISCAYNE DR</t>
  </si>
  <si>
    <t>OLD NATIONAL HWY @ JOLLY RD</t>
  </si>
  <si>
    <t>OLD NATIONAL HWY @ OLD BILL COOK RD</t>
  </si>
  <si>
    <t>OLD NATIONAL HWY @ GODBY RD</t>
  </si>
  <si>
    <t>OLD NATIONAL HWY @ SULLIVAN RD</t>
  </si>
  <si>
    <t>SULLIVAN RD @ 2411</t>
  </si>
  <si>
    <t>SULLIVAN RD @ EDISON DR</t>
  </si>
  <si>
    <t>SULLIVAN RD @ 2301</t>
  </si>
  <si>
    <t>SULLIVAN RD@SOUTHPORT RD</t>
  </si>
  <si>
    <t>SULLIVAN RD @ EMBARCADERO LN</t>
  </si>
  <si>
    <t>BEST RD @ SULLIVAN RD</t>
  </si>
  <si>
    <t>BEST RD @ 4736</t>
  </si>
  <si>
    <t>BEST RD @ T OWEN SMITH BLVD</t>
  </si>
  <si>
    <t>BEST RD @ 4601</t>
  </si>
  <si>
    <t>BEST RD @ 4555</t>
  </si>
  <si>
    <t>W POINT AVE @ BEST RD</t>
  </si>
  <si>
    <t>W POINT AVE @ LESLEY DR</t>
  </si>
  <si>
    <t>BEST RD@RIVERDALE RD</t>
  </si>
  <si>
    <t>SULLIVAN RD @ SOUTHPORT RD</t>
  </si>
  <si>
    <t>SULLIVAN RD@2411</t>
  </si>
  <si>
    <t>SULLIVAN RD@2511</t>
  </si>
  <si>
    <t>SULLIVAN RD @ OLD NATIONAL HWY</t>
  </si>
  <si>
    <t>OLD NATIONAL HWY @ 5234</t>
  </si>
  <si>
    <t>OLD NATIONAL HWY @ 5400</t>
  </si>
  <si>
    <t>OLD NATIONAL HWY@BURDETT RD</t>
  </si>
  <si>
    <t>OLD NATIONAL HWY @ SHERIFF RD</t>
  </si>
  <si>
    <t>OLD NATIONAL HWY @ DODD RD</t>
  </si>
  <si>
    <t>JONESBORO RD @ OLD JONESBORO RD (W)</t>
  </si>
  <si>
    <t>JONESBORO RD @ BUFFINGTON RD</t>
  </si>
  <si>
    <t>JONESBORO RD @ LESTER RD</t>
  </si>
  <si>
    <t>JONESBORO RD @ STUDIO WAY</t>
  </si>
  <si>
    <t>LANCASTER LN @ SHANNON PKWY</t>
  </si>
  <si>
    <t>MERCHANTS WAY @ EXCHANGE PL</t>
  </si>
  <si>
    <t>MT ZION RD @ KELLY AVE</t>
  </si>
  <si>
    <t>MT ZION RD @ PERSONAL PL</t>
  </si>
  <si>
    <t>MT ZION RD @ IMPERIAL DR</t>
  </si>
  <si>
    <t>MT ZION RD @ KING WILLIAMS DR</t>
  </si>
  <si>
    <t>MT ZION RD @ DOROTHY LN</t>
  </si>
  <si>
    <t>MT ZION RD @ TARA BLVD</t>
  </si>
  <si>
    <t>TARA BLVD @ OLD DIXIE RD</t>
  </si>
  <si>
    <t>TARA BLVD @ 6351</t>
  </si>
  <si>
    <t>UPPER RIVERDALE RD @ LEES MILL RD</t>
  </si>
  <si>
    <t>UPPER RIVERDALE RD @ 276</t>
  </si>
  <si>
    <t>UPPER RIVERDALE RD @ ARROWHEAD BLVD</t>
  </si>
  <si>
    <t>UPPER RIVERDALE RD SW @ HAYES DR</t>
  </si>
  <si>
    <t>UPPER RIVERDALE RD SW @ ROY HUIE RD</t>
  </si>
  <si>
    <t>UPPER RIVERDALE RD SW @ STAYMAN DR</t>
  </si>
  <si>
    <t>LAMAR HUTCHESON PKY @ UPPER RIVERDALE RD SW</t>
  </si>
  <si>
    <t>CHURCH ST @ MCELROY DR</t>
  </si>
  <si>
    <t>CHURCH ST @ TOWN CENTER DR</t>
  </si>
  <si>
    <t>CHURCH ST @ BETHSAIDA RD</t>
  </si>
  <si>
    <t>SR 85 @ BETHSAIDA RD</t>
  </si>
  <si>
    <t>SR 85 @ ROBERTS DR</t>
  </si>
  <si>
    <t>SR 85 @ MAIN ST</t>
  </si>
  <si>
    <t>SR 85 @ HOWARD ST</t>
  </si>
  <si>
    <t>SR 85 @ KING RD</t>
  </si>
  <si>
    <t>SR 85 @ ADAMS DR</t>
  </si>
  <si>
    <t>SR 85 @ POPLAR SPRINGS RD</t>
  </si>
  <si>
    <t>SR 85 @ BRIAR HILL LN</t>
  </si>
  <si>
    <t>RIVERDALE RD @ LAKE REGENCY DR</t>
  </si>
  <si>
    <t>RIVERDALE RD @ FLAT SHOALS RD</t>
  </si>
  <si>
    <t>RIVERDALE RD @ OLD RIVERDALE RD</t>
  </si>
  <si>
    <t>RIVERDALE RD @ NORMAN DR</t>
  </si>
  <si>
    <t>RIVERDALE RD @ PHOENIX BLVD</t>
  </si>
  <si>
    <t>RIVERDALE RD @ W FAYETTEVILLE RD</t>
  </si>
  <si>
    <t>TARA BLVD @ ARROWHEAD BLVD</t>
  </si>
  <si>
    <t>GARDEN WALK BLVD @ SR 85</t>
  </si>
  <si>
    <t>GARDEN WALK BLVD @ W LEES MILL RD</t>
  </si>
  <si>
    <t>GARDEN WALK BLVD @ GARDEN RIDGE DR</t>
  </si>
  <si>
    <t>GARDEN WALK BLVD @ GARDEN SPRINGS DR</t>
  </si>
  <si>
    <t>GARDEN WALK BLVD @ GARDEN WOOD DR</t>
  </si>
  <si>
    <t>GARDEN WALK BLVD @ RIVERDALE RD</t>
  </si>
  <si>
    <t>RIVERDALE PARK &amp; RIDE (ON STREET)</t>
  </si>
  <si>
    <t>SR 85 @ LAMAR HUTCHESON PKWY</t>
  </si>
  <si>
    <t>LAMAR HUTCHESON PKY @ ROBERTS DR</t>
  </si>
  <si>
    <t>LAMAR HUTCHESON PKY @ 658</t>
  </si>
  <si>
    <t>RIVERDALE RD @ KINGSWOOD CIR</t>
  </si>
  <si>
    <t>RIVERDALE RD @ SHOREHAM DR</t>
  </si>
  <si>
    <t>SR 85 @ ALLEN DR</t>
  </si>
  <si>
    <t>SR 85 @ CAMP ST</t>
  </si>
  <si>
    <t>SR 85 @ DENHAM ST</t>
  </si>
  <si>
    <t>SR 85 @ VALLEY HILL RD SW</t>
  </si>
  <si>
    <t>SR 85 @ 7056</t>
  </si>
  <si>
    <t>LAMAR HUTCHESON PKY @ VALLEY HILL RD SW</t>
  </si>
  <si>
    <t>UPPER RIVERDALE RD SW @ RIVER PARK DR</t>
  </si>
  <si>
    <t>UPPER RIVERDALE RD @ 281</t>
  </si>
  <si>
    <t>MT ZION RD @ KING WILLIAM DR</t>
  </si>
  <si>
    <t>MT ZION RD @ LAKE DR</t>
  </si>
  <si>
    <t>MT ZION RD @ MARKET PL</t>
  </si>
  <si>
    <t>SOUTHLAKE MALL</t>
  </si>
  <si>
    <t>TARA BLVD @ MT ZION RD</t>
  </si>
  <si>
    <t>SR 85 @ 7145</t>
  </si>
  <si>
    <t>LAMAR HUTCHESON PKY @ 618</t>
  </si>
  <si>
    <t>LAMAR HUTCHESON PKWY @ ROBERTS DR</t>
  </si>
  <si>
    <t>GARDEN WALK BLVD @ BROOKSTONE RDG</t>
  </si>
  <si>
    <t>GARDEN WALK BLVD @ W LEE MILLS RD</t>
  </si>
  <si>
    <t>OAKLEY INDUSTRIAL BLVD @ JONESBORO RD</t>
  </si>
  <si>
    <t>OAKLEY INDUSTRIAL BLVD @ OAKLEY RD</t>
  </si>
  <si>
    <t>OAKLEY INDUSTRIAL BLVD @ COATES DR</t>
  </si>
  <si>
    <t>OAKLEY INDUSTRIAL BLVD @ STALWART DR</t>
  </si>
  <si>
    <t>OAKLEY INDUSTRIAL BLVD @ SPENCE RD</t>
  </si>
  <si>
    <t>BOHANNON RD @ 5000</t>
  </si>
  <si>
    <t>CLOROX COMPANY</t>
  </si>
  <si>
    <t>FAIRBURN PARK &amp; RIDE</t>
  </si>
  <si>
    <t>OAKLEY INDUSTRIAL BLVD @ ELLA LN</t>
  </si>
  <si>
    <t>COLLEGE PARK STATION - SOUTH LOOP</t>
  </si>
  <si>
    <t>AIRPORT STATION</t>
  </si>
  <si>
    <t>LINDBERGH CENTER STATION</t>
  </si>
  <si>
    <t>BUCKHEAD STATION</t>
  </si>
  <si>
    <t>MEDICAL CENTER STATION</t>
  </si>
  <si>
    <t>SANDY SPRINGS STATION</t>
  </si>
  <si>
    <t>COLLEGE PARK STATION</t>
  </si>
  <si>
    <t>LAKEWOOD-FT MCPHERSON STATION</t>
  </si>
  <si>
    <t>GARNETT STATION</t>
  </si>
  <si>
    <t>FIVE POINTS STATION</t>
  </si>
  <si>
    <t>CIVIC CENTER STATION</t>
  </si>
  <si>
    <t>NORTH AVENUE STATION</t>
  </si>
  <si>
    <t>MIDTOWN  STATION</t>
  </si>
  <si>
    <t>LENOX STATION</t>
  </si>
  <si>
    <t>BROOKHAVEN-OGLETHORPE STATION</t>
  </si>
  <si>
    <t>CHAMBLEE STATION</t>
  </si>
  <si>
    <t>HAMILTON E HOLMES STATION</t>
  </si>
  <si>
    <t>WEST LAKE STATION</t>
  </si>
  <si>
    <t>ASHBY STATION</t>
  </si>
  <si>
    <t>VINE CITY STATION</t>
  </si>
  <si>
    <t>GWCC-CNN CENTER STATION</t>
  </si>
  <si>
    <t>GEORGIA STATE STATION</t>
  </si>
  <si>
    <t>KING MEMORIAL STATION</t>
  </si>
  <si>
    <t>INMAN PARK-REYNOLDSTOWN STATION</t>
  </si>
  <si>
    <t xml:space="preserve">EDGEWOOD-CANDLER PARK STATION </t>
  </si>
  <si>
    <t>EAST LAKE STATION</t>
  </si>
  <si>
    <t>DECATUR STATION</t>
  </si>
  <si>
    <t>AVONDALE STATION</t>
  </si>
  <si>
    <t>INDIAN CREEK STATION</t>
  </si>
  <si>
    <t>EDGEWOOD-CANDLER PARK STATION</t>
  </si>
  <si>
    <t>stop_name</t>
  </si>
  <si>
    <t>GREEN EASTBOUND</t>
  </si>
  <si>
    <t>Poverty Rate</t>
  </si>
  <si>
    <t>Median Household Income</t>
  </si>
  <si>
    <t>Households w/o vehicle access</t>
  </si>
  <si>
    <t>Households receiving SNAP</t>
  </si>
  <si>
    <t>Row Labels</t>
  </si>
  <si>
    <t>Grand Total</t>
  </si>
  <si>
    <t>Average of PovertyRate</t>
  </si>
  <si>
    <t>Average of MedianFamilyIncome</t>
  </si>
  <si>
    <t>Average of TractHUNV</t>
  </si>
  <si>
    <t>Average of TractSNAP</t>
  </si>
  <si>
    <t>Average of AvgPovertyRate</t>
  </si>
  <si>
    <t>Data can be found at the following public GitHub repository:</t>
  </si>
  <si>
    <t>https://github.com/timryan22/4301_CFM</t>
  </si>
  <si>
    <t>https://www.itsmarta.com/app-developer-resources.aspx</t>
  </si>
  <si>
    <t>MARTA data was pulled from the following link:</t>
  </si>
  <si>
    <t>Go to "General Transit Feed Specification" --&gt; google_transit.zip</t>
  </si>
  <si>
    <r>
      <t>See "</t>
    </r>
    <r>
      <rPr>
        <b/>
        <sz val="20"/>
        <color theme="1"/>
        <rFont val="Calibri"/>
        <family val="2"/>
        <scheme val="minor"/>
      </rPr>
      <t>README.md"</t>
    </r>
    <r>
      <rPr>
        <sz val="20"/>
        <color theme="1"/>
        <rFont val="Calibri"/>
        <family val="2"/>
        <scheme val="minor"/>
      </rPr>
      <t xml:space="preserve"> file</t>
    </r>
  </si>
  <si>
    <t>Next Steps</t>
  </si>
  <si>
    <t>Increase resolution of analysis</t>
  </si>
  <si>
    <t>What are the best areas to focus on within different census tracts?</t>
  </si>
  <si>
    <t>Focus in on singular locations; specific stops, not sets of stops or routes</t>
  </si>
  <si>
    <t>Spatial analysis</t>
  </si>
  <si>
    <t>Triangulate best locations based on preexisting Fresh MARTA Markets</t>
  </si>
  <si>
    <t>Census tracts are large areas; all stops within a tract have the same data - therefore, need to increase resolution</t>
  </si>
  <si>
    <t>Map out potential locations, calculate costs - transportation, staffing, etc.</t>
  </si>
  <si>
    <t>Mobile markets</t>
  </si>
  <si>
    <t>Explore feasibility of adding a mobile market - hit multiple stops in the same area?</t>
  </si>
  <si>
    <t>Cost analysis - retrofitting a bus, how to staff, food storage,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</si>
</sst>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9" fillId="0" borderId="0" xfId="0" applyFont="1"/>
    <xf numFmtId="0" fontId="16" fillId="0" borderId="11" xfId="0" applyFont="1" applyBorder="1" applyAlignment="1">
      <alignment horizontal="center"/>
    </xf>
    <xf numFmtId="1" fontId="16" fillId="0" borderId="11" xfId="0" applyNumberFormat="1" applyFont="1" applyBorder="1" applyAlignment="1">
      <alignment horizontal="center"/>
    </xf>
    <xf numFmtId="0" fontId="0" fillId="33" borderId="12" xfId="0" applyFill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16" fillId="0" borderId="0" xfId="0" applyNumberFormat="1" applyFont="1" applyAlignme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3" fillId="0" borderId="0" xfId="42" applyFont="1"/>
    <xf numFmtId="0" fontId="20" fillId="0" borderId="0" xfId="0" applyFont="1" applyAlignment="1">
      <alignment horizontal="left"/>
    </xf>
    <xf numFmtId="0" fontId="25" fillId="0" borderId="0" xfId="0" applyFont="1"/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Ryan" refreshedDate="44152.066135879628" createdVersion="6" refreshedVersion="6" minRefreshableVersion="3" recordCount="6225" xr:uid="{AE25BD0A-F659-454E-A60B-1AC125A5C1CF}">
  <cacheSource type="worksheet">
    <worksheetSource ref="A1:H6226" sheet="Data By Stop"/>
  </cacheSource>
  <cacheFields count="9">
    <cacheField name="route_id" numFmtId="0">
      <sharedItems containsSemiMixedTypes="0" containsString="0" containsNumber="1" containsInteger="1" minValue="14735" maxValue="14993"/>
    </cacheField>
    <cacheField name="stop_id" numFmtId="0">
      <sharedItems containsSemiMixedTypes="0" containsString="0" containsNumber="1" containsInteger="1" minValue="101092" maxValue="908990"/>
    </cacheField>
    <cacheField name="trip_headsign" numFmtId="0">
      <sharedItems/>
    </cacheField>
    <cacheField name="stop_name" numFmtId="0">
      <sharedItems count="4143">
        <s v="HAMILTON E HOLMES STATION"/>
        <s v="WEST LAKE STATION"/>
        <s v="ASHBY STATION"/>
        <s v="VINE CITY STATION"/>
        <s v="GWCC-CNN CENTER STATION"/>
        <s v="FIVE POINTS STATION"/>
        <s v="GEORGIA STATE STATION"/>
        <s v="KING MEMORIAL STATION"/>
        <s v="INMAN PARK-REYNOLDSTOWN STATION"/>
        <s v="EDGEWOOD-CANDLER PARK STATION"/>
        <s v="EAST LAKE STATION"/>
        <s v="DECATUR STATION"/>
        <s v="AVONDALE STATION"/>
        <s v="KENSINGTON STATION"/>
        <s v="INDIAN CREEK STATION"/>
        <s v="EDGEWOOD-CANDLER PARK STATION "/>
        <s v="AIRPORT STATION"/>
        <s v="COLLEGE PARK STATION"/>
        <s v="EAST POINT STATION"/>
        <s v="LAKEWOOD-FT MCPHERSON STATION"/>
        <s v="OAKLAND CITY STATION"/>
        <s v="WEST END STATION"/>
        <s v="GARNETT STATION"/>
        <s v="PEACHTREE CENTER STATION"/>
        <s v="CIVIC CENTER STATION"/>
        <s v="NORTH AVENUE STATION"/>
        <s v="MIDTOWN STATION"/>
        <s v="ARTS CENTER STATION"/>
        <s v="LINDBERGH CENTER STATION"/>
        <s v="LENOX STATION"/>
        <s v="BROOKHAVEN-OGLETHORPE STATION"/>
        <s v="CHAMBLEE STATION"/>
        <s v="DORAVILLE STATION"/>
        <s v="MIDTOWN  STATION"/>
        <s v="BANKHEAD STATION"/>
        <s v="BUCKHEAD STATION"/>
        <s v="MEDICAL CENTER STATION"/>
        <s v="DUNWOODY STATION"/>
        <s v="SANDY SPRINGS STATION"/>
        <s v="NORTH SPRINGS STATION"/>
        <s v="COLLEGE PARK STATION - SOUTH LOOP"/>
        <s v="OAKLEY INDUSTRIAL BLVD @ JONESBORO RD"/>
        <s v="OAKLEY INDUSTRIAL BLVD @ OAKLEY RD"/>
        <s v="OAKLEY INDUSTRIAL BLVD @ COATES DR"/>
        <s v="OAKLEY INDUSTRIAL BLVD @ STALWART DR"/>
        <s v="OAKLEY INDUSTRIAL BLVD @ SPENCE RD"/>
        <s v="OAKLEY INDUSTRIAL BLVD @ ELLA LN"/>
        <s v="FAIRBURN PARK &amp; RIDE"/>
        <s v="CLOROX COMPANY"/>
        <s v="BOHANNON RD @ 5000"/>
        <s v="CHURCH ST @ MCELROY DR"/>
        <s v="CHURCH ST @ TOWN CENTER DR"/>
        <s v="CHURCH ST @ BETHSAIDA RD"/>
        <s v="GARDEN WALK BLVD @ SR 85"/>
        <s v="GARDEN WALK BLVD @ W LEE MILLS RD"/>
        <s v="GARDEN WALK BLVD @ GARDEN RIDGE DR"/>
        <s v="GARDEN WALK BLVD @ GARDEN SPRINGS DR"/>
        <s v="GARDEN WALK BLVD @ BROOKSTONE RDG"/>
        <s v="LAMAR HUTCHESON PKWY @ ROBERTS DR"/>
        <s v="LAMAR HUTCHESON PKY @ 618"/>
        <s v="SR 85 @ 7145"/>
        <s v="TARA BLVD @ MT ZION RD"/>
        <s v="SOUTHLAKE MALL"/>
        <s v="MERCHANTS WAY @ EXCHANGE PL"/>
        <s v="MT ZION RD @ MARKET PL"/>
        <s v="MT ZION RD @ LAKE DR"/>
        <s v="MT ZION RD @ IMPERIAL DR"/>
        <s v="MT ZION RD @ KING WILLIAM DR"/>
        <s v="MT ZION RD @ DOROTHY LN"/>
        <s v="MT ZION RD @ TARA BLVD"/>
        <s v="UPPER RIVERDALE RD @ LEES MILL RD"/>
        <s v="UPPER RIVERDALE RD @ 281"/>
        <s v="UPPER RIVERDALE RD @ ARROWHEAD BLVD"/>
        <s v="UPPER RIVERDALE RD SW @ HAYES DR"/>
        <s v="UPPER RIVERDALE RD SW @ ROY HUIE RD"/>
        <s v="UPPER RIVERDALE RD SW @ RIVER PARK DR"/>
        <s v="LAMAR HUTCHESON PKY @ VALLEY HILL RD SW"/>
        <s v="SR 85 @ 7056"/>
        <s v="SR 85 @ ROBERTS DR"/>
        <s v="SR 85 @ VALLEY HILL RD SW"/>
        <s v="SR 85 @ DENHAM ST"/>
        <s v="SR 85 @ CAMP ST"/>
        <s v="SR 85 @ ALLEN DR"/>
        <s v="SR 85 @ BRIAR HILL LN"/>
        <s v="GARDEN WALK BLVD @ RIVERDALE RD"/>
        <s v="RIVERDALE RD @ LAKE REGENCY DR"/>
        <s v="RIVERDALE RD @ FLAT SHOALS RD"/>
        <s v="RIVERDALE RD @ OLD RIVERDALE RD"/>
        <s v="RIVERDALE RD @ SHOREHAM DR"/>
        <s v="RIVERDALE RD @ KINGSWOOD CIR"/>
        <s v="RIVERDALE RD @ W FAYETTEVILLE RD"/>
        <s v="LAMAR HUTCHESON PKY @ 658"/>
        <s v="LAMAR HUTCHESON PKY @ ROBERTS DR"/>
        <s v="SR 85 @ LAMAR HUTCHESON PKWY"/>
        <s v="RIVERDALE PARK &amp; RIDE (ON STREET)"/>
        <s v="GARDEN WALK BLVD @ GARDEN WOOD DR"/>
        <s v="GARDEN WALK BLVD @ W LEES MILL RD"/>
        <s v="TARA BLVD @ ARROWHEAD BLVD"/>
        <s v="RIVERDALE RD @ PHOENIX BLVD"/>
        <s v="RIVERDALE RD @ NORMAN DR"/>
        <s v="SR 85 @ POPLAR SPRINGS RD"/>
        <s v="SR 85 @ ADAMS DR"/>
        <s v="SR 85 @ KING RD"/>
        <s v="SR 85 @ HOWARD ST"/>
        <s v="SR 85 @ MAIN ST"/>
        <s v="SR 85 @ BETHSAIDA RD"/>
        <s v="LAMAR HUTCHESON PKY @ UPPER RIVERDALE RD SW"/>
        <s v="UPPER RIVERDALE RD SW @ STAYMAN DR"/>
        <s v="UPPER RIVERDALE RD @ 276"/>
        <s v="TARA BLVD @ 6351"/>
        <s v="TARA BLVD @ OLD DIXIE RD"/>
        <s v="MT ZION RD @ KING WILLIAMS DR"/>
        <s v="MT ZION RD @ PERSONAL PL"/>
        <s v="MT ZION RD @ KELLY AVE"/>
        <s v="LANCASTER LN @ SHANNON PKWY"/>
        <s v="JONESBORO RD @ STUDIO WAY"/>
        <s v="JONESBORO RD @ OAKLEY INDUSTRIAL BLVD"/>
        <s v="JONESBORO RD @ LESTER RD"/>
        <s v="JONESBORO RD @ BUFFINGTON RD"/>
        <s v="JONESBORO RD @ 3650"/>
        <s v="JONESBORO RD @ BETHSAIDA RD"/>
        <s v="JONESBORO RD @ OLD JONESBORO RD (W)"/>
        <s v="JONESBORO RD @ OLD JONESBORO RD"/>
        <s v="OLD NATIONAL HWY @ JONESBORO RD"/>
        <s v="OLD NATIONAL HWY @ DALTON PARK"/>
        <s v="OLD NATIONAL HWY @ BETHSAIDA RD"/>
        <s v="OLD NATIONAL HWY @ DODD RD"/>
        <s v="OLD NATIONAL HWY @ HILLSIDE RD"/>
        <s v="OLD NATIONAL HWY @ THORNTON DR"/>
        <s v="OLD NATIONAL HWY @ CREEL RD"/>
        <s v="OLD NATIONAL HWY @ BIGWOOD TRL"/>
        <s v="OLD NATIONAL HWY @ WOODWARD RD"/>
        <s v="OLD NATIONAL HWY @ HACKAMORE DR"/>
        <s v="OLD NATIONAL HWY @ MCGHEE LANDING"/>
        <s v="OLD NATIONAL HWY @ FLAT SHOALS RD"/>
        <s v="OLD NATIONAL HWY @ SHERIFF RD"/>
        <s v="OLD NATIONAL HWY@BURDETT RD"/>
        <s v="OLD NATIONAL HWY @ BURDETT RD"/>
        <s v="OLD NATIONAL HWY @ PLEASANT HILL RD"/>
        <s v="OLD NATIONAL HWY @ JEROME RD"/>
        <s v="OLD NATIONAL HWY @ SURREY TRL"/>
        <s v="OLD NATIONAL HWY @ 5400"/>
        <s v="OLD NATIONAL HWY @ JOLLY RD"/>
        <s v="OLD NATIONAL HWY @ 5234"/>
        <s v="OLD NATIONAL HWY @ OLD BILL COOK RD"/>
        <s v="OLD NATIONAL HWY @ GODBY RD"/>
        <s v="OLD NATIONAL HWY @ SULLIVAN RD"/>
        <s v="SULLIVAN RD @ OLD NATIONAL HWY"/>
        <s v="SULLIVAN RD@2511"/>
        <s v="SULLIVAN RD@2411"/>
        <s v="SULLIVAN RD @ EDISON DR"/>
        <s v="SULLIVAN RD @ 2301"/>
        <s v="SULLIVAN RD @ SOUTHPORT RD"/>
        <s v="SULLIVAN RD @ EMBARCADERO LN"/>
        <s v="BEST RD @ SULLIVAN RD"/>
        <s v="BEST RD @ 4736"/>
        <s v="BEST RD@RIVERDALE RD"/>
        <s v="BEST RD @ 4601"/>
        <s v="BEST RD @ 4555"/>
        <s v="W POINT AVE @ BEST RD"/>
        <s v="W POINT AVE @ LESLEY DR"/>
        <s v="BEST RD @ T OWEN SMITH BLVD"/>
        <s v="SULLIVAN RD@SOUTHPORT RD"/>
        <s v="SULLIVAN RD @ 2411"/>
        <s v="OLD NATIONAL HWY @ BISCAYNE DR"/>
        <s v="OLD NATIONAL HWY @ 5615"/>
        <s v="OLD NATIONAL HWY @ 5917"/>
        <s v="OLD NATIONAL HWY @ LANTERN LN"/>
        <s v="OLD NATIONAL HWY @ WEXFORD DR"/>
        <s v="OLD NATIONAL HWY @ HALLIE MILL RD"/>
        <s v="OLD NATIONAL HWY @ TOPAZ RD"/>
        <s v="OLD NATIONAL HWY @ WEST RD"/>
        <s v="JONESBORO RD @ 3565"/>
        <s v="JONESBORO RD @ MILES TER"/>
        <s v="JONESBORO RD @ 4295"/>
        <s v="JONESBORO RD @ LONDONDERRY WAY"/>
        <s v="XPRESS - RIVERDALE PARK &amp; RIDE"/>
        <s v="VALLEY HILL RD SW @ LAMAR HUTCHESON PKWY"/>
        <s v="VALLEY HILL RD SW @ CAMP ST"/>
        <s v="SR 85 @ CHURCH ST"/>
        <s v="SR 138 @ MCELROY DR"/>
        <s v="SR 138 @ HOWELL LN"/>
        <s v="SR 138 @ LAKE RIDGE PKWY"/>
        <s v="SR 138 @ CREEKSIDE LN"/>
        <s v="SR 138 @ W FAYETTEVILLE RD"/>
        <s v="SR 138 @ ALBANIA DR"/>
        <s v="SR 138 @ 2220"/>
        <s v="SR 138 @ PETUNIA DR"/>
        <s v="SR 85 @ SR 138"/>
        <s v="JUSTICE CENTER BUS TRANSIT STATION"/>
        <s v="TARA BLVD @ SR 54"/>
        <s v="TARA BLVD @ FAYETTEVILLE RD"/>
        <s v="TARA BLVD @ SMITH ST"/>
        <s v="TARA BLVD @ DIXON ST"/>
        <s v="LAKEWOOD STATION"/>
        <s v="NORTH AVE @ TARA BLVD"/>
        <s v="NORTH AVE @ SR 138 SE"/>
        <s v="SR 138 @ RIVERVIEW PL"/>
        <s v="SR 138 @ OLD ROUNDTREE RD"/>
        <s v="SR 138 @ ROUNTREE RD"/>
        <s v="SR 138 @ ANTEBELLUM LN"/>
        <s v="SR 138 @ TAYLOR RD"/>
        <s v="SR 138 @ WINDEREMERE DR"/>
        <s v="SR 138 @ SR 85"/>
        <s v="SR 85 @ ROUNTREE RD"/>
        <s v="MAIN ST @ SR 85"/>
        <s v="CHURCH ST @ HOWARD ST"/>
        <s v="CHURCH ST @ KING RD"/>
        <s v="CHURCH ST @ STEEPLECHASE LN"/>
        <s v="CHURCH ST @ POPLAR SPRINGS RD"/>
        <s v="RIVERDALE RD @ E FAYETTEVILLE RD"/>
        <s v="RIVERDALE RD @ 6030"/>
        <s v="RIVERDALE RD @ WALKER RD"/>
        <s v="SR 85 @ EAGLES CROSSING WAY"/>
        <s v="SR 85 @ AIRPORT SOUTH PKY"/>
        <s v="SR 85 @ LEES MILL RD"/>
        <s v="SR 85 @ 5324"/>
        <s v="ATLANTA S PKWY @ GA-85"/>
        <s v="ATLANTA S PKWY @ 600"/>
        <s v="ATLANTA S PKWY @ 775"/>
        <s v="ATLANTA S PKWY @ FOREST PKWY"/>
        <s v="CLARK HOWELL HWY @ OLD CLARK HOWELL HWY"/>
        <s v="CLARK HOWELL HWY @ AZAR PL"/>
        <s v="CLARK HOWELL HWY @ LAKE MIRROR RD"/>
        <s v="AIRPORT INTERNATIONAL TERMINAL - ARRIVALS"/>
        <s v="MAYNARD H JACKSON JR BLVD @ S LOOP RD"/>
        <s v="FLINT RIVER RD @ TARA BLVD"/>
        <s v="FLINT RIVER RD @ 681"/>
        <s v="FLINT RIVER RD @ ROBERTS RD"/>
        <s v="FLINT RIVER RD @ KENDRICK RD"/>
        <s v="FLINT RIVER RD @ LEXINGTON DR"/>
        <s v="FLINT RIVER RD @ ASHTON RD"/>
        <s v="FLINT RIVER RD @ TAYLOR RD"/>
        <s v="FLINT RIVER RD SW @ DORSEY RD"/>
        <s v="FLINT RIVER RD SW @ GLENWOODS DR"/>
        <s v="FLINT RIVER RD SW @ GUTHRIE DR"/>
        <s v="FLINT RIVER RD SW @ THOMAS RD"/>
        <s v="POINTE SOUTH PKY @ NICHOLSON DR"/>
        <s v="POINTE SOUTH PKY @ ANSLEY DR"/>
        <s v="POINTE SOUTH PKY @ PARK VILLA WAY"/>
        <s v="POINTE SOUTH PKY @ BRANDON HILL WAY"/>
        <s v="POINTE SOUTH PKY @ SR 85"/>
        <s v="SR 85 @ THOMAS RD"/>
        <s v="SR 85 @ PINE RIDGE DR"/>
        <s v="SR 85 @ WEBB RD"/>
        <s v="SR 85 @ LAKEVIEW DR"/>
        <s v="SR 85 @ LAKE RIDGE PKY"/>
        <s v="SR 85 @ COMMERCE BLVD"/>
        <s v="OGLETHROPE AVE SW @ EVANS ST SW"/>
        <s v="OGLETHORPE AVE @ JOSEPH E LOWERY BLVD"/>
        <s v="OGLETHORPE AVE SW@GORDON PL SW"/>
        <s v="OGLETHORPE AVE SW@PEEPLES ST SW"/>
        <s v="OGLETHORPE AVE SW@LAWTON ST SW"/>
        <s v="LAWTON ST SW@MATHEWS ST SW"/>
        <s v="LAWTON ST SW @ WHITE ST "/>
        <s v="LAWTON ST SW@DONNELLY AVE SW"/>
        <s v="LAWTON ST SW@RICHLAND RD SW"/>
        <s v="LAWTON ST SW@MONTREAT AVE SW"/>
        <s v="LAWTON ST SW@MERRILL AVE SW"/>
        <s v="MERRILL AVE SW@HALL ST SW"/>
        <s v="MERRILL AVE SW@OAKLAND DR SW"/>
        <s v="OAKLAND DR SW@ALMONT DR SW"/>
        <s v="ALMONT DR SW@INDALE PL SW"/>
        <s v="ALMONT DR SW@EDGEFIELD DR SW"/>
        <s v="ALMONT DR SW@WYLAND DR SW"/>
        <s v="WYLAND DR SW@BLUEFIELD DR SW"/>
        <s v="WYLAND DR SW@LANVALE DR SW"/>
        <s v="WYLAND DR SW@LYNFORD DR SW"/>
        <s v="WYLAND DR SW@AVON AVE SW"/>
        <s v="AVON AVE SW@LORENZO DR SW"/>
        <s v="AVON AVE SW@KENILWORTH DR SW"/>
        <s v="AVON AVE SW@ELIZABETH AVE SW"/>
        <s v="AVON AVE SW@GRAYMONT DR SW"/>
        <s v="AVON AVE SW@WESTMONT RD SW"/>
        <s v="WESTMONT RD SW@1285"/>
        <s v="WESTMONT RD SW@TRACY ST SW"/>
        <s v="WESTMONT RD SW@1411"/>
        <s v="WESTMONT RD SW@VENETIAN DR SW"/>
        <s v="VENETIAN DR SW@LOCKWOOD DR SW"/>
        <s v="VENETIAN DR SW@WILLOW TRL SW"/>
        <s v="SANDTOWN RD SW@VENETIAN DR SW"/>
        <s v="SANDTOWN RD SW@ANIWAKA AVE SW"/>
        <s v="SANDTOWN RD SW@WICHITA DR SW"/>
        <s v="SANDTOWN RD SW@WICHITA DR "/>
        <s v="SANDTOWN RD SW@LOCKHAVEN CIR SW"/>
        <s v="SANDTOWN RD SW@LOCKHAVEN CIR "/>
        <s v="WESTRIDGE RD@SANDTOWN RD"/>
        <s v="WESTRIDGE RD SW@BAYBERRY DR SW"/>
        <s v="WESTRIDGE RD SW@VENETIAN DR SW"/>
        <s v="VENETIAN DR SW@ALDER LN SW"/>
        <s v="VENETIAN DR SW@CAHABA DR SW"/>
        <s v="VENETIAN DR SW@PINEHURST DR SW"/>
        <s v="VENETIAN DR SW@CENTRA VILLA DR SW"/>
        <s v="CENTRA VILLA DR @ W CEDAR LN"/>
        <s v="CENTRA VILLA DR @ HONEYSUCKLE LN"/>
        <s v="CENTRA VILLA DR SW @ CAMPBELLTON RD SW"/>
        <s v="DELOWE DR @ CAMPBELLTON RD"/>
        <s v="DELOWE DR @ ALISON CT"/>
        <s v="DELOWE DR @ W WOODBERRY AVE"/>
        <s v="DELOWE DR@CONNALLY DR"/>
        <s v="DELOWE DR@ELINWOOD DR"/>
        <s v="DELOWE DR@HEADLAND DR"/>
        <s v="DELOWE DR @ HEADLAND DR"/>
        <s v="DELOWE DR@LEITH AVE"/>
        <s v="DELOWE DR @ 2587"/>
        <s v="DELOWE DR@MONTROSE DR"/>
        <s v="DELOWE DR@LUTHER DR"/>
        <s v="DELOWE DR @ DORSEY AVE"/>
        <s v="DORSEY AVE @ 2207"/>
        <s v="DORSEY AVE @ LANCASTER DR"/>
        <s v="LANCASTER DR @ 2839"/>
        <s v="LANCASTER DR @ PLANTATION DR"/>
        <s v="PLANTATION DR@DORSEY AVE"/>
        <s v="MONTROSE DR @ PLANTATION DR"/>
        <s v="GRAYWALL ST @ ENGLEWOOD DR"/>
        <s v="GRAYWALL ST @ OLD COLONY RD"/>
        <s v="OLD COLONY RD@RIGGS DR"/>
        <s v="OLD COLONY RD@WESTCHESTER DR"/>
        <s v="OLD COLONY RD@2485"/>
        <s v="OLD COLONY RD@RANTIN DR"/>
        <s v="OLD COLONY RD@BRYANT DR"/>
        <s v="BRYANT DR@WOODHILL LN"/>
        <s v="BRYANT DR @ S BRYAN CIR"/>
        <s v="BRYANT DR @ N BRYAN CIR"/>
        <s v="BRYANT DR @ HEADLAND DR"/>
        <s v="HEADLAND DR @ 2472"/>
        <s v="HEADLAND DR @ GRAYWALL ST"/>
        <s v="HEADLAND DR@PLANTATION DR"/>
        <s v="HEADLAND DR@FARLEY ST"/>
        <s v="HEADLAND DR @ RIDGECREST LN"/>
        <s v="HEADLAND DR @ DELOWE DR"/>
        <s v="HEADLAND DR@KIMMRIDGE DR"/>
        <s v="HEADLAND DR @ HILLCREST DR"/>
        <s v="HEADLAND DR @ WARREN WAY"/>
        <s v="NORMAN BERRY DR@SEMMES ST"/>
        <s v="NORMAN BERRY DR@LESTER ST"/>
        <s v="W FORREST AVE @ CHENEY ST"/>
        <s v="W FORREST AVE @ CHURCH ST"/>
        <s v="EAST POINT ST @ WARE AVE"/>
        <s v="CLEVELAND AVE @ MAIN ST"/>
        <s v="MAIN ST @ CLEVELAND AVE"/>
        <s v="MAIN ST @ WARE AVE"/>
        <s v="MAIN ST @ W FORREST AVE"/>
        <s v="CONNALLY DR @ MAIN ST"/>
        <s v="NORMAN BERRY DR@LUMPKIN ST"/>
        <s v="HEADLAND DR@BROAD AVE"/>
        <s v="DELOWE DR @ ELINWOOD DR"/>
        <s v="DELOWE DR @ CONNALLY DR"/>
        <s v="DELOWE DR @ 2162"/>
        <s v="DELOWE DR@DEWBERRY LN"/>
        <s v="DELOWE DR SW @ ALISON CT"/>
        <s v="DELOWE DR SW @ DELOWE PL SW"/>
        <s v="DELOWE DR SW @ CAMPBELLTON RD SW"/>
        <s v="CENTRA VILLA DR SW @ HONEYSUCKLE SW"/>
        <s v="CENTRA VILLA DR SW @ E CEDAR LN SW"/>
        <s v="VENETIAN DR SW@ALDER  SW"/>
        <s v="VENETIAN DR SW@WILLOWBROOK DR SW"/>
        <s v="WESTRIDGE RD SW@CUMMINGS DR SW"/>
        <s v="SANDTOWN RD SW@WESTRIDGE RD "/>
        <s v="SANDTOWN RD SW@MORAY ST SW"/>
        <s v="WESTMONT RD SW@1420"/>
        <s v="WESTMONT RD SW@TRACY ST"/>
        <s v="WESTMONT RD SW @ 1310"/>
        <s v="WESTMONT RD SW@AVON AVE SW"/>
        <s v="AVON AVE@ELIZABETH AVE"/>
        <s v="AVON AVE@KENILWORTH DR"/>
        <s v="AVON AVE SW@EPWORTH ST SW"/>
        <s v="WYLAND DR SW@EDGEFIELD DR SW"/>
        <s v="WYLAND DR SW@ALMONT DR SW"/>
        <s v="ALMONT DR@OAKLAND DR"/>
        <s v="OAKLAND DR SW@MERRILL AVE SW"/>
        <s v="MERRILL AVE SW@LAWTON ST SW"/>
        <s v="LAWTON ST SW@OGLETHORPE AVE SW"/>
        <s v="OGLETHORPE AVE SW@AZALIA ST SW"/>
        <s v="OGLETHORPE AVE SW@ JOSEPH E LOWERY BLVD"/>
        <s v="OGLETHORPE AVE SW @ EVANS ST SW"/>
        <s v="RALPH D ABERNATHY BLVD @ W WHITEHALL ST"/>
        <s v="RALPH D ABERNATHY BLVD @ MURPHY AVE"/>
        <s v="RALPH D ABERNATHY BLVD @ METROPOLITAN PKWY SW"/>
        <s v="METROPOLITAN PKY SW@CHRISTMAN ST SW"/>
        <s v="METROPOLITAN PKY SW@SHELTON AVE SW"/>
        <s v="METROPOLITAN PKY SW @ ROCKWELL ST SW"/>
        <s v="METROPOLITAN PKY SW @ MARY ST"/>
        <s v="METROPOLITAN PKY SW@BROOKLINE ST SW"/>
        <s v="METROPOLITAN PKY SW@FLETCHER ST SW"/>
        <s v="METROPOLITAN PKY SW@MAYLAND AVE SW"/>
        <s v="METROPOLITAN PKY SW @ UNIVERSITY AVE "/>
        <s v="METROPOLITAN PKY SW@ERIN AVE SW"/>
        <s v="METROPOLITAN PKY SW@GENESSEE AVE SW"/>
        <s v="METROPOLITAN PKY SW@DECKNER AVE SW"/>
        <s v="METROPOLITAN PKY SW @ 1577"/>
        <s v="METROPOLITAN PKY SW@CLAIRE DR SW"/>
        <s v="METROPOLITAN PKY SW@CASPLAN ST SW"/>
        <s v="METROPOLITAN PK@FAIR DR"/>
        <s v="METROPOLITAN PKY SW@GRANT ST SW"/>
        <s v="METROPOLITAN PKY @SAINT JOHNS AVE S"/>
        <s v="METROPOLITAN PKY SW@LAKEWOOD AVE SW"/>
        <s v="METROPOLITAN PKY SW@LANGSTON DR SW"/>
        <s v="METROPOLITAN PKY SW@AVERY RD SW"/>
        <s v="METROPOLITAN PKY SW@PEGG RD SW"/>
        <s v="METROPOLITAN PKY SW@PERKERSON RD SW"/>
        <s v="METROPOLITAN PKY SW@CONNELL AVE SW"/>
        <s v="METROPOLITAN PKY SW@CLEVELAND AVE S"/>
        <s v="METROPOLITAN PKY SW @ CLEVELAND AVE "/>
        <s v="METROPOLITAN PKY SW @ 2799"/>
        <s v="METROPOLITAN PKY SW @ STEVE DR SW"/>
        <s v="METROPOLITAN PKY SW @ GRAND AVE SW"/>
        <s v="DOGWOOD DR@COFIELD DR"/>
        <s v="DOGWOOD DR@GORDON CIR"/>
        <s v="DOGWOOD DR@OAK DR"/>
        <s v="DOGWOOD DR@COLEMAN ST"/>
        <s v="DOGWOOD DR@NORTH AVE"/>
        <s v="DOGWOOD DR@MARINA ST"/>
        <s v="DOGWOOD DR@KING ARNOLD ST"/>
        <s v="KING ARNOLD ST@FULTON AVE"/>
        <s v="KING ARNOLD ST@CLAIRE DR"/>
        <s v="KING ARNOLD ST@500"/>
        <s v="KING ARNOLD ST@SHERMAN RD"/>
        <s v="KING ARNOLD ST@LAVISTA DR"/>
        <s v="KING ARNOLD ST @ SUNSET DR"/>
        <s v="PEACHTREE ST @ MARTIN L KING JR DR"/>
        <s v="15TH ST NE @ ARTS CENTER WAY NE"/>
        <s v="15TH ST NE @ PEACHTREE ST NE"/>
        <s v="PEACHTREE ST @ 14TH ST NE"/>
        <s v="PEACHTREE ST NE @ 13TH ST NE"/>
        <s v="PEACHTREE ST @ 12TH ST NE"/>
        <s v="PEACHTREE ST NE @ 11TH ST NE"/>
        <s v="PEACHTREE ST NE @ 10TH ST NE"/>
        <s v="PEACHTREE ST @ PEACHTREE PL"/>
        <s v="PEACHTREE ST NE @ 8TH ST NE"/>
        <s v="PEACHTREE ST @ 7TH ST"/>
        <s v="PEACHTREE ST @ 6TH ST"/>
        <s v="PEACHTREE ST @ 5TH ST"/>
        <s v="PEACHTREE ST @ 4TH ST NE"/>
        <s v="PEACHTREE ST @ 3RD ST NE"/>
        <s v="PEACHTREE ST NE @ PONCE DE LEON AVE"/>
        <s v="PEACHTREE ST NE @ NORTH AVE NE"/>
        <s v="PEACHTREE ST NE @ RENAISSANCE PKY NE"/>
        <s v="PEACHTREE ST NE @ IVAN ALLEN JR BLVD"/>
        <s v="PEACHTREE ST NW@BAKER ST "/>
        <s v="PEACHTREE ST @ JOHN PORTMAN BLVD"/>
        <s v="PEACHTREE ST @ JOHN PORTMAN BLVD BLVD (P'TREE CTR STATION)"/>
        <s v="PEACHTREE ST @ ELLIS ST"/>
        <s v="PEACHTREE ST NE @ JOHN W DOBBS AVE NE"/>
        <s v="PEACHTREE ST @ LUCKIE ST"/>
        <s v="PEACHTREE ST NW @ POPLAR ST"/>
        <s v="PEACHTREE ST NE @ EDGEWOOD AVE SE"/>
        <s v="PEACHTREE ST @ ALABAMA ST (FIVE POINTS STATION)"/>
        <s v="PEACHTREE ST SW @ MITCHELL ST SW"/>
        <s v="PEACHTREE ST SW @ TRINITY AVE SW"/>
        <s v="PEACHTREE ST SW @ BROTHERTON TRANSPORTATION MALL"/>
        <s v="WHITEHALL ST SW @ SPRING ST SW"/>
        <s v="WHITEHALL ST SW@385"/>
        <s v="WHITEHALL ST SW@WHITEHALL TERR SW"/>
        <s v="MCDANIEL ST SW @ FULTON ST SW"/>
        <s v="MCDANIEL ST SW @ 565"/>
        <s v="MCDANIEL ST SW@GLENN ST SW"/>
        <s v="RALPH D ABERNATHY BLVD @ MCDANIEL STSW"/>
        <s v="RALPH D ABERNATHY BLVD @ HUMPHRIE ST"/>
        <s v="FORTYTHREE 75 APARTMENTS"/>
        <s v="RALPH D ABERNATHY BLVD SW @ DUNN ST SW"/>
        <s v="RALPH D ABERNATHY BLVD SW @ JOSEPH E LOWERY BLVD"/>
        <s v="RALPH DAVID ABERNATH BLVD@PEEPLES S"/>
        <s v="RALPH D ABERNATHY BLVD SW @ LAWTON ST SW"/>
        <s v="RALPH DAVID ABERNATH BLVD@ATWOOD S"/>
        <s v="RALPH D ABERNATHY BLVD @ LANGHORN ST"/>
        <s v="CASCADE AVE SW@WESTWOOD AVE SW"/>
        <s v="CASCADE AVE@ROGERS AVE"/>
        <s v="CASCADE AVE SW@OLYMPIAN WAY SW"/>
        <s v="CASCADE AVE SW@BEECHER ST SW"/>
        <s v="CASCADE AVE SW @ WESTHAVEN DR SW"/>
        <s v="CASCADE AVE SW@RICHLAND RD "/>
        <s v="CASCADE AVE SW@ALTADENA PL SW"/>
        <s v="CASCADE AVE@CASCADE TER"/>
        <s v="CASCADE AVE SW@ CASCADE CIR"/>
        <s v="CASCADE AVE SW@1113"/>
        <s v="CASCADE AVE SW @ CASCADE CIR SW"/>
        <s v="CASCADE RD SW@CENTRA VILLA DR SW"/>
        <s v="CASCADE RD SW@POLLARD DR SW"/>
        <s v="CASCADE RD SW @ BOULEVARD LORRAINE SW"/>
        <s v="CASCADE RD SW@DOLPHIN DR SW"/>
        <s v="CASCADE RD @ BEECHER RD"/>
        <s v="CASCADE RD SW @ VENETIAN DR SW"/>
        <s v="CASCADE RD SW @ AUDUBON CT"/>
        <s v="CASCADE RD@WILLIS MILL RD"/>
        <s v="CASCADE RD SW@WOODLAND TER SW"/>
        <s v="CASCADE RD SW@VELTRE CIR "/>
        <s v="CASCADE RD SW @ HARBIN RD SW "/>
        <s v="CASCADE RD SW@LYNWAY LN SW"/>
        <s v="CASCADE RD @ LYNHURST DR"/>
        <s v="CASCADE RD SW@CHILDRESS DR "/>
        <s v="CASCADE RD SW@CASCADE FALLS DR "/>
        <s v="CASCADE RD SW@KINGSDALE DR SW"/>
        <s v="CASCADE RD SW@SHANTER TRL SW"/>
        <s v="CASCADE AVE SW@3515"/>
        <s v="CASCADE RD@RESEARCH CENTER ATLA DR"/>
        <s v="CASCADE RD@3675"/>
        <s v="CASCADE RD @ FAIRBURN RD"/>
        <s v="CASCADE RD SW @ KIMBERLY RD SW"/>
        <s v="CASCADE RD SW @ BERACAH WALK"/>
        <s v="CASCADE RD SW@MANOR HILLS LN SW"/>
        <s v="CASCADE RD SW @ 4245"/>
        <s v="CASCADE RD SW @ 4355"/>
        <s v="N CENTRAL AVE @ 371"/>
        <s v="N CENTRAL AVE @ LAVISTA DR"/>
        <s v="KING ARNOLD ST @ CENTRAL PARK DR"/>
        <s v="KING ARNOLD ST @ 525"/>
        <s v="KING ARNOLD ST @ FULTON AVE"/>
        <s v="KING ARNOLD ST@DOGWOOD DR"/>
        <s v="DOGWOOD DR @ NORTH AVE"/>
        <s v="DOGWOOD DR @ LAKE DR"/>
        <s v="DOGWOOD DR @ OAK DR"/>
        <s v="DOGWOOD DR @ MORELAND WAY"/>
        <s v="METROPOLITAN PKY SW@MT ZION RD SW"/>
        <s v="METROPOLITAN PKY SW@GRAND AVE SW"/>
        <s v="METROPOLITAN PKY SW@STEVE DR SW"/>
        <s v="METROPOLITAN PKY@OLD JONESBORO RD"/>
        <s v="METROPOLITAN PKY SW@OLD JONESBORO R"/>
        <s v="METROPOLITAN PKY SW @ CONNELL AVE SW"/>
        <s v="METROPOLITAN PKY@PERKERSON RD"/>
        <s v="METROPOLITAN PKY SW @ 2370"/>
        <s v="METROPOLITAN PKY @ FAIR DR"/>
        <s v="METROPOLITAN PKWY SW @ CASPLAN ST SW (S)"/>
        <s v="METROPOLITAN PKWY SW @ CLAIRE DR SW"/>
        <s v="METROPOLITAN PKWY SW @ 1577"/>
        <s v="METROPOLITAN PKY SW@LYNNHAVEN DR SW"/>
        <s v="METROPOLITAN PKY SW@MANFORD RD SW"/>
        <s v="METROPOLITAN PKY SW @ UNIVERSITY AVE"/>
        <s v="METROPOLITAN PKY SW @ FLETCHER ST SW"/>
        <s v="METROPOLITAN PKY SW@ARTHUR ST SW"/>
        <s v="METROPOLITAN PKY SW@MARY ST SW"/>
        <s v="METROPOLITAN PKY SW @ LILLIAN AVE"/>
        <s v="METROPOLITAN PKY SW @ BRONNER BROS WAY"/>
        <s v="PEACHTREE ST @ WALL ST (FIVE POINTS STATION)"/>
        <s v="PEACHTREE ST @ DECATUR ST"/>
        <s v="PEACHTREE ST @ AUBURN AVE NE"/>
        <s v="RALPH D ABERNATHY BLVD @ HUMPHRIES ST SW"/>
        <s v="MCDANIEL ST @ RALPH D ABERNATHY BLVD"/>
        <s v="MCDANIEL ST @ WHITEHALL ST"/>
        <s v="WHITEHALL ST SW@WHITEHALL TER SW"/>
        <s v="WHITEHALL ST SW@400"/>
        <s v="WHITEHALL ST SW @ TED TURNER DR SW"/>
        <s v="PEACHTREE ST SW @ MARTIN L KING JR DR"/>
        <s v="PEACHTREE ST NE @ JOHN WESLEY DOBBS AVE NE"/>
        <s v="PEACHTREE ST @ ANDREW YOUNG INTL BLVD"/>
        <s v="PEACHTREE ST @ ANDREW YOUNG INTL BLVD (PEACHTREE CTR STN)"/>
        <s v="PEACHTREE ST @ BAKER ST"/>
        <s v="PEACHTREE ST @ RALPH MCGILL BLVD"/>
        <s v="PEACHTREE ST @ PINE ST NE"/>
        <s v="PEACHTREE ST @ RENAISSANCE PKWY NE"/>
        <s v="PEACHTREE ST NE @ LINDEN AVE NE"/>
        <s v="PEACHTREE ST @ NORTH AVE"/>
        <s v="PEACHTREE ST NE @ PONCE DE LEON AVE "/>
        <s v="PEACHTREE ST @ 3RD ST"/>
        <s v="PEACHTREE ST @ 4TH ST"/>
        <s v="PEACHTREE ST NE @ 5TH ST NE"/>
        <s v="PEACHTREE ST NE @ 6TH ST NE"/>
        <s v="PEACHTREE ST NE @ 7TH ST NE"/>
        <s v="PEACHTREE ST @ 10TH ST"/>
        <s v="PEACHTREE ST @ 11TH ST"/>
        <s v="PEACHTREE ST @ 12TH ST"/>
        <s v="PEACHTREE ST @ 13TH ST NE"/>
        <s v="PEACHTREE ST@14TH ST"/>
        <s v="CASCADE RD @ MANOR HILLS LN"/>
        <s v="CASCADE RD SW@DANFORTH RD SW"/>
        <s v="CASCADE RD SW @ OLD CASCADE RD SW"/>
        <s v="CASCADE RD SW @ FAIRBURN RD SW"/>
        <s v="CASCADE RD SW @ UTOY SPRINGS RD SW"/>
        <s v="CASCADE RD@UTOY SPRINGS RD"/>
        <s v="CASCADE RD @ SHANTER TRL"/>
        <s v="CASCADE RD SW @ CASCADE FALLS DR "/>
        <s v="CASCADE RD SW @ CHILDRESS DR "/>
        <s v="CASCADE RD SW @ ADAMS DR SW"/>
        <s v="CASCADE RD SW @ HARBIN RD SW"/>
        <s v="CASCADE RD SW @ VELTRE CIR SW"/>
        <s v="CASCADE RD SW @ WOODLAND TER SW"/>
        <s v="CASCADE RD SW @ DODSON DR SW"/>
        <s v="CASCADE RD SW @ WILLIS MILL RD SW"/>
        <s v="CASCADE RD SW @ BOULEVARD GRANADA SW"/>
        <s v="CASCADE RD SW @ DOLPHIN DR SW"/>
        <s v="CASCADE RD SW @ POLLARD DR SW"/>
        <s v="CASCADE RD SW @ CENTRA VILLA DR SW"/>
        <s v="CASCADE AVE SW @ AVON AVE SW"/>
        <s v="CASCADE AVE SW@1120"/>
        <s v="CASCADE AVE SW @ ORLANDO ST SW"/>
        <s v="CASCADE AVE SW@PINEVIEW TER SW"/>
        <s v="CASCADE AVE SW@RICHLAND RD SW"/>
        <s v="CASCADE AVE SW@WESTHAVEN DR SW"/>
        <s v="CASCADE AVE@BEECHER ST"/>
        <s v="CASCADE AVE SW@ALLEGHENY ST SW"/>
        <s v="CASCADE AVE SW @ DONNELLY AVE SW"/>
        <s v="CASCADE AVE @ RALPH D ABERNATHY BLVD"/>
        <s v="RALPH D ABERNATHY BLVD SW @ HOPKINS ST SW"/>
        <s v="RALPH D ABERNATHY BLVD SW @ ATWOOD ST SW"/>
        <s v="RALPH D ABERNATHY BLVD @ QUEEN ST SW"/>
        <s v="RALPH DAVID ABERNATH BLVD@LAWTON S"/>
        <s v="RALPH DAVID ABERNATH BLVD@PEEPLES"/>
        <s v="RALPH DAVID ABERNATH BLVD SW@ASHBY "/>
        <s v="RALPH DAVID ABERNATH BLVD SW@EVANS"/>
        <s v="TARA BLVD @ NORTH AVE"/>
        <s v="TARA BLVD @ SR 138"/>
        <s v="TARA BLVD @ N MAIN ST SE"/>
        <s v="TARA BLVD @ N CARTER DR"/>
        <s v="BATTLE CREEK RD @ TARA BLVD"/>
        <s v="CLAYTON COUNTY LIBRARY SYSTEM HQ"/>
        <s v="BATTLE CREEK RD @ TARA RD"/>
        <s v="BATTLE CREEK RD @ CHASE VILLAGE DR"/>
        <s v="BATTLE CREEK RD @ CULLEN DR"/>
        <s v="BATTLE CREEK RD @ OLD MORROW RD"/>
        <s v="SOUTHLAKE PKWY @ BATTLE CREEK RD"/>
        <s v="SOUTHLAKE PKWY @ MARQUIS WAY"/>
        <s v="SOUTHLAKE PKWY @ 7188"/>
        <s v="SOUTHLAKE PKWY @ CLARIDGE PARK DR"/>
        <s v="SOUTHLAKE PKWY @ SPRING LAKE DR"/>
        <s v="SOUTHLAKE PKWY @ NOLAN CT"/>
        <s v="SOUTHLAKE PKWY @ MT ZION RD"/>
        <s v="SOUTHLAKE PKWY @ 1533"/>
        <s v="SOUTHLAKE PKWY @ S LEE ST"/>
        <s v="JONESBORO RD @ JOHN ROBERT DR"/>
        <s v="JONESBORO RD @ LAKE HARBIN RD"/>
        <s v="JONESBORO RD @ REYNOLDS RD"/>
        <s v="JONESBORO RD @ CLAYTON STATE BLVD"/>
        <s v="JONESBORO RD @ HARPER DR"/>
        <s v="HARPER DR @ JONESBORO RD"/>
        <s v="HARPER DR @ N LAKE DR"/>
        <s v="N LAKE DR @ CLAYTON STATE BLVD"/>
        <s v="JONESBORO RD @ LAKELAND CIR"/>
        <s v="JONESBORO RD @ REX RD"/>
        <s v="JONESBORO RD @ KENYON RD"/>
        <s v="FOREST PKY @ JONESBORO RD"/>
        <s v="FOREST PKY @ BARTLETT DR"/>
        <s v="FOREST PKY @ PHILLIPS DR"/>
        <s v="FOREST PKY @ ASH ST"/>
        <s v="FOREST PKY @ LAKE DR"/>
        <s v="FOREST PKY @ WEST ST"/>
        <s v="FOREST PKWY @ GEORGIA AVE"/>
        <s v="FOREST PKWY @ HALE RD"/>
        <s v="FOREST PKWY @ OLD DIXIE RD"/>
        <s v="OLD DIXIE RD @ FOREST PKWY"/>
        <s v="OLD DIXIE HWY @ OLD DIXIE RD"/>
        <s v="OLD DIXIE HWY @ LAKE MIRROR RD"/>
        <s v="OLD DIXIE HWY @ 4453"/>
        <s v="OLD DIXIE HWY @ BROWN DR"/>
        <s v="COLLEGE ST @ CHARLES W GRANT PKWY"/>
        <s v="OLD DIXIE HWY @ NORTH ST"/>
        <s v="OLD DIXE HWY @ 4099"/>
        <s v="OLD DIXIIE HWY @ 3961"/>
        <s v="PORSCHE AVE @ TRADEPORT BLVD"/>
        <s v="PORSCHE AVE @ PORSCHE DR"/>
        <s v="PORSCHE AVE @ SOUTH ST"/>
        <s v="PORSCHE AVE @ PERKINS ST"/>
        <s v="S CENTRAL AVE @ FULTON AVE"/>
        <s v="S CENTRAL AVE @ DOGWOOD DR"/>
        <s v="S CENTRAL AVE @ VIRGINIA AVE"/>
        <s v="WILLINGHAM DR @ COLVILLE AVE"/>
        <s v="WILLINGHAM DR @ 1053"/>
        <s v="WILLINGHAM DR @ NORMAN BERRY DR"/>
        <s v="WILLINGHAM DR @ BACHELOR AVE"/>
        <s v="WILLINGHAM DR @ PENNSYLVANIA ST"/>
        <s v="WILLINGHAM DR @ HARRISON RD"/>
        <s v="WILLINGHAM DR @ CHERRY ST"/>
        <s v="WILLINGHAM DR @ PLANT ST"/>
        <s v="WILLINGHAM DR @ E MAIN ST"/>
        <s v="MAIN ST @ WILLIAMS AVE"/>
        <s v="MAIN ST @ TAYLOR AVE"/>
        <s v="MAIN ST @ IRENE KIDD PKWY"/>
        <s v="SMITH ST @ FAYETTEVILLE RD"/>
        <s v="SMITH ST @ LEE ST"/>
        <s v="LEE ST @ SPRING ST"/>
        <s v="SPRING ST @ N MAIN ST"/>
        <s v="N MAIN ST @ NORTH AVE"/>
        <s v="JONESBORO RD @ W MIMOSA DR"/>
        <s v="JONESBORO RD @ SR 138"/>
        <s v="JONESBORO RD @ RAYMOND ST"/>
        <s v="JONESBORO RD @ SOUTHLAKE COVE CT"/>
        <s v="JONESBORO RD @ BATTLE CREEK RD"/>
        <s v="JONESBORO RD @ CITIZENS PKY"/>
        <s v="JONESBORO RD @ SOUTHERN RD"/>
        <s v="JONESBORO RD @ MT ZION RD"/>
        <s v="MAIN ST @ LEGION WAY"/>
        <s v="WILLINGHAM DR @ ELM ST"/>
        <s v="WILLINGHAM DR @ BOBBY BROWN PKWY"/>
        <s v="NORTH ST @ CHARLES W GRANT PKWY"/>
        <s v="OLD DIXIE RD @ OLD DIXIE HWY"/>
        <s v="FOREST PKY @ GOVERNORS DR"/>
        <s v="FOREST PKY @ GEORGIA AVE"/>
        <s v="FOREST PKWY @ WEST ST"/>
        <s v="FOREST PKWY @ LAKE DR"/>
        <s v="FOREST PKY @ MAPLE DR"/>
        <s v="FOREST PKWY @ BARTLETT DR"/>
        <s v="FOREST PKWY @ 1193"/>
        <s v="JONESBORO RD @ FOREST PKY"/>
        <s v="JONESBORO RD @ 5603"/>
        <s v="JONESBORO RD @ WESTWOOD WAY"/>
        <s v="JONESBORO RD @ MORROW RD"/>
        <s v="SOUTHLAKE PKWY @ BARTON RD"/>
        <s v="SOUTHLAKE PKWY @ INDIAN LAKE DR"/>
        <s v="SOUTHLAKE PKWY @ 7139"/>
        <s v="SOUTHLAKE PKWY @ APRIL LN"/>
        <s v="BATTLE CREEK RD @ BATTLECREEK VILLAGE DR"/>
        <s v="BATTLE CREEK RD @ CHASE LAKE DR"/>
        <s v="BATTLE CREEK RD @ HOWARD CIR"/>
        <s v="TARA BLVD @ BATTLE CREEK RD"/>
        <s v="TARA BLVD @ MUSEUM CIR"/>
        <s v="TARA BLVD @ DIXON RD"/>
        <s v="TARA BLVD @ 8425"/>
        <s v="TARA BLVD @ ROBERT E LEE PKY"/>
        <s v="TARA BLVD @ FLINT RIVER RD"/>
        <s v="TARA BLVD @ DEPUTY RICK DALY MEMORIAL BLVD"/>
        <s v="POSTON RD @ TARA BLVD"/>
        <s v="WASHINGTON RD @ EAST POINT ST"/>
        <s v="WASHINGTON RD @ CHURCH ST"/>
        <s v="WASHINGTON RD @ CHENEY ST"/>
        <s v="WASHINGTON RD @ JONES ST"/>
        <s v="WASHINGTON RD @ PEARL ST"/>
        <s v="WASHINGTON RD @ EIGHTH ST"/>
        <s v="WASHINGTON RD @ CLOVERHURST DR"/>
        <s v="WASHINGTON RD @ DELOWE DR"/>
        <s v="WASHINGTON RD @ KENTUCKY CT"/>
        <s v="WASHINGTON RD @ 3095"/>
        <s v="WASHINGTON RD @ JACKSON DR"/>
        <s v="WASHINGTON RD @ STONE RD"/>
        <s v="WASHINGTON RD @ ABBEY RD"/>
        <s v="WASHINGTON RD @ W RUGBY AVE"/>
        <s v="WASHINGTON RD @ DODSON DR CONN"/>
        <s v="WASHINGTON RD @ CHARLES DR"/>
        <s v="WASHINGTON RD@REDWINE RD"/>
        <s v="WASHINGTON RD @ W POTOMAC DR"/>
        <s v="WASHINGTON RD @ ARLINGTON RD"/>
        <s v="WASHINGTON RD @ VICTORIA DR"/>
        <s v="WASHINGTON RD @ LAKEMONT DR"/>
        <s v="WASHINGTON RD @ LAUREL RIDGE DR"/>
        <s v="WASHINGTON RD @ CANDLEWOOD DR"/>
        <s v="WASHINGTON RD @ CHESTNUT DR"/>
        <s v="WASHINGTON RD@CARMEL DR"/>
        <s v="WASHINGTON RD @ SPANISH TRL"/>
        <s v="WASHINGTON RD @ 4555"/>
        <s v="WASHINGTON RD @ HATHCOCK RD"/>
        <s v="WASHINGTON RD@SPRING ST"/>
        <s v="WASHINGTON RD @ ROOSEVELT HWY"/>
        <s v="ROOSEVELT HWY @ 3199"/>
        <s v="ROOSEVELT HWY @ MILLER RD"/>
        <s v="BUFFINGTON RD @ OLD FAIRBURN RD"/>
        <s v="BUFFINGTON RD @ BUFFINGTON CENTER"/>
        <s v="BUFFINGTON RD @ NATURALLY FRESH BLVD"/>
        <s v="BUFFINGTON RD @ 5355"/>
        <s v="BUFFINGTON RD @ AUGUSTA ST"/>
        <s v="BUFFINGTON RD @ SABLE RUN RD"/>
        <s v="BUFFINGTON RD @ SABLE CHASE LN"/>
        <s v="BUFFINGTON RD @ ROYAL SOUTH PKWY"/>
        <s v="BUFFINGTON RD @ OLD BILL COOK RD"/>
        <s v="BUFFINGTON RD @ BIRDSEYE TRL"/>
        <s v="BUFFINGTON RD @ 6180"/>
        <s v="BUFFINGTON RD @ FLAT SHOALS RD"/>
        <s v="FLAT SHOALS RD @ FELDWOOD RD"/>
        <s v="FLAT SHOALS RD @ SHENFIELD LN"/>
        <s v="FLAT SHOALS RD @ MALLORY RD"/>
        <s v="FLAT SHOALS RD @ 4300 (OPPOSITE)"/>
        <s v="FLAT SHOALS RD @ OAKLEY RD"/>
        <s v="FLAT SHOALS RD @ 4483"/>
        <s v="FLAT SHOALS RD @ BALLYE SHANNON PIKE"/>
        <s v="FLAT SHOALS RD @ DODSON RD"/>
        <s v="SHANNON PKWY @ PORTSMOUTH DR"/>
        <s v="SHANNON PKWY @ SHANNON BLVD"/>
        <s v="SHANNON PKWY @ RESURRECTION WAY"/>
        <s v="SHANNON PKWY @ LANCASTER LN"/>
        <s v="JONESBORO RD @ 4751"/>
        <s v="BEVERLY ENGRAM PKWY @ JONESBORO RD"/>
        <s v="HWY 138 @ 5250"/>
        <s v="BEVERLY ENGRAM PKWY @ PARKWAY RD"/>
        <s v="NW BROAD ST @ BEVERLY ENGRAM PKWY"/>
        <s v="W BROAD ST @ SHAW DR"/>
        <s v="W BROAD ST @ ESTES DR"/>
        <s v="W BROAD ST @ ELDER ST"/>
        <s v="W BROAD ST @ DODD ST"/>
        <s v="W BROAD ST @ SMITH ST"/>
        <s v="W BROAD ST @ SENOIA RD"/>
        <s v="BROOKS DR@ SW BROAD ST"/>
        <s v="WASHINGTON ST @ CEMETERY ST"/>
        <s v="WASHINGTON ST @ MALONE ST"/>
        <s v="WASHINGTON ST @ SMITH ST"/>
        <s v="SMITH ST @ BROAD ST"/>
        <s v="SW BROAD ST @ SMITH ST"/>
        <s v="NW BROAD ST @ DODD ST"/>
        <s v="NW BROAD ST @ 152"/>
        <s v="NW BROAD ST @ NE BROAD ST"/>
        <s v="HWY 138 @ JONESBORO RD"/>
        <s v="HWY 138 @ PARKWAY RD"/>
        <s v="HWY 138 @ GRESHAM ST"/>
        <s v="HWY 138 @ GOODSON CONNECTOR RD"/>
        <s v="JONESBORO RD @ 4770"/>
        <s v="SHANNON PKWY @ FLAT SHOALS RD"/>
        <s v="FLAT SHOALS RD @ ABERCORN ST"/>
        <s v="FLAT SHOALS RD @ 4300"/>
        <s v="BUFFINGTON RD @ ESTES DR"/>
        <s v="ROOSEVELT HWY @ CAMPBELL DR"/>
        <s v="WASHINGTON RD @ SPRING ST"/>
        <s v="WASHINGTON RD @ 4626"/>
        <s v="WASHINGTON RD @ 4510"/>
        <s v="WASHINGTON RD @ N COMMERCE DR"/>
        <s v="WASHINGTON RD @ CARMEL DR"/>
        <s v="WASHINGTON RD @ JANICE DR"/>
        <s v="WASHINGTON RD @ SOUTHLAND CT"/>
        <s v="WASHINGTON RD @ REDWINE RD"/>
        <s v="WASHINGTON RD @ MT OLIVE RD"/>
        <s v="WASHINGTON RD @ HERSCHEL RD"/>
        <s v="WASHINGTON RD @ HARRIS DR"/>
        <s v="WASHINGTON RD @ DOBBS WAY"/>
        <s v="WASHINGTON AVE @ EIGHTH ST"/>
        <s v="WASHINGTON RD @ SEMMES ST"/>
        <s v="WASHINGTON RD @ PARK ST"/>
        <s v="WASHINGTON AVE @ EAST POINT ST"/>
        <s v="JONESBORO RD @ COMMERCE RD"/>
        <s v="JONESBORO RD @ DUNCAN RD"/>
        <s v="N MAIN ST @ SPRING ST"/>
        <s v="SMITH ST @ N MAIN ST"/>
        <s v="LAKE MIRROR RD @ 62"/>
        <s v="LAKE MIRROR RD @ LAKE MIRROR PL"/>
        <s v="LAKE MIRROR RD @ 271"/>
        <s v="FALCON DR @ FRONTAGE RD"/>
        <s v="BRAVES DR @ FALCON DR"/>
        <s v="CLEVELAND AVE @ JONESBORO RD"/>
        <s v="CLEVELAND AVE SE @ 445"/>
        <s v="CLEVELAND AVE SE @ 365"/>
        <s v="CLEVELAND AVE SE@FAIRLANE DR SE"/>
        <s v="CLEVELAND AVE SE @ ALTAVIEW DR SE"/>
        <s v="CLEVELAND AVE SE @ BROWNS MILL RD SE"/>
        <s v="CLEVELAND AVE SW @ MACON DR SW"/>
        <s v="CLEVELAND AVE SW @ OLD HAPEVILLE RD SW"/>
        <s v="CLEVELAND AVE SW @ STEELE AVE SW"/>
        <s v="CLEVELAND AVE SW @ BEELER DR SW"/>
        <s v="CLEVELAND AVE SW @ THIRD AVE "/>
        <s v="CLEVELAND AVE SW @ DEARWOOD DR SW"/>
        <s v="CLEVELAND AVE SW @ METROPOLITAN PKWY SW"/>
        <s v="CLEVELAND AVE@650"/>
        <s v="CLEVELAND AVE SW @ 757"/>
        <s v="CLEVELAND AVE SW @ SPRINGDALE RD SW"/>
        <s v="CLEVELAND AVE @ SYLVAN RD"/>
        <s v="CLEVELAND AVE @ BLOUNT ST"/>
        <s v="CLEVELAND AVE @ JEFFERSON TER"/>
        <s v="CLEVELAND AVE @ WINBURN TERR"/>
        <s v="CLEVELAND AVE @ BAYARD ST"/>
        <s v="CLEVELAND AVE @ RANDALL ST"/>
        <s v="IRENE KIDD PKWY @ CLEVELAND AVE"/>
        <s v="IRENE KIDD PKWY @ GUS THORNHILL JR DR"/>
        <s v="IRENE KIDD PKWY @ CENTRAL AVE"/>
        <s v="CLEVELAND AVE SE @ 84"/>
        <s v="JONESBORO RD SE @ 2491"/>
        <s v="JONESBORO RD SE @ CLEVELAND AVE SE"/>
        <s v="IRENE KIDD PKWY @ HARRIS ST"/>
        <s v="CLEVELAND AVE @ WINBURN TER"/>
        <s v="CLEVELAND AVE @ ELSINORE ST"/>
        <s v="CLEVELAND AVE @ SPRINGDALE RD"/>
        <s v="CLEVELAND AVE SW @ 786"/>
        <s v="CLEVELAND AVE SW @ METROPOLITAN PKWY"/>
        <s v="CLEVELAND AVE SW @ 3RD AVE SW"/>
        <s v="CLEVELAND AVE @ FORREST HILLS DR"/>
        <s v="BROWNS MILL RD SE @ CLEVELAND AVE SE"/>
        <s v="BROWNS MILL RD SE @ LINDA LN SE"/>
        <s v="BROWNS MILL RD SE @ LYDIA DR SE"/>
        <s v="BROWNS MILL RD SE @ BROMACK DR SE"/>
        <s v="MCWILLIAMS RD SE @ BROWNS MILL RD SE"/>
        <s v="MCWILLIAMS RD SE @ CAREY DR SE"/>
        <s v="MCWILLIAMS RD SE @ 660"/>
        <s v="MCWILLIAMS RD SE @ JONESBORO RD SE"/>
        <s v="TARA BLVD @ BATTLE CREEK RD "/>
        <s v="TARA BLVD @ PATTON RD"/>
        <s v="TARA BLVD @ VILLAGE LN"/>
        <s v="TARA BLVD @ SHERWOOD DR"/>
        <s v="TARA BLVD @ SOUTHSIDE COMMERCIAL PKWY"/>
        <s v="TARA BLVD @ FLINT TRL"/>
        <s v="TARA BLVD @ EDGEMOOR LN"/>
        <s v="OLD DIXIE RD @ HOLIDAY BLVD"/>
        <s v="OLD DIXIE RD @ UPPER RIVERDALE RD"/>
        <s v="OLD DIXIE RD @ OLD DIXIE WAY"/>
        <s v="OLD DIXIE RD @ MORROW RD"/>
        <s v="OLD DIXIE RD @ SYLVIA DR"/>
        <s v="OLD DIXIE RD @ JOHNSON RD"/>
        <s v="OLD DIXIE RD @ WINDSOR DR"/>
        <s v="OLD DIXIE RD @ BRECKEN RIDGE"/>
        <s v="OLD DIXIE RD @ PINERIDGE DR"/>
        <s v="OLD DIXIE RD @ AGNEW DR"/>
        <s v="OLD DIXIE RD @ 1ST ST"/>
        <s v="OLD DIXIE RD @ 5020"/>
        <s v="CHARLES W GRANT PKWY @ NORTH ST"/>
        <s v="N INNER LOOP RD @ UNION AVE"/>
        <s v="N OUTER LOOP RD @ATLANTA AVE"/>
        <s v="N OUTER LOOP RD @ RAINEY AVE"/>
        <s v="N OUTER LOOP RD @ DELTA BLVD"/>
        <s v="N OUTER LOOP RD @ WOOLMAN PL"/>
        <s v="TOFFIE TER @ VIRGINIA AVE"/>
        <s v="BOBBY BROWN PKWY @ CAMBRIDGE AVE"/>
        <s v="NORMAN BERRY DR @ WILLIGHAM DR"/>
        <s v="NORMAN BERRY DR @ S MARTIN ST"/>
        <s v="MARIA HEAD TER @ NORMAN BERRY DR"/>
        <s v="MARIA HEAD TER@CALHOUN AVE"/>
        <s v="CALHOUN AVE@1101"/>
        <s v="CALHOUN AVE @ JOHN FREEMAN WAY"/>
        <s v="CALHOUN AVE @ BAYARD ST"/>
        <s v="RANDALL ST @ HOLCOMB AVE"/>
        <s v="RANDALL ST @ E WASHINGTON AVE"/>
        <s v="E WASHINGTON AVE @ HARRIS ST"/>
        <s v="E WASHINGTON AVE @ RN MARTIN ST"/>
        <s v="E WASHINGTON AVE @ RANDALL ST"/>
        <s v="CALHOUN AVE @ NORMAN BERRY DR"/>
        <s v="NORMAN BERRY DR @ WILLINGHAM DR"/>
        <s v="TOFFIE TER@VIRGINIA AVE"/>
        <s v="INNER LOOP RD@WOOLMAN PL"/>
        <s v="N INNER LOOP RD @ DELTA BLVD"/>
        <s v="PERRY J HUDSON PKWY @ RAINEY AVE"/>
        <s v="N INNER LOOP RD @ ATLANTA AVE"/>
        <s v="CHARLES W GRANT PKWY @ COLLEGE ST"/>
        <s v="OLD DIXIE RD @ 4980"/>
        <s v="OLD DIXIE RD @ BARNETT RD"/>
        <s v="OLD DIXIE RD @ PENNEY RD"/>
        <s v="OLD DIXIE RD @ SOUTHPARK DR"/>
        <s v="TARA BLVD @ PARKWOOD WAY"/>
        <s v="TARA BLVD @ ALDERWOODS DR"/>
        <s v="TARA BLVD @ SUMMERWIND DR"/>
        <s v="TARA BLVD @ CAMELOT PKWY"/>
        <s v="N COMMERCE DR @ MARKETPLACE BLVD"/>
        <s v="PRINCETON LAKES PKY @ REDWINE RD"/>
        <s v="PRINCETON LAKES PKY @ CAR MIA DR"/>
        <s v="PRINCETON LAKES PKY @ CAMP CREEK PKY"/>
        <s v="STONE RD @ PENNY LN"/>
        <s v="STONE RD @ 2414"/>
        <s v="STONE RD @ PEBBLE DR"/>
        <s v="STONE RD @ DODSON DR CONNECTOR"/>
        <s v="STONE RD@DODSON DR"/>
        <s v="MT OLIVE RD @ STONE RD"/>
        <s v="MT OLIVE RD@RUGBY AVE"/>
        <s v="MT OLIVE RD @ DRESDEN TRL"/>
        <s v="MT OLIVE RD@WASHINGTON RD"/>
        <s v="N COMMERCE DR @ WASHINGTON RD"/>
        <s v="N COMMERCE DR @ 4909"/>
        <s v="N COMMERCE DR @ 4800"/>
        <s v="N COMMERCE DR @ 4200"/>
        <s v="N COMMERCE DR @ 4100"/>
        <s v="N COMMERCE DR @ 3900"/>
        <s v="N COMMERCE DR @ CENTRE PKWY"/>
        <s v="N COMMERCE DR @ CAMP CREEK POINT"/>
        <s v="N COMMERCE DR @ SHELBY LN"/>
        <s v="CENTRE PKWY @ 1200"/>
        <s v="CENTRE PKWY @ 1800"/>
        <s v="RESURRECTION WAY @ LONDONDERRY WAY"/>
        <s v="MALL BLVD @ OAKLEY RD"/>
        <s v="OAKLEY RD @ SHANNON BLVD"/>
        <s v="OAKLEY RD @ CREST WAY"/>
        <s v="OAKLEY RD @ 6300"/>
        <s v="CENTRE PKWY @ 3000"/>
        <s v="CENTRE PKWY @ 3201"/>
        <s v="CENTRE PKWY @ N COMMERCE DR"/>
        <s v="N COMMERCE DR @ 3909"/>
        <s v="N COMMERCE DR @ LOGISTICS WAY"/>
        <s v="MT OLIVE RD@W RUGBY AVE"/>
        <s v="STONE RD @ DODSON DR"/>
        <s v="STONE RD @ DODSON DR CONN"/>
        <s v="OAKLEY RD @ 6295"/>
        <s v="OAKLEY RD @ OAKLEY COMMONS BLVD"/>
        <s v="OAKLEY RD @ MALL BLVD"/>
        <s v="MARIETTA BLVD NW @ MOORES MILL RD NW"/>
        <s v="BOLTON RD NW@MARIETTA BLVD NW"/>
        <s v="BOLTON RD NW@BARNETT DR NW"/>
        <s v="BOLTON RD NW@2356"/>
        <s v="BOLTON RD NW @ MARIETTA RD NW"/>
        <s v="BOLTON RD@COLLINS RD"/>
        <s v="BOLTON RD@COLLINS DR"/>
        <s v="BOLTON RD NW @ PAUL AVE NW"/>
        <s v="HOLLYWOOD RD NW@BOLTON RD NW"/>
        <s v="HOLLYWOOD RD@SPINK ST"/>
        <s v="HOLLYWOOD RD NW@SPINK ST NW"/>
        <s v="HOLLYWOOD RD NW@MAIN ST NW"/>
        <s v="HOLLYWOOD RD NW@SMITH ST NW"/>
        <s v="HOLLYWOOD RD @ BURTZ ST"/>
        <s v="HOLLYWOOD RD NW@PERRY BLVD NW"/>
        <s v="HOLLYWOOD RD NW @ BROWNTOWN RD NW"/>
        <s v="HOLLYWOOD RD NW@1730"/>
        <s v="HOLLYWOOD RD NW @ ARNO DR NW"/>
        <s v="HOLLYWOOD RD@GUN CLUB RD"/>
        <s v="HIGHTOWER RD@WEST AVE"/>
        <s v="HIGHTOWER RD NW@ETHERIDGE DR NW"/>
        <s v="HIGHTOWER RD @ SAINT JAMES AVE NW"/>
        <s v="HIGHTOWER RD NW @ 7TH ST NW"/>
        <s v="HIGHTOWER RD NW @ JAMES DR NW"/>
        <s v="HIGHTOWER RD @ 954"/>
        <s v="HIGHTOWER RD NW @ WHITING ST NW"/>
        <s v="JAMES JACKSON PKWY @ HIGHTOWER RD"/>
        <s v="HAMILTON E HOLMES DR NW @  DONALD L HOLLOWELL PKWY"/>
        <s v="HAMILTON E HOLMES DR NW@WASHINGTON "/>
        <s v="HAMILTON E HOLMES DR NW@OLDKNOW DR"/>
        <s v="HAMILTON E HOLMES DR @ BAKER RIDGE DR"/>
        <s v="HAMILTON E HOLMES DR NW @ BAKER RD NW"/>
        <s v="HAMILTON E HOLMES DR NW@RENFRO DR N"/>
        <s v="HAMILTON E HOLMES DR NW@RYNE ST NW"/>
        <s v="HAMILTON E HOLMES DR@SANTA BARBARA"/>
        <s v="HAMILTON E HOLMES DR NW@COLLIER DR"/>
        <s v="HAMILTON E HOLMES DR NW @ HIGHTOWER CT"/>
        <s v="HAMILTON E HOLMES DR NW @ GODFREY DR"/>
        <s v="HAMILTON E HOLMES DR NW @ BURTON RD NW"/>
        <s v="HAMILTON E HOLMES @ MARTIN L KING JR DR"/>
        <s v="HAMILTON E HOLMES STATION - BUS LOOP"/>
        <s v="HAMILTON E HOLMES DR @ HARVEL DR NW"/>
        <s v="HAMILTON E HOLMES DR NW @ JOSEPH E BOONE BLVD NW"/>
        <s v="HAMILTON E HOLMES DR NW@RYNE ST"/>
        <s v="HAMILTON E HOLMES DR@RENFRO DR"/>
        <s v="HAMILTON E HOLMES DR NW @ BAKER RIDGE DR NW"/>
        <s v="HAMILTON E HOLMES DR NW @ OLDKNOW DR"/>
        <s v="HAMILTON E HOLMES DR NW @ WASHINGTON ST"/>
        <s v="JAMES JACKSON PKY @ HIGHTOWER RD"/>
        <s v="HIGHTOWER RD NW @ NORTHWEST DR NW"/>
        <s v="HIGHTOWER RD NW @ SAINT JAMES AVE NW"/>
        <s v="HIGHTOWER RD NW@WEST AVE NW"/>
        <s v="HIGHTOWER RD@HOLLYWOOD RD"/>
        <s v="HOLLYWOOD RD NW@ARNO DR NW"/>
        <s v="HOLLYWOOD RD NW@BROWNTOWN RD NW"/>
        <s v="HOLLYWOOD RD NW@FELKER WARD ST NW"/>
        <s v="HOLLYWOOD RD NW@2081"/>
        <s v="HOLLYWOOD RD NW@BOLTON RD "/>
        <s v="BOLTON RD NW@HOLLYWOOD RD "/>
        <s v="BOLTON RD @ PAUL AVE"/>
        <s v="BOLTON RD NW@COLLINS RD NW"/>
        <s v="BOLTON RD@MARIETTA RD"/>
        <s v="BOLTON RD NW@2353"/>
        <s v="BOLTON RD@BARNETT DR"/>
        <s v="BOLTON RD NW @ MARIETTA BLVD NW"/>
        <s v="BOLTON RD NW @ MOORES MILL RD "/>
        <s v="BOLTON RD NW @ CORONET WAY NW"/>
        <s v="MARIETTA BLVD @ CORONET WAY"/>
        <s v="ALABAMA ST @ BROAD ST (FIVE POINTS STATION)"/>
        <s v="BOLTON RD @ PARROTT AVE"/>
        <s v="PEYTON RD @ JAMES JACKSON PKWY"/>
        <s v="PERRY BLVD @ MOORE ST"/>
        <s v="PERRY BLVD NW @ 2245"/>
        <s v="PERRY BLVD NW @ 2221"/>
        <s v="PERRY BLVD NW @ 2250"/>
        <s v="PERRY BLVD NW @ 2210"/>
        <s v="PERRY BLVD NW @ MARY GEORGE AVE NW"/>
        <s v="MARY GEORGE AVE NW @ ABNER PL NW"/>
        <s v="ABNER TER NW @ MARY GEORGE AVE NW"/>
        <s v="AJAX DR NW @ ABNER TER NW"/>
        <s v="AJAX DR NW @ ADDISON PL "/>
        <s v="AJAX DR@2208"/>
        <s v="AJAX DR NW@MCCALLIE BLVD NW"/>
        <s v="MCCALLIE BLVD NW@ABNER PL NW"/>
        <s v="MCCALLIE BLVD NW@PERRY BLVD NW"/>
        <s v="PERRY BLVD NW @ ODESSA DR NW"/>
        <s v="PERRY BLVD NW @ W HIGHLANDS BLVD NW"/>
        <s v="PERRY BLVD NW @ HABERSHAL DR NW"/>
        <s v="PERRY BLVD@1600"/>
        <s v="PERRY BLVD NW @ JOHNSON RD NW"/>
        <s v="MARIETTA ST NW@ROCKDALE ST NW"/>
        <s v="MARIETTA ST NW@MARIETTA BLVD NW"/>
        <s v="MARIETTA BLVD NW @ W MARIETTA ST NW"/>
        <s v="MARIETTA BLVD NW @ 930"/>
        <s v="MARIETTA BLVD NW @ 860"/>
        <s v="MARIETTA BLVD NW @ RICE ST"/>
        <s v="MARIETTA BLVD NW @ JEFFERSON ST NW"/>
        <s v="MARIETTA BLVD @ DONALD L HOLLOWELL PKY"/>
        <s v="DONALD L HOLLOWELL PKWY @ STIFF ST"/>
        <s v="MARIETTA BLVD @ DONALD L HOLLOWELL PKWY"/>
        <s v="MARIETTA BLVD NW @ RICE ST NW"/>
        <s v="MARIETTA BLVD NW @ 1079"/>
        <s v="W MARIETTA ST NW @ RICE ST NW"/>
        <s v="W MARIETTA ST NW @ LONGLEY AVE NW"/>
        <s v="W MARIETTA ST NW @ HERNDON ST NW"/>
        <s v="W MARIETTA ST NW @ JOSEPH E LOWERY BLVD NW"/>
        <s v="W MARIETTA ST @ 887"/>
        <s v="W MARIETTA ST @ 800"/>
        <s v="W MARIETTA ST @ BRADY AVE"/>
        <s v="MARIETTA ST@HOWELL MILL RD"/>
        <s v="MARIETTA ST NW@HAMPTON ST NW"/>
        <s v="MARIETTA ST NW@NORTHSIDE DR NW"/>
        <s v="MARIETTA ST NW @ BOSS ST NW"/>
        <s v="MARIETTA ST NW@BANKHEAD AVE NW"/>
        <s v="MARIETTA ST NW@MEANS ST NW"/>
        <s v="MARIETTA ST NW@WALLACE ST NW"/>
        <s v="MARIETTA ST NW@584"/>
        <s v="MARIETTA ST NW @ 491"/>
        <s v="MARIETTA ST NW @ SIMPSON ST NW"/>
        <s v="MARIETTA ST @ BAKER ST NW"/>
        <s v="MARIETTA ST NW @ PARK AVE WEST"/>
        <s v="MARIETTA ST @ CENTENNIAL OLYMPIC PARK DR"/>
        <s v="MARIETTA ST NW @ FAIRLIE ST NW"/>
        <s v="PERRY BLVD NW @ MCCALLIE BLVD NW"/>
        <s v="NORTH AVE STATION"/>
        <s v="NORTH AVE NW @ SPRING ST NW"/>
        <s v="NORTH AVE NW @ TECHWOOD DR NW"/>
        <s v="NORTH AVE NW @ FOWLER ST"/>
        <s v="NORTH AVE @ CHERRY ST"/>
        <s v="LUCKIE ST @ NORTH AVE"/>
        <s v="LUCKIE ST NW @ MERRITTS AVE "/>
        <s v="LUCKIE ST @ HUNNICUTT ST"/>
        <s v="LUCKIE ST @ IVAN ALLEN JR BLVD"/>
        <s v="JOSEPH E BOONE BLVD @ EDWARDS ST NW"/>
        <s v="JOSEPH E BOONE BLVD @ MAPLE ST NW"/>
        <s v="JOSEPH E BOONE BLVD @ VINE ST NW"/>
        <s v="JOSEPH E BOONE BLVD @ ELM ST NW"/>
        <s v="JOSEPH E BOONE BLVD @ GRIFFIN ST NW"/>
        <s v="JOSEPH E BOONE BLVD @ JAMES P BRAWLEY DR NW"/>
        <s v="JOSEPH E BOONE BLVD @ ANDREW J HAIRSTON BLVD"/>
        <s v="JOSEPH E BOONE BLVD @ SCIPLE TER NW"/>
        <s v="JOSEPH E BOONE BLVD @ JOSEPH E LOWERY BLVD"/>
        <s v="JOSEPH E BOONE BLVD @ CAIRO ST NW"/>
        <s v="JOSEPH E BOONE BLVD @ FLOWERS PL "/>
        <s v="JOSEPH E BOONE BLVD @ ARCHER WAY NW"/>
        <s v="JOSEPH E BOONE BLVD @ 1143"/>
        <s v="JOSEPH E BOONE BLVD @ TROY ST NW"/>
        <s v="JOSEPH E BOONE BLVD @ MAYSON TURNER RD NW"/>
        <s v="JOSEPH E BOONE BLVD @ CHAPPELL RD NW"/>
        <s v="JOSEPH E BOONE BLVD NW @ WOODLAWN AVE NW"/>
        <s v="JOSEPH E BOONE BLVD @ HOLLY RD/ST"/>
        <s v="JOSEPH E BOONE BLVD @ W LAKE AVE NW"/>
        <s v="JOSEPH E BOONE BLVD @ SIMPSON TER NW"/>
        <s v="JOSEPH E BOONE BLVD @ DIXIE HILLS CIR NW"/>
        <s v="JOSEPH E BOONE BLVD @ ANDERSON AVE NW"/>
        <s v="JOSEPH E BOONE BLVD @ 2015"/>
        <s v="JOSEPH E BOONE BLVD @ SPELLMAN ST NW"/>
        <s v="JOSEPH E BOONE BLVD NW @ NEW JERSEY AVE NW"/>
        <s v="JOSEPH E BOONE BLVD NW @ 2125"/>
        <s v="JOSEPH E BOONE BLVD @ 2275"/>
        <s v="JOSEPH E BOONE BLVD @ SEWANEE AVE"/>
        <s v="JOSEPH E BOONE BLVD NW @  HAMILTON E HOLMES DR NW"/>
        <s v="CENTENNIAL OLYMPIC PARK DR@NORTH AVE"/>
        <s v="CENTENNIAL OLYMPIC PARK DR @ MERRITSS AVE"/>
        <s v="CENTENNIAL OLYMPIC PARK DR @ HUNNICUTT ST"/>
        <s v="CENTENNIAL OLYMPIC PARK DR @ MILLS ST"/>
        <s v="IVAN ALLEN JR BLVD NW @ LOVEJOY ST"/>
        <s v="IVAN ALLEN JR BLVD NW @ LUCKIE ST"/>
        <s v="JOSEPH E BOONE BLVD NW @ 2150"/>
        <s v="JOSEPH E BOONE BLVD @ AURORA AVE NW"/>
        <s v="JOSEPH E BOONE BLVD NW @ SIMPSON TER NW"/>
        <s v="JOSEPH E BOONE BLVD NW @ W LAKE DR NW"/>
        <s v="JOSEPH E BOONE BLVD NW @ HOLLY RD NW"/>
        <s v="JOSEPH E BOONE BLVD @ WOODLAWN AVE"/>
        <s v="JOSEPH E BOONE BLVD @ CHAPPELL RD"/>
        <s v="JOSEPH E BOONE BLVD @ BURBANK DR NW"/>
        <s v="JOSEPH E BOONE BLVD NW @ TROY ST NW"/>
        <s v="JOSEPH E BOONE BLVD @ MAYSON TURNER"/>
        <s v="JOSEPH E BOONE BLVD @ TEMPLE ST NW"/>
        <s v="JOSEPH E BOONE BLVD @ JAMES P BRAWLEY"/>
        <s v="JOSEPH E BOONE BLVD @ SUNSET AVE NW"/>
        <s v="JOSEPH E BOONE BLVD @ NORTHSIDE DR"/>
        <s v="IVAN ALLEN JR BLVD @ MARIETTA ST"/>
        <s v="CENTENNIAL OLYMPIC PARK DR @ PINE ST NW"/>
        <s v="CENTENNIAL OLYMPIC PARK DR @ NORTH AVE NW"/>
        <s v="LUCKIE ST @ MILLS ST"/>
        <s v="LUCKIE ST NW @ MERRITTS AVE"/>
        <s v="NORTH AVE NW@FOWLER ST "/>
        <s v="NORTH AVE @ CENTENNIAL OLYMPIC PARK DR"/>
        <s v="MARTIN L KING JR DR SW @ 2500"/>
        <s v="MARTIN L KING JR DR SW @ WESTLAND BLVD NW"/>
        <s v="MARTIN L KING JR DR SW @ PEYTON PL SW "/>
        <s v="MARTIN L KING JR DR SW @ 2800"/>
        <s v="MARTIN L KING J DR SW @ LINKWOOD RD NW"/>
        <s v="MARTIN LUTHER KING J DR@2950"/>
        <s v="MARTIN L KING JR DR SW @ 3050"/>
        <s v="MARTIN L KING JR DR SW @ LYNHURST DR SW"/>
        <s v="MARTIN L KING JR DR SW @ MIDDLETON RD NW"/>
        <s v="MARTIN L KING JR DR @ HARWELL RD"/>
        <s v="MARTIN L KING JR DR SW @ 3285"/>
        <s v="MARTIN L KING JR DR SW @ TREADWELL CIR SW"/>
        <s v="MARTIN L KING JR DR SW @ BROWNLEE RD SW"/>
        <s v="MARTIN L KING JR DR SW @ HOWELL DR SW"/>
        <s v="MARTIN L KING JR DR SW @ FAIRBURN RD NW"/>
        <s v="MARTIN L KING JR DR SW @ ADAMSVILLE DR SW"/>
        <s v="MARTIN L KING JR DR SW @ ADAMSVILLE PLACE PKY"/>
        <s v="MARTIN L KING JR DR SW @ BOLTON RD NW"/>
        <s v="MARTIN L KING JR DR SW @ OLD GORDON RD"/>
        <s v="MARTIN LUTHER KING JR DR @ WENDELL DR"/>
        <s v="FULTON INDUSTRIAL BLVD @ MARTIN L KING JR DR"/>
        <s v="FULTON INDUSTRIAL BLVD @ WENDELL DR"/>
        <s v="FULTON INDUSTRIAL BLVD@SHIRLEY DR"/>
        <s v="FULTON INDUSTRIAL BLVD@FREDERICK DR"/>
        <s v="FULTON INDUSTRIAL BLVD@PATTON DR"/>
        <s v="FULTON INDUSTRIAL BLVD @ MARVIN MILLER DR"/>
        <s v="FULTON INDUSTRIAL BLVD @ ROBINSON DR"/>
        <s v="FULTON INDUSTRIAL BLVD @ WHARTON DR"/>
        <s v="FULTON INDUSTRIAL BLVD @ BAKERS FERRY RD"/>
        <s v="FULTON INDUSTRIAL BLVD@PHILLIP LEE"/>
        <s v="FULTON INDUSTRIAL BLVD @ GREAT SOUTHWEST PKY"/>
        <s v="FULTON INDUSTRIAL BLVD@WESTGATE DR"/>
        <s v="FULTON INDUSTRIAL BLVD@BUCKNELL DR"/>
        <s v="FULTON INDUSTRIAL BLVD @ VILLANOVA DR"/>
        <s v="FULTON INDUSTRIAL BLVD SW @ BAKERS FERRY RD SW"/>
        <s v="FULTON INDUSTRIAL BLVD SW @ LAKEVIEW CT SW"/>
        <s v="FULTON INDUSTRIAL BLVD SW @ BOAT ROCK RD"/>
        <s v="FULTON INDUSTRIAL BLVD@PLUMMER RD"/>
        <s v="FULTON INDUSTRIAL BLVD@6095"/>
        <s v="FULTON INDUSTRIAL BLVD@RIVERSIDE D"/>
        <s v="FULTON IND BLVD @ TRADEWATER PKY"/>
        <s v="LAGRANGE BLVD@DUQUESNE DR"/>
        <s v="LAGRANGE BLVD@6070"/>
        <s v="LAGRANGE BLVD@6040"/>
        <s v="LAGRANGE BLVD@EMMANUEL DR"/>
        <s v="LAGRANGE BLVD@XAVIER DR"/>
        <s v="LAGRANGE BLVD @ BOAT ROCK BLVD"/>
        <s v="WESTPARK DR SW @ BOULDER RIDGE DR SW"/>
        <s v="S WESTPARK DR @ 4125"/>
        <s v="S WESTPARK DR @ GWALTNEY DR"/>
        <s v="WESTPARK DR @ 4175"/>
        <s v="WEST PARK PL @ WESTPARK DR"/>
        <s v="FULTON INDUSTRIAL BLVD @ BUCKNELL DR"/>
        <s v="FULTON INDUSTRIAL BLVD @ WESTGATE DR"/>
        <s v="FULTON INDUSTRIAL BLVD @ GREAT SOUTHWEST PKWY"/>
        <s v="FULTON INDUSTRIAL BLVD @ SELIG DR"/>
        <s v="FULTON INDUSTRIAL BLVD @ BAKERS FERRY RD (E)"/>
        <s v="FULTON INDUSTRIAL BLVD @ JAMES ALDREDGE BLVD"/>
        <s v="FULTON INDUSTRIAL BLVD @ MENDEL DR"/>
        <s v="FULTON INDUSTRIAL BLVD @ PATTON DR"/>
        <s v="FULTON INDUSTRIAL BLVD@COMMERCE DR"/>
        <s v="FULTON INDUSTRIAL BLVD @ SHIRLEY DR"/>
        <s v="FULTIN IND BLVD SW @ INTERCHANGE DR SW"/>
        <s v="MARTIN L KING JR DR @ FULTON INDUSTRIAL BLVD"/>
        <s v="MARTIN L KING JR DR SW @ WENDELL DR SW"/>
        <s v="MARTIN L KING JR DR SW @ OLD GORDON RD SW"/>
        <s v="MARTIN L KING JR DR SW @ 3724"/>
        <s v="MARTIN L KING JR DR SW @ ADAMSVILLE PLACE PKWY  SW"/>
        <s v="MARTIN L KING JR DR SW @ FAIRBURN RD SW"/>
        <s v="MARTIN L KING JR DR SW @ 2950"/>
        <s v="MARTIN L KING JR DR SW @ LINKWOOD RD NW"/>
        <s v="MARTIN LUTHER KING J DR SW @ 2800"/>
        <s v="MARTIN LUTHER KING J DR SW@PEYTON P"/>
        <s v="MARTIN L KING JR DR @ WESTLAND BLVD NW"/>
        <s v="MARTIN L KING JR DR @ 2600"/>
        <s v="BOAT ROCK BLVD @ 6040"/>
        <s v="BOAT ROCK BLVD @ FULTON IND BLVD"/>
        <s v="BOAT ROCK RD @ FULTON INDUSTRIAL BLVD"/>
        <s v="BOAT ROCK RD SW @ WESTCHASE LN"/>
        <s v="BOAT ROCK RD SW @ 5760"/>
        <s v="BOAT ROCK RD SW @ REYNOLDS RD SW"/>
        <s v="BAKERS FERRY RD @ BOAT ROCK RD"/>
        <s v="BAKERS FERRY RD @ S MONTE VISTA DR SW"/>
        <s v="BAKERS FERRY RD SW @ FULTON INDUSTRIAL BLVD"/>
        <s v="FULTON INDUSTRIAL BLVD @ BAKERS FERRY RD (W)"/>
        <s v="FULTON INDUSTRIAL BLVD SW @ CASCADE RD SW"/>
        <s v="FULTON INDUSTRIAL BLVD @ WESTPARK PL"/>
        <s v="WENDELL DR @ FULTON INDUSTRIAL BLVD"/>
        <s v="WENDELL DR @ INTERCHANGE DR"/>
        <s v="WENDELL DR @ MARTIN L KING JR DR NW"/>
        <s v="WENDELL DR @ 4050"/>
        <s v="WENDELL DR SW@WENDELL CT SW"/>
        <s v="WENDELL DR @ 4295"/>
        <s v="WENDELL DR @ 4415"/>
        <s v="WENDELL DR SW @ WENDELL CT SW"/>
        <s v="WENDELL DR@4050"/>
        <s v="MARIETTA ST NW @ TED TURNER DR "/>
        <s v="MARIETTA ST @ PARK AVE WEST"/>
        <s v="MARIETTA ST @ LATIMER ST"/>
        <s v="MARIETTA ST @ SIMPSON ST"/>
        <s v="MARIETTA ST NW@PARKER ST NW"/>
        <s v="MARIETTA ST@615"/>
        <s v="MARIETTA ST NW @ BANKHEAD AVE"/>
        <s v="MARIETTA ST NW@MCMILLAN ST NW"/>
        <s v="MARIETTA ST NW @ NORTHSIDE DR NW"/>
        <s v="MARIETTA ST NW @ HAMPTON ST"/>
        <s v="MARIETTA ST @ HOWELL MILL RD"/>
        <s v="W MARIETTA ST @ 8TH ST"/>
        <s v="W MARIETTA ST NW @ HERNDON ST"/>
        <s v="MARIETTA ST NW @ MARIETTA BLVD NW"/>
        <s v="PERRY BLVD @ HABERSHAL DR"/>
        <s v="PERRY BLVD @ W HIGHLANDS BLVD NW"/>
        <s v="PERRY BLVD NW @ ODESSA DR"/>
        <s v="MCCALLIE BLVD NW @ ABNER PL NW"/>
        <s v="AJAX DR NW @ 2223"/>
        <s v="AJAX DR NW @ ADDISON PL NW"/>
        <s v="PEYTON RD@JAMES JACKSON PKWY"/>
        <s v="PEYTONRD@2770"/>
        <s v="INMAN PARK/REYNOLDSTOWN STATION - SOUTH LOOP"/>
        <s v="SEABOARD AVE NE @ MORELAND AVE NE"/>
        <s v="MORELAND AVE @ WADE ST"/>
        <s v="MORELAND AVE NE @ BOULEVARD DR NE"/>
        <s v="MORELAND AVE NE @ WYLIE ST SE"/>
        <s v="MORELAND AVE SE @ KIRKWOOD AVE SE"/>
        <s v="MORELAND AVE SE @ MEMORIAL DR SE"/>
        <s v="MORELAND AVE SE @ FAITH AVE SE"/>
        <s v="MORELAND AVE SE @ SANDERS AVE SE"/>
        <s v="MORELAND AVE SE @ GLENWOOD AVE "/>
        <s v="MORELAND AVE SE @ PORTLAND AVE SE"/>
        <s v="MORELAND AVE SE@WOODLAND AVE SE"/>
        <s v="MORELAND AVE SE @ BERNE ST SE"/>
        <s v="MORELAND AVE SE @ HALL AVE SE"/>
        <s v="MORELAND AVE SE @ ORMEWOOD AVE SE"/>
        <s v="MORELAND AVE SE @ GRACEWOOD AVE SE"/>
        <s v="MORELAND AVE SE@DELAWARE AVE SE"/>
        <s v="MORELAND AVE SE@EDEN AVE SE"/>
        <s v="MORELAND AVE SE@STONEYBROOK DR "/>
        <s v="MORELAND AVE SE @ LYNDALE DR SE"/>
        <s v="MORELAND AVE SE @ BURNS ST SE"/>
        <s v="MORELAND AVE SE @ UNITED AVE"/>
        <s v="MORELAND AVE @ VICKERS ST"/>
        <s v="MORELAND AVE SE @ EASTLAND RD SE"/>
        <s v="MORELAND AVE SE @ CUSTER AVE SE"/>
        <s v="MORELAND AVE @ 1475"/>
        <s v="MORELAND AVE SE @ MORELAND DR SE"/>
        <s v="MORELAND AVE SE @ MCDONOUGH BLVD SE"/>
        <s v="MORELAND AVE SE@ISA DR SE"/>
        <s v="MORELAND AVE SE@HILLCREST DR"/>
        <s v="MORELAND AVE @ KEY RD"/>
        <s v="MORELAND AVE SE @ CONSTITUTION RD SE"/>
        <s v="REGIS RD SE @ CONSTITUTION RD SE"/>
        <s v="VALLEY VIEW RD@LOCUST LN SE"/>
        <s v="VALLEY VIEW RD SE@1086"/>
        <s v="VALLEY VIEW RD SE@1056"/>
        <s v="VALLEY VIEW RD SE@LEILA LN SE"/>
        <s v="VALLEY VIEW RD SE@STONEWALL DR SE"/>
        <s v="STONEWALL DR SE@OHARA PL SE"/>
        <s v="CONSTITUTION RD @ 960"/>
        <s v="CONSTITUTION RD@FORREST PARK RD"/>
        <s v="CONSTITUTION RD SE @ JONESBORO RD SE"/>
        <s v="JONESBORO RD SE @ MIDWAY ST SE"/>
        <s v="JONESBORO RD SE @ MCWILLIAMS RD SE"/>
        <s v="HARGIS ST SE @ FORREST PARK RD SE"/>
        <s v="FORREST PARK RD SE@NATHAM DR SE"/>
        <s v="FORREST PARK RD SE@STONEWALL DR SE"/>
        <s v="FORREST PARK RD SE@CONSTITUTION RD"/>
        <s v="CONSTITUTION RD SE @ STONEWALL DR SE"/>
        <s v="STONEWALL DR SE @ OHARA PL SE"/>
        <s v="VALLEY VIEW RD SE @ LEILA LN SE"/>
        <s v="VALLEY VIEW RD SE @ 1069"/>
        <s v="VALLEY VIEW RD SE @ REGIS RD SE"/>
        <s v="MORELAND AVE SE @ KEY RD SE"/>
        <s v="MORELAND AVE SE @ HILLCREST DR SE"/>
        <s v="MORELAND AVE SE @ ISA DR SE"/>
        <s v="MORELAND AVE@MORELAND INDUSTRIAL B"/>
        <s v="MORELAND AVE@1460"/>
        <s v="MORELAND AVE SE@CUSTER AVE SE"/>
        <s v="MORELAND AVE SE @ VILLAGE CREEK LNDG"/>
        <s v="MORELAND AVE@SKY HAVEN RD"/>
        <s v="MORELAND AVE SE@BEECHVIEW DR SE"/>
        <s v="MORELAND AVE SE@LYNDALE DR SE"/>
        <s v="MORELAND AVE@STONEYBROOK DR"/>
        <s v="MORELAND AVE@EDEN AVE"/>
        <s v="MORELAND AVE SE@GRACEWOOD AVE SE"/>
        <s v="MORELAND AVE SE@ORMEWOOD AVE SE"/>
        <s v="MORELAND AVE SE@HALL ST SE"/>
        <s v="MORELAND AVE SE@BERNE ST SE"/>
        <s v="MORELAND AVE SE@PORTLAND AVE"/>
        <s v="MORELAND AVE SE@GLENWOOD AVE SE"/>
        <s v="MORELAND AVE SE @ METROPOLITAN AVE SE"/>
        <s v="MORELAND AVE SE @ MCPHERSON AVE SE"/>
        <s v="MORELAND AVE SE @ MERLIN AVE SE"/>
        <s v="MORELAND AVE SE @ WYLIE ST SE"/>
        <s v="MORELAND AVE SE @ HOSEA L WILLIAMS DR NE"/>
        <s v="MORELAND AVE NE @ HARDEE ST NE"/>
        <s v="SEABOARD AVE NE @ BRANTLEY ST NE"/>
        <s v="HENRY THOMAS DR SE (E) @ KIPLING ST SE"/>
        <s v="TURNER RD SE @ KIPLING ST SE"/>
        <s v="TURNER RD SE @ ISA DR SE"/>
        <s v="THOMASVILLE DR SE @ TURNER RD SE"/>
        <s v="THOMASVILLE DR SE @ THOMASVILLE CT SE "/>
        <s v="THOMASVILLE DR SE @ FORREST PARK RD SE"/>
        <s v="FORREST PARK RD SE @ NORWOOD RD SE"/>
        <s v="FORREST PARK RD SE @ 2155"/>
        <s v="FORREST PARK RD SE @ CONSTITUTION RD SE"/>
        <s v="FORREST PARK RD SE@MIDWAY ST SE"/>
        <s v="REDFORD DR SE @ FORREST PARK RD SE"/>
        <s v="REDFORD DR SE@955"/>
        <s v="REDFORD DR@NATHAM DR"/>
        <s v="REDFORD DR SE@REBEL FOREST DR SE"/>
        <s v="REBEL FOREST DR SE@NATHAM DR SE"/>
        <s v="REBEL FOREST DR SE@FORREST PARK RD"/>
        <s v="FORREST PARK RD SE@NORWOOD RD SE"/>
        <s v="FORREST PARK RD SE@THOMASVILLE DR S"/>
        <s v="THOMASVILLE DR SE@THOMASVILLE CT "/>
        <s v="THOMASVILLE DR SE@KIPLING ST SE"/>
        <s v="TURNER RD SE@VELMA ST SE"/>
        <s v="TURNER RD SE@KIPLING ST SE"/>
        <s v="KIPLING ST SE @ HENRY THOMAS DR SE"/>
        <s v="HENRY THOMAS DR SE (E) @ MCDONOUGH BLVD SE"/>
        <s v="RAINBOW WAY @ CANDLER RD"/>
        <s v="INMAN PARK/REYNOLDSTOWN STATION - NORTH LOOP"/>
        <s v="MORELAND AVE NE @ SEABOARD AVE"/>
        <s v="GLENWOOD AVE SE @ BROWNWOOD AVE SE"/>
        <s v="GLENWOOD AVE SE@FLAT SHOALS AVE SE"/>
        <s v="FLAT SHOALS AVE SE @ MAY AVE SE"/>
        <s v="FLAT SHOALS AVE SE @ NEWTON AVE SE"/>
        <s v="FLAT SHOALS AVE SE @ MILTON PL SE"/>
        <s v="FLAT SHOALS AVE SE @ EAST SIDE AVE"/>
        <s v="FLAT SHOALS AVE SE @ CLOVERDALE DR SE"/>
        <s v="FLAT SHOALS AVE SE @ CAVANAUGH AVE SE"/>
        <s v="FLAT SHOALS RD SE@MAYNARD TER SE"/>
        <s v="FLAT SHOALS RD SE@WINFIELD AVE SE"/>
        <s v="FLAT SHOALS RD SE@CLIFTON RD SE"/>
        <s v="FLAT SHOALS RD SE@LEAH LN SE"/>
        <s v="FLAT SHOALS RD SE@HILLBURN DR SE"/>
        <s v="FLAT SHOALS RD SE@1909"/>
        <s v="FLAT SHOALS RD SE@FAYETTEVILLE RD "/>
        <s v="FLAT SHOALS RD SE @ 2063"/>
        <s v="FLAT SHOALS RD SE@KEYSTONE DR"/>
        <s v="FLAT SHOALS RD@WOODCASTLE LN"/>
        <s v="FLAT SHOALS RD@SHAWN WAYNE CT"/>
        <s v="FLAT SHOALS RD SE @ 2ND AVE"/>
        <s v="FLAT SHOALS RD @ COOK RD"/>
        <s v="FLAT SHOALS RD@FLAT SHOALS TER"/>
        <s v="FLAT SHOALS RD @ DORIS DR"/>
        <s v="FLAT SHOALS RD @ ROCKDALE DR"/>
        <s v="FLAT SHOALS RD @ LEAFWOOD TRL "/>
        <s v="FLAT SHOALS RD @ CLIFTON CHURCH RD SE"/>
        <s v="WHITES MILL RD @ FLAT SHOALS RD"/>
        <s v="WHITES MILL RD@NORMA CIR"/>
        <s v="WHITES MILL RD @ MILLS BND"/>
        <s v="WHITES MILL RD @ TREGONEY DR"/>
        <s v="WHITES MILL RD@LLOYD RD"/>
        <s v="LLOYD RD @ CAVALIER DR"/>
        <s v="LLOYD RD @ CORNER STONE TRL"/>
        <s v="LLOYD RD @ FLAT SHOALS RD"/>
        <s v="FLAT SHOALS RD @ WILLIAMSBURG WAY"/>
        <s v="FLAT SHOALS RD @ 3491"/>
        <s v="FLAT SHOALS RD @ CANDLER RD"/>
        <s v="CANDLER RD @ S RAINBOW DR"/>
        <s v="CANDLER RD @ RAINBOW DR"/>
        <s v="CANDLER RD @ RAINBOW WAY"/>
        <s v="FLAT SHOALS RD @ NORMA CIR"/>
        <s v="FLAT SHOALS RD @ BATTLECREST DR"/>
        <s v="FLAT SHOALS RD @ BATTLE FORREST DR"/>
        <s v="BATTLE FORREST DR @ MANASSAS LN"/>
        <s v="BULL RUN DR @ BATTLE FORREST DR"/>
        <s v="BULL RUN DR @ LLOYD RD"/>
        <s v="BULL RUN DR @ COHASSETT LN"/>
        <s v="BULL RUN DR @ NORGATE LN"/>
        <s v="HANK AARON DR @ ORMOND ST SE"/>
        <s v="METRO TRANSITIONAL CENTER"/>
        <s v="ALABAMA ST @ PEACHTREE ST (FIVE POINTS STATION)"/>
        <s v="FORSYTH ST SW @ MITCHELL ST SW"/>
        <s v="FORSYTH ST SW @ TRINITY AVE SW"/>
        <s v="TRINITY AVE SW @ TED TURNER DR SW"/>
        <s v="TED TURNER DR SW @ BROTHERTON ST SW"/>
        <s v="WINDSOR ST SW@EUGENIA ST SW"/>
        <s v="WINDSOR ST SW@FULTON ST SW"/>
        <s v="WINDSOR ST SW@RICHARDSON ST SW"/>
        <s v="WINDSOR ST SW@CRUMLEY ST SW"/>
        <s v="WINDSOR ST@GLENN ST"/>
        <s v="RALPH DAVID ABERNATH BLVD@WINDSOR S"/>
        <s v="RALPH DAVID ABERNATHY BLVD @ FORMWALT ST"/>
        <s v="RALPH D ABERNATHY BLVD SW @ CENTRAL AVE SW"/>
        <s v="POLLARD BLVD @ RALPH D ABERNATHY BLVD"/>
        <s v="POLLARD BLVD SW@BILL LUCAS DR SW"/>
        <s v="POLLARD BLVDSW@LITTLE ST SW"/>
        <s v="ORMOND ST @ CREW ST SW"/>
        <s v="ATLANTA AVE SE @ HANK AARON DR"/>
        <s v="ATLANTA AVE SE @ FRASER ST SE"/>
        <s v="ATLANTA AVE SE @ MARTIN ST SE"/>
        <s v="ATLANTA AVE SE @ GREENFIELD AVE SE"/>
        <s v="ATLANTA AVE SE @ CONNALLY ST SE"/>
        <s v="ATLANTA AVE SE @ GRANT TER SE"/>
        <s v="HILL ST SE @ TUSKEGEE ST SE"/>
        <s v="HILL ST SE @ FARRINGTON AVE"/>
        <s v="HILL ST SE@1059"/>
        <s v="HILL ST SE@ENGLEWOOD AVE SE"/>
        <s v="HILL ST SE @ DALTON ST SE"/>
        <s v="HILL ST SE @ NOLAN ST SE"/>
        <s v="HILL ST SE @ MILTON AVE SE"/>
        <s v="MCDONOUGH BLVD SE@GRANT ST SE"/>
        <s v="MCDONOUGH BLVD SE@ MILLER REED AVE S"/>
        <s v="MCDONOUGH BLVD SE @ ERIC ST SE"/>
        <s v="MCDONOUGH BLVD SE@SAWTELL AVE SE"/>
        <s v="MCDONOUGH BLVD SE @ GAULT ST SE"/>
        <s v="MCDONOUGH BLVD SE@PARK AVE SE"/>
        <s v="MCDONOUGH BLVD SE@BOULEVARD  SE"/>
        <s v="MCDONOUGH BLVD SE@BENTEEN AVE SE"/>
        <s v="MCDONOUGH BLVD SE @ FUNSTON AVE SE"/>
        <s v="MCDONOUGH BLVD SE @ PARK RD SE"/>
        <s v="MCDONOUGH BLVD SE@ELLEBY RD SE"/>
        <s v="MCDONOUGH BLVD SE @ NEW TOWN CIR "/>
        <s v="MCDONOUGH BLVD @ WELCH ST"/>
        <s v="MCDONOUGH BLVD SE @ HENRY THOMAS DR SE"/>
        <s v="MCDONOUGH BLVD @ HENRY THOMAS DR"/>
        <s v="HENRY THOMAS DR SE @ THOMASVILLE BLVD SE"/>
        <s v="ISA DR SE @ MORELAND AVE SE"/>
        <s v="BAILEY ST SE @ FAYETTEVILLE RD SE"/>
        <s v="CONSTITUTION RD SE @ 1224"/>
        <s v="ENGLEWOOD AVE SE @ MAILING AVE SE"/>
        <s v="ENGLEWOOD AVE SE@GAULT ST SE"/>
        <s v="BOULEVARD SE @ ENGLEWOOD AVE SE"/>
        <s v="BOULEVARD SE @ BURROUGHS ST"/>
        <s v="ALABAMA ST @ FORSYTH ST (FIVE POINTS STATION)"/>
        <s v="MITCHELL ST @ PEACHTREE ST"/>
        <s v="MITCHELL ST SW @ PRYOR ST SW"/>
        <s v="MITCHELL ST SW @ CENTRAL AVE SW"/>
        <s v="CAPITOL SQ SW @ CAPITOL PL SW"/>
        <s v="CAPITOL AVE @ FULTON ST"/>
        <s v="HANK AARON DR @ RALPH D ABERNATHY BLVD"/>
        <s v="HANK AARON DR SW @ BILL LUCAS DR SW"/>
        <s v="HANK AARON DR SW @ LITTLE ST SE"/>
        <s v="HANK AARON DR@ATLANTA AVE SE"/>
        <s v="HANK AARON DR@VANIRA AVE SE"/>
        <s v="HANK AARON DR@964"/>
        <s v="HANK AARON DR SW@HAYGOOD AVE SW"/>
        <s v="WEYMAN AVE@HANK AARON DR"/>
        <s v="WEYMAN AVE SW@RIDGE AVE SW"/>
        <s v="RIDGE AVE SW@PULLIAM ST"/>
        <s v="UNIVERSITY AVE SW @ PRYOR RD SW"/>
        <s v="UNIVERSITY AVE SW@71"/>
        <s v="MCDONOUGH BLVD SE@MARCY ST SE"/>
        <s v="MCDONOUGH BLVD SE@JONESBORO RD SE"/>
        <s v="JONESBORO RD SE@GAMMON AVE SE"/>
        <s v="JONESBORO RD SE@MARTIN AVE SE"/>
        <s v="JONESBORO RD SE@THIRKIELD AVE SE"/>
        <s v="JONESBORO RD SE@BROWN AVE SE"/>
        <s v="JONESBORO RD SE@MOURY AVE SE"/>
        <s v="JONESBORO RD SE@MELDON AVE SE"/>
        <s v="JONESBORO RD SE@LETHEA ST SE"/>
        <s v="JONESBORO RD SE@WHATLEY ST SE"/>
        <s v="JONESBORO RD SE @ CLAIRE DR SE"/>
        <s v="JONESBORO RD SE @ BROWNS MILL RD"/>
        <s v="BROWNS MILL RD SE@ADELLE ST SE"/>
        <s v="BROWNS MILL RD SE@GREENDALE DR SE"/>
        <s v="BROWNS MILL RD SE@2039"/>
        <s v="BROWNS MILL RD@HARPER RD"/>
        <s v="HARPER RD SE@BURROUGHS AVE SE"/>
        <s v="JONESBORO RD SE @ HARPER RD SE"/>
        <s v="JONESBORO RD SE @ CONSTITUTION RD SE"/>
        <s v="JONESBORO RD SE@SPRINGSIDE DR SE"/>
        <s v="JONESBORO RD SE@SPRINGSIDE DR "/>
        <s v="JONESBORO RD SE@2961"/>
        <s v="HUTCHENS RD SE@JONESBORO RD SE"/>
        <s v="HUTCHENS RD SE@565"/>
        <s v="HUTCHENS RD SE@KING SMITH RD SE"/>
        <s v="HUTCHENS RD SE@DONNEBROOK LN SE"/>
        <s v="HUTCHENS RD@KATOMARICK DR"/>
        <s v="HUTCHENS RD SE @ 860"/>
        <s v="HUTCHENS RD SE @ 916"/>
        <s v="HUTCHENS RD@860"/>
        <s v="HUTCHENS RD@FORREST PARK RD  "/>
        <s v="FORREST PARK RD SE@PINE FOREST DR"/>
        <s v="FORREST PARK RD SE@EISENHOWER RD SE"/>
        <s v="FORREST PARK RD SE@HENDON RD"/>
        <s v="FORREST PARK RD SE@FOREST VALLEY DR"/>
        <s v="FORREST PARK RD@CONLEY RD"/>
        <s v="CONLEY RD SE@900"/>
        <s v="CONLEY RD SE @ JONESBORO RD SE"/>
        <s v="JONESBORO RD @ RUSKIN DR"/>
        <s v="JONESBORO RD @ SCOTT RD"/>
        <s v="JONESBORO RD @ 4161"/>
        <s v="JONESBORO RD @ CONLEY RD"/>
        <s v="JONESBORO RD @ COLLEGE ST"/>
        <s v="JONESBORO RD @ ERNEST DR"/>
        <s v="JONESBORO RD @ GRACE DR"/>
        <s v="JONESBORO RD @ FOREST AVE"/>
        <s v="JONESBORO RD @ MARIE ST"/>
        <s v="MAIN ST @ JONESBORO RD"/>
        <s v="MAIN ST @ PHILLIPS DR"/>
        <s v="MAIN ST @ COLLEGE ST"/>
        <s v="BAILEY ST SE @ WOODSTOCK RD SE"/>
        <s v="MORELAND AVE SE @ WOODSTOCK RD SE"/>
        <s v="ISA DR SE @ KIPLING ST SE"/>
        <s v="KIPLING ST SE @ 1088"/>
        <s v="KIPLING ST SE @ HENRY THOMAS DR SE (E)"/>
        <s v="KIPLING ST @ HENRY THOMAS DR"/>
        <s v="HENRY THOMAS DR SE (W) @ MCDONOUGH BLVD SE"/>
        <s v="MCDONOUGH BLVD SE @ WELCH ST SE"/>
        <s v="MCDONOUGH BLVD @ MORELAND DR"/>
        <s v="MCDONOUGH BLVD SE @ ELLEBY RD SE"/>
        <s v="MCDONOUGH BLVD SE @ BENTEEN AVE SE"/>
        <s v="MCDONOUGH BLVD SE @ BOULEVARD  SE"/>
        <s v="ENGLEWOOD AVE SE@460"/>
        <s v="ENGLEWOOD AVE SE@MAILING AVE SE"/>
        <s v="ENGLEWOOD AVE@HILL ST"/>
        <s v="HILL ST SE @ 1110"/>
        <s v="HILL ST SE@1064"/>
        <s v="HILL ST SE@FARRINGTON AVE "/>
        <s v="HILL ST SE @ ATLANTA AVE"/>
        <s v="HILL ST SE @ ORMOND ST"/>
        <s v="ORMOND ST SE@CONNALLY ST SE"/>
        <s v="ORMOND ST SE@MARTIN ST SE"/>
        <s v="ORMOND ST@HANK AARON DR"/>
        <s v="ORMOND ST@ CREW ST"/>
        <s v="ORMOND ST SW @ POLLARD BLVD"/>
        <s v="POLLARD BLVD@LITTLE ST"/>
        <s v="RALPH D ABERNATH BLVD @ CENTRAL AVE"/>
        <s v="RALPH D ABERNATHY BLVD @ COOPER ST"/>
        <s v="COOPER ST@GLENN ST"/>
        <s v="WINDSOR ST@GLENN ST SW"/>
        <s v="WINDSOR ST SW @ RICHARDSON ST SW"/>
        <s v="WINDSOR ST SW @ EUGENIA ST SW"/>
        <s v="TED TURNER DR @ BROTHERTON ST"/>
        <s v="FORSYTH ST @ MARTIN L KING JR DR"/>
        <s v="MCDONOUGH BLVD SE@SAWTELL AVE "/>
        <s v="MCDONOUGH BLVD SE@MILLER REED AVE S"/>
        <s v="MCDONOUGH BLVD SE @ GRANT ST SE"/>
        <s v="HILL ST SE @ ENGLEWOOD AVE SE"/>
        <s v="CANDLER RD @ FLAT SHOALS RD"/>
        <s v="FLAT SHOALS RD @ 3424"/>
        <s v="FLAT SHOALS RD @ NORGATE LN"/>
        <s v="FLAT SHOALS RD @ LLOYD RD"/>
        <s v="LLOYD RD @ WILLIAMSBURG DR"/>
        <s v="LLOYD RD @ HF SHEPHERD DR"/>
        <s v="WHITES MILL RD @ HABITAT WAY"/>
        <s v="WHITES MILL RD @ BRANDENBERRY DR"/>
        <s v="WHITES MILL RD @ TERRATIM LN"/>
        <s v="FLAT SHOALS RD @ LEAFWOOD TRL"/>
        <s v="FLAT SHOALS RD@REXFORD DR"/>
        <s v="FLAT SHOALS RD @ 2ND AVE"/>
        <s v="FLAT SHOALS RD SE@BRIGHTON BLVD SE"/>
        <s v="FLAT SHOALS RD SE @ KEYSTONE DR"/>
        <s v="FLAT SHOALS RD@2051"/>
        <s v="FLAT SHOALS RD SE@FAYETTEVILLE RD"/>
        <s v="FLAT SHOALS RD SE@1930"/>
        <s v="FLAT SHOALS RD SE@ROCKLAND DR SE"/>
        <s v="FLAT SHOALS RD SE@FLAT SHOALS AVE S"/>
        <s v="FLAT SHOALS AVE @ CLOVERDALE DR"/>
        <s v="FLAT SHOALS AVE SE @ VAN EPPS AVE SE"/>
        <s v="FLAT SHOALS AVE @ GLENWOOD AVE"/>
        <s v="GLENWOOD AVE SE @ BROWNWOOD AVE"/>
        <s v="NORGATE LN@BULL RUN DR"/>
        <s v="BULL RUN DR@COHASSETT LN"/>
        <s v="BULL RUN DR@LLOYD RD"/>
        <s v="BATTLE FORREST DR @ SHILOH DR"/>
        <s v="BATTLE FORREST DR@FLAT SHOALS RD"/>
        <s v="FLAT SHOALS RD@BATTLECREST DR"/>
        <s v="FLAT SHOALS RD@NORMA CIR"/>
        <s v="LAKE MIRROR RD @ NEW TRADE CENTER DR"/>
        <s v="CLARK HOWELL HWY @ CORDELL DR"/>
        <s v="ATLANTA S PKWY @ 760"/>
        <s v="ATLANTA S PKWY @ 650"/>
        <s v="RIVERDALE RD @ GARDEN WALK BLVD"/>
        <s v="RIVERDALE RD @ 6045"/>
        <s v="RIVERDALE RD @ POPLAR SPRINGS RD"/>
        <s v="CHURCH ST HOWARD ST"/>
        <s v="MAIN ST @ WEST ST"/>
        <s v="VALLEY HILL RD SW @ SR 85"/>
        <s v="VALLEY HILL RD SW @ DELTA DR"/>
        <s v="VALLEY HILL RD SW @ LAMAR HUTCHESON PKY"/>
        <s v="SR 138 @ KENDRICK RD"/>
        <s v="SR 138 @ DEVONSHIRE DR"/>
        <s v="SR 138 SE @ CROWN WAY"/>
        <s v="SR 85 @ WARREN DR"/>
        <s v="SR 85 @ HELMER RD"/>
        <s v="POINTE SOUTH PKY @ ELON TRL"/>
        <s v="FLINT RIVER RD SW @ TAYLOR RD"/>
        <s v="FLINT RIVER RD @ 688"/>
        <s v="MARTIN L KING J DR @ COURTLAND ST"/>
        <s v="MARTIN LUTHER KING J DR SW @ PRYOR ST"/>
        <s v="MARTIN L KING JR DR @ PEACHTREE ST"/>
        <s v="JONESBORO RD @ METCALF RD"/>
        <s v="JONESBORO RD @ MAIN ST"/>
        <s v="JONESBORO RD @ BARTLETT RD"/>
        <s v="JONESBORO RD @ WATTS RD"/>
        <s v="JONESBORO RD @ THURMAN RD"/>
        <s v="JONESBORO RD SE @ CONLEY RD SE"/>
        <s v="CONLEY RD SE @ 925"/>
        <s v="FORREST PARK RD SE @ CONLEY RD SE"/>
        <s v="FORREST PARK RD SE @ FOREST VALLEY DR SE"/>
        <s v="FORREST PARK RD SE @ OAKSHIRE WAY SE"/>
        <s v="FORREST PARK RD SE @ EISENHOWER RD SE"/>
        <s v="FORREST PARK RD SE @ PINE FOREST DR SE"/>
        <s v="HUTCHENS RD SE @ FORREST PARK RD SE"/>
        <s v="HUTCHENS RD SE @ 852"/>
        <s v="HUTCHENS RD SE @ KATOMARICK DR SE"/>
        <s v="HUTCHENS RD SE @ DONNEBROOK LN SE"/>
        <s v="HUTCHENS RD SE @ KING SMITH RD SE"/>
        <s v="HUTCHENS RD SE @ 560"/>
        <s v="HUTCHENS RD SE @ JONESBORO RD SE"/>
        <s v="JONESBORO RD SE @ 2980"/>
        <s v="JONESBORO RD SE @ 2920"/>
        <s v="JONESBORO RD SE @ SPRINGSIDE DR"/>
        <s v="JONESBORO RD @ 2640"/>
        <s v="JONESBORO RD SE @ 2520"/>
        <s v="JONESBORO RD SE@MCWILLIAMS RD SE"/>
        <s v="JONESBORO RD SE@MIDWAY ST SE"/>
        <s v="JONESBORO RD SE@ 2267"/>
        <s v="HARPER RD SE @ BURROUGHS AVE SE"/>
        <s v="HARPER RD SE @ JERNIGAN DR SE"/>
        <s v="HARPER RD SE @ BROWNS MILL RD SE"/>
        <s v="BROWNS MILL RD SE @ 2045"/>
        <s v="BROWNS MILL RD SE@MERRILYN DR SE"/>
        <s v="BROWNS MILL RD SE@JONESBORO RD SE"/>
        <s v="JONESBORO RD SE @ SAWTELL AVE SE"/>
        <s v="JONESBORO RD@LAKEWOOD AVE"/>
        <s v="JONESBORO RD SE @ MARGARET ST SE"/>
        <s v="JONESBORO RD SE@MILLER REED AVE SE"/>
        <s v="JONESBORO RD SE@HARRIETT ST SE"/>
        <s v="JONESBORO RD SE@BISBEE AVE SE"/>
        <s v="JONESBORO RD SE@MCDONOUGH BLVD SE"/>
        <s v="PRYOR RD @ UNIVERSITY AVE"/>
        <s v="PRYOR RD SW@RIDGE AVE SW"/>
        <s v="RIDGE AVE SW @ PULLIAM ST SW"/>
        <s v="WEYMAN AVE SW @ RIDGE AVE SW"/>
        <s v="WEYMAN AVE SW@HANK AARON DR SW"/>
        <s v="HANK AARON DR SW @ HAYGOOD AVE SW"/>
        <s v="HANK AARON DR@955"/>
        <s v="HANK AARON DR@ORMOND ST SE"/>
        <s v="HANK AARON DR SW@LITTLE ST SE"/>
        <s v="HANK AARON DR @ BILL LUCAS DR SE"/>
        <s v="HANK AARON DR SE @ GEORGIA AVE SE"/>
        <s v="HANK AARON DR SE @ FULTON ST SE"/>
        <s v="CAPITOL AVE @ MEMORIAL DR"/>
        <s v="GOLDSMITH PARK &amp; RIDE"/>
        <s v="E PONCE DE LEON AVE @ RICHARDSON ST"/>
        <s v="E PONCE DE LEON AVE @ JULIETTE RD"/>
        <s v="E PONCE DE LEON AVE @ 5830"/>
        <s v="E PONCE DE LEON AVE @ ROCK MTN BLVD"/>
        <s v="E PONCE DE LEON AVE @ BEVERAGE DR"/>
        <s v="E PONCE DE LEON AVE @ 5650"/>
        <s v="E PONCE DE LEON AVE @STONE RIDGE DR"/>
        <s v="E PONCE DE LEON AVE @ LITTON DR"/>
        <s v="E PONCE DE LEON AVE @ MOUNTAIN INDUSTRIAL BLVD"/>
        <s v="E PONCE DE LEON AVE @ KELTON DR"/>
        <s v="E PONCE DE LEON AVE@ROADHAVEN DR"/>
        <s v="E PONCE DE LEON AVE @ 5130"/>
        <s v="E PONCE DE LEON AVE @ HAMBRICK RD"/>
        <s v="E PONCE DE LEON AVE @ ORCHARD PARK DR"/>
        <s v="E PONCE DE LEON AVE@RAYS RD"/>
        <s v="E PONCE DE LEON AVE@IDLEWOOD RD"/>
        <s v="E PONCE DE LEON AVE@4700"/>
        <s v="E PONCE DE LEON AVE@COUNTRY ADDRESS"/>
        <s v="E PONCE DE LEON AVE@4600"/>
        <s v="E PONCE DE LEON AVE @ BROCKETT RD"/>
        <s v="E PONCE DE LEON AVE @ CHURCH ST"/>
        <s v="E PONCE DE LEON AVE@COBBLE MILL"/>
        <s v="E PONCE DE LEON AVE@4366"/>
        <s v="E PONCE DE LEON AVE@W SMITH ST"/>
        <s v="E PONCE DE LEON AVE @ MONTREAL RD"/>
        <s v="E PONCE DE LEON AVE @ N INDIAN CREEK DR"/>
        <s v="E PONCE DE LEON AVE @ JOLLY AVE"/>
        <s v="E PONCE DE LEON AVE @ PECAN ST"/>
        <s v="E PONCE DE LEON AVE @ MELL AVE"/>
        <s v="E PONCE DE LEON AVE@CREEKDALE DR"/>
        <s v="E PONCE DE LEON AVE @ MILAM CIR"/>
        <s v="E PONCE DE LEON AVE@VERDI WAY"/>
        <s v="E PONCE DE LEON AVE @ GLENDALE RD"/>
        <s v="E PONCE DE LEON AVE @ MURPHEY ST"/>
        <s v="E PONCE DE LEON AVE@MILTON ST"/>
        <s v="E PONCE DE LEON AVE@VALLEY BROOK RD"/>
        <s v="E PONCE DE LEON AVE @ N DECATUR RD"/>
        <s v="E PONCE DE LEON AVE @ EXCHANGE AVE"/>
        <s v="E PONCE DE LEON AVE @ PALOMA DR"/>
        <s v="E PONCE DE LEON AVE @ PATTERSON AVE"/>
        <s v="E PONCE DE LEON AVE @ LAREDO DR"/>
        <s v="E PONCE DE LEON AVE @ 2995"/>
        <s v="E PONCE DE LEON AVE @ 2942"/>
        <s v="E PONCE DE LEON AVE @ DEKALB INDUSTRIAL WAY"/>
        <s v="E PONCE DE LEON AVE @ 2818"/>
        <s v="E PONCE DE LEON AVE @ N ARCADIA AVE"/>
        <s v="AVONDALE STATION - NORTH LOOP"/>
        <s v="E PONCE DE LEON AVE @ GROVE PL"/>
        <s v="E PONCE DE LEON AVE @ 2775"/>
        <s v="E PONCE DE LEON AVE @ 2947"/>
        <s v="E PONCE DE LEON AVE @ VALLEY BROOK RD"/>
        <s v="E PONCE DE LEON AVE@NEEDHAM DR"/>
        <s v="E PONCE DE LEON AVE@MCLENDON DR"/>
        <s v="E PONCE DE LEON AVE@MILAM CIR"/>
        <s v="E PONCE DE LEON AVE @ MARKET ST"/>
        <s v="E PONCE DE LEON AVE@SMITH ST"/>
        <s v="E PONCE DE LEON AVE@4352"/>
        <s v="E PONCE DE LEON AVE@COBBLE MILL LN"/>
        <s v="E PONCE DE LEON AVE@BROCKETT RD"/>
        <s v="E PONCE DE LEON AVE @ 4700"/>
        <s v="E PONCE DE LEON AVE@ERSKINE RD"/>
        <s v="E PONCE DE LEON AVE @ RAYS RD"/>
        <s v="E PONCE DE LEON AVE@SAGEWOOD CIR"/>
        <s v="E PONCE DE LEON AVE@HAMBRICK RD"/>
        <s v="E PONCE DE LEON AVE@KINGSGATE DR"/>
        <s v="E PONCE DE LEON AVE@KELTON DR"/>
        <s v="E PONCE DE LEON AVE @ N HAIRSTON RD"/>
        <s v="E PONCE DE LEON AVE @ STONE RIDGE DR"/>
        <s v="E PONCE DE LEON AVE @ ROCK MOUNTAIN BLVD"/>
        <s v="GRTA - PANOLA PARK &amp; RIDE"/>
        <s v="MINOLA DR @ PANOLA RD"/>
        <s v="FAIRINGTON RD @ WALMART DR"/>
        <s v="N ARCADIA AVE @ E PONCE DE LEON AVE"/>
        <s v="WINN WAY @ PINEHURST ST"/>
        <s v="WINN WAY @ COALTER WAY"/>
        <s v="WINN WAY @ 341"/>
        <s v="WINN WAY @ 445"/>
        <s v="WINN WAY @ 455"/>
        <s v="WINN WAY @ IRVIN WAY"/>
        <s v="WINN WAY @ BILL THRASHER DR"/>
        <s v="WINN WAY @ RUFUS EVANS DR"/>
        <s v="WINN WAY @ N DECATUR RD"/>
        <s v="N DECATUR RD @ 2787"/>
        <s v="N DECATUR RD @ DEKALB INDUSTRIAL WAY"/>
        <s v="N DECATUR RD @ JORDAN LN"/>
        <s v="N DECATUR RD @ KENTUCKY ST"/>
        <s v="N DECATUR RD @ FRANCES ST"/>
        <s v="N DECATUR RD @ E PONCE DE LEON AVE"/>
        <s v="N DECATUR RD @ CHURCH ST"/>
        <s v="N DECATUR RD @ GIFFORD DR"/>
        <s v="N DECATUR RD @ MCHENRY AVE"/>
        <s v="N DECATUR RD @ GLENDALE RD"/>
        <s v="N DECATUR RD @ CREEKVIEW CT"/>
        <s v="N DECATUR RD @ NORTHERN AVE"/>
        <s v="N DECATUR RD @ 3711"/>
        <s v="N DECATUR RD @ 3770"/>
        <s v="N DECATUR RD @ 3799"/>
        <s v="N DECATUR RD @ N INDIAN CREEK DR"/>
        <s v="ROCKBRIDGE RD @ S INDIAN CREEK DR"/>
        <s v="ROCKBRIDGE RD@SAFARI CIR"/>
        <s v="ROCKBRIDGE RD@SUSAN CREEK DR"/>
        <s v="ROCKBRIDGE RD @ KENRIDGE CIR"/>
        <s v="ROCKBRIDGE RD@RAYS RD"/>
        <s v="ROCKBRIDGE RD@HAMBRICK RD"/>
        <s v="ROCKBRIDGE RD@ALLGOOD CIR"/>
        <s v="ROCKBRIDGE RD@CLUB HOUSE DR"/>
        <s v="ROCKBRIDGE RD@ROWLAND RD"/>
        <s v="ROCKBRIDGE RD @ THOMAS JEFFERSON DR"/>
        <s v="ROCKBRIDGE RD@HALWICK WAY"/>
        <s v="ROCKBRIDGE RD @ S HAIRSTON RD"/>
        <s v="ROCKBRIDGE RD@MAPLECLIFF DR"/>
        <s v="ROCKBRIDGE RD@FOND DU LAC DR"/>
        <s v="ROCKBRIDGE RD@BARBASHELA DR"/>
        <s v="ROCKBRIDGE RD@SHELTON WOODS CT"/>
        <s v="ROCKBRIDGE RD@EDDINGTON WAY"/>
        <s v="ROCKBRIDGE RD@SAN MARCOS WAY"/>
        <s v="ROCKBRIDGE RD @ ROCKBOROUGH DR"/>
        <s v="ROCKBRIDGE RD@MARTIN RD"/>
        <s v="ROCKBRIDGE RD@RIDGE AVE"/>
        <s v="ROCKBRIDGE RD @ OROARKE DR"/>
        <s v="ROCKBRIDGE RD@ORCHARD DR"/>
        <s v="S STONE MOUNTAIN LITHONIA RD @ ROCKBRIDGE RD"/>
        <s v="S STONE MOUNTAIN LITHONIA RD @ 490"/>
        <s v="S STONE MOUNTAIN LITHONIA RD @ WELLS CIR"/>
        <s v="S STONE MOUNTAIN LITHONIA RD @ WALKER RD"/>
        <s v="S STONE MOUNTAIN LITHONIA RD @ SOUTHLAND DR"/>
        <s v="S STONE MTN LITHONIA RD @ SHADOW ROCK DR"/>
        <s v="S STONE MOUNTAIN LITHONIA RD @ PATTILLO WAY"/>
        <s v="S STONE MOUNTAIN LITHONIA RD @ 1054"/>
        <s v="PANOLA RD @ FOREST EAST LN"/>
        <s v="PANOLA RD @ REDAN RD"/>
        <s v="PANOLA RD @ 1305"/>
        <s v="PANOLA RS@WINDFERN CT"/>
        <s v="PANOLA RD @ ROCKMOOR DR"/>
        <s v="PANOLA RD@BIFFLE RD"/>
        <s v="PANOLA RD@BIFFLE DOWNS RD"/>
        <s v="PANOLA RD @ 1737"/>
        <s v="PANOLA RD@YOUNG RD"/>
        <s v="PANOLA RD@MARBUT RD"/>
        <s v="PANOLA RD@PANOLA WAY LN"/>
        <s v="PANOLA RD@MALLARD TRL"/>
        <s v="PANOLA RD@2221"/>
        <s v="PANOLA RD@COVINGTON HWY"/>
        <s v="PANOLA RD@BENTON DR"/>
        <s v="PANOLA RD @ DIVIDEND DR"/>
        <s v="PANOLA RD @ 2523"/>
        <s v="PANOLA RD @ SHIREWICK DR"/>
        <s v="PANOLA RD@SNAPFINGER WOODS DR"/>
        <s v="PANOLA RD @ PANOLA INDUSTRIAL BLVD"/>
        <s v="PANOLA RD@SNAPFINGER PARK DR"/>
        <s v="WALMART DR @ FAIRINGTON RD"/>
        <s v="W FAIRINGTON PKWY@BUCKINGHAM WAY"/>
        <s v="FAIRINGTON PKWY@RUE FONTAINE"/>
        <s v="FAIRINGTON PKWY@PHILIP BRADLEY DR"/>
        <s v="FAIRINGTON PKWY @ TREEVIEW DR"/>
        <s v="FAIRINGTON PKWY@FAIRINGTON CLUB DRIVE"/>
        <s v="FAIRINGTON PKWY @ FAIRINGTON RIDGE CIR"/>
        <s v="FAIRINGTON PKWY @ NORFAIR LOOP"/>
        <s v="FAIRINGTON PKWY@MEADOWOOD CIR"/>
        <s v="W FAIRINGTON PKWY@TURNBERRY PL"/>
        <s v="W FAIRINGTON PKWY@PANOLA RD"/>
        <s v="PANOLA RD @ 2944"/>
        <s v="PANOLA RD @ HILLANDALE PARK CT"/>
        <s v="PANOLA RD @ HILLANDALE DR"/>
        <s v="PANOLA RD @ SNAPFINGER WOODS DR"/>
        <s v="PANOLA RD@SHIREWICK DR"/>
        <s v="PANOLA RD @ 2538"/>
        <s v="PANOLA RD@PANOLA DOWNS RD"/>
        <s v="PANOLA RD@CIRCLESTONE DR"/>
        <s v="PANOLA RD@JOECLAY DR"/>
        <s v="PANOLA RD@FOREST EAST LN"/>
        <s v="S STONE MOUNTAIN LITHONIA RD@PATTIL"/>
        <s v="S STONE MTN LITHONIA RD @ SHADOW RK"/>
        <s v="S STONE MOUNTAIN LITHONIA RD@MANASS"/>
        <s v="S STONE MNT LITHONIA RD @ WELLS CIR"/>
        <s v="S STONE MOUNTAIN LITHONIA RD@490"/>
        <s v="ROCKBRIDGE RD@ROCK MEADOW DR"/>
        <s v="ROCKBRIDGE RD@ROCKBOROUGH TER"/>
        <s v="ROCKBRIDGE RD@WINLEY DR"/>
        <s v="ROCKBRIDGE RD@SHEPPARD RD"/>
        <s v="ROCKBRIDGE RD@HICKORY HILLS DR"/>
        <s v="ROCKBRIDGE RD @ N HAIRSTON RD"/>
        <s v="ROCKBRIDGE RD@THOMAS JEFFERSON DR"/>
        <s v="ROCKBRIDGE RD@POPLAR RD"/>
        <s v="ROCKBRIDGE RD @ ALLGOOD RD"/>
        <s v="ROCKBRIDGE RD@S SUSAN CREEK DR"/>
        <s v="ROCKBRIDGE RD@ROCKBRIDGE TRL"/>
        <s v="ROCKBRIDGE RD @ N INDIAN CREEK DR"/>
        <s v="N DECATUR RD @ LANTERN WOOD DR"/>
        <s v="N DECATUR RD @ PARKDALE DR"/>
        <s v="N DECATUR RD @ 2920"/>
        <s v="N DECATUR RD @ 2806"/>
        <s v="WINN WAY @ 460"/>
        <s v="WINN WAY @ 440"/>
        <s v="WINN WAY @ 320"/>
        <s v="ARCADIA AVE @ WINN WAY"/>
        <s v="LOU WALKER SENIOR CENTER"/>
        <s v="LAWRENCEVILLE HWY @ HUGH HOWELL RD"/>
        <s v="LAWRENCEVILLE HWY @ LYNBURN DR"/>
        <s v="LAVISTA RD @ LEHAVEN DR"/>
        <s v="LAVISTA RD @ MAIN ST"/>
        <s v="CHAMBLEE TUCKER RD@LAVISTA RD"/>
        <s v="CHAMBLEE TUCKER RD @ MORGAN RD"/>
        <s v="CHAMBLEE TUCKER RD@BALL PARK DR"/>
        <s v="CHAMBLEE TUCKER RD@HANNAH RD"/>
        <s v="CHAMBLEE TUCKER RD@PARK DR"/>
        <s v="CHAMBLEE TUCKER RD@CASTLE PINES CT"/>
        <s v="CHAMBLEE TUCKER RD @ LIVSEY RD"/>
        <s v="CHAMBLEE TUCKER RD@WEBB RD"/>
        <s v="CHAMBLEE TUCKER RD@FONTANA CT"/>
        <s v="CHAMBLEE TUCKER RD@MENLO DR"/>
        <s v="CHAMBLEE TUCKER RD@GLADNEY DR"/>
        <s v="CHAMBLEE TUCKER RD @ TUCKER NORCROSS RD"/>
        <s v="TUCKER NORCROSS RD@BRITT RD"/>
        <s v="PLEASANTDALE RD @ TUCKER NORCROSS RD"/>
        <s v="PLEASANTDALE RD@SHADOW WALK LN"/>
        <s v="PLEASANTDALE RD@PLEASANT SHADE DR"/>
        <s v="PLEASANTDALE RD @ SPRING HARBOR LN"/>
        <s v="PLEASANTDALE RD@PLEASANTDALE PKY"/>
        <s v="PLEASANTDALE RD @ WASHINGTON WAY"/>
        <s v="PLEASANTDALE RD @ VALLEY BLUFF WAY"/>
        <s v="PLEASANTDALE RD@3637"/>
        <s v="PLEASANTDALE RD@3722"/>
        <s v="PLEASANTDALE RD@3772"/>
        <s v="PLEASANTDALE RD @ 3980"/>
        <s v="PLEASANTDALE RD@4021"/>
        <s v="PLEASANTDALE RD@4025"/>
        <s v="DAWSON BLVD NW @ RUTHERFORD GLEN CIR"/>
        <s v="BUTTON GWINNETT DR @ 4550"/>
        <s v="PLEASANTDALE RD@OAKCLIFF RD"/>
        <s v="OAKCLIFF RD @ PLEASANTDALE"/>
        <s v="OAKCLIFF RD@OAKCLIFF INDUSTRIAL CT"/>
        <s v="OAKCLIFF RD@NORTHCREST RD"/>
        <s v="OAKCLIFF RD@OAKCLIFF INDUSTRIAL ST"/>
        <s v="OAKCLIFF RD@3420"/>
        <s v="OAKCLIFF RD@PIN OAK CIR"/>
        <s v="OAKCLIFF RD@WINDSOR OAK DR"/>
        <s v="OAKCLIFF RD @ BUFORD HWY"/>
        <s v="BUFORD HWY@MCELROY RD"/>
        <s v="BUFORD HWY@5700"/>
        <s v="BUFORD HWY@LONGMIRE"/>
        <s v="BUFORD HWY NE @ JESSE NORMAN WAY "/>
        <s v="CENTRAL AVE @ BUFORD HWY"/>
        <s v="PARK AVE @ BUFORD HWY NE"/>
        <s v="BUFORD HWY NE @ CHESTNUT DR"/>
        <s v="BUFORD HWY @ OAKCLIFF RD"/>
        <s v="OAKCLIFF RD@3061"/>
        <s v="OAKCLIFF RD @ 3417"/>
        <s v="OAKCLIFF RD @ NORTHCREST RD"/>
        <s v="OAKCLIFF RD @ PLEASANTDALE RD"/>
        <s v="PLEASANTDALE RD@4126"/>
        <s v="PLEASANTDALE RD@4000"/>
        <s v="PLEASANTDALE RD@3930"/>
        <s v="PLEASANTDALE RD@3980"/>
        <s v="PLEASANTDALE RD@3810"/>
        <s v="PLEASANTDALE RD@3754"/>
        <s v="PLEASANTDALE RD@VALLEY BLUFF WAY"/>
        <s v="PLEASANTDALE RD@SPRING HARBOR LN"/>
        <s v="PLEASANTDALE RD@SHADOW WALK"/>
        <s v="CHAMBLEE TUCKER RD @ TUCKER NORCROS"/>
        <s v="CHAMBLEE TUCKER RD@ LIVSEY RD"/>
        <s v="CHAMBLEE TUCKER RD@BRITTS GATE LN"/>
        <s v="CHAMBLEE TUCKER RD@BROWN RD"/>
        <s v="FELLOWSHIP RD @ 2ND ST"/>
        <s v="LAWRENCEVILLE HWY@TOWNSHIP LN"/>
        <s v="LAWRENCEVILLE HWY @ 4TH ST"/>
        <s v="LINDBERGH CENTER STATION - NORTH LOOP/MOROSGO DR"/>
        <s v="BUFORD HWY NE @ OAKMONT AVE"/>
        <s v="BUFORD HWY NE @ 5280"/>
        <s v="BUFORD HWY NE @ 5200"/>
        <s v="BUFORD HWY NE @ MCCLAVE DR "/>
        <s v="BUFORD HWY NE @ CHAMBLEE DUNWOODY RD "/>
        <s v="BUFORD HWY @ 5000"/>
        <s v="BUFORD HWY @ CHAMBLEE TUCKER RD"/>
        <s v="BUFORD HWY NE @ BEVERLY HILLS DR "/>
        <s v="BUFORD HWY NE @ 4770"/>
        <s v="BUFORD HWY NE @ SHALLOWFORD TER "/>
        <s v="BUFORD HWY@WOODSIDE WAY"/>
        <s v="BUFORD HWY NE @ 4416"/>
        <s v="BUFORD HWY NE @ BRAGG ST"/>
        <s v="BUFORD HWY NE @ PLASTER RD"/>
        <s v="BUFORD HWY NE @ OAK SHADOW DR NE"/>
        <s v="BUFORD HWY NE @ 4061"/>
        <s v="BUFORD HWY NE @ DERING CIR"/>
        <s v="BUFORD HWY NE @ CLAIRMONT RD NE"/>
        <s v="BUFORD HWY NE@CLAIRMONT TER "/>
        <s v="BUFORD HWY NE@3814"/>
        <s v="BUFORD HWY NE@DREW VALLEY RD "/>
        <s v="BUFORD HWY NE@3700"/>
        <s v="BUFORD HWY NE@3658"/>
        <s v="BUFORD HWY NE@3610"/>
        <s v="BUFORD HWY NE @ 3580"/>
        <s v="BUFORD HWY NE @ AFTON LN NE"/>
        <s v="BUFORD HWY NE @ KNOLL PL NE"/>
        <s v="BUFORD HWY NE @ BRIARWOOD RD "/>
        <s v="BUFORD HWY @ N CLIFF VALLEY WAY"/>
        <s v="BUFORD HWY NE @ NOBLE WOODS DR NE"/>
        <s v="BUFORD HWY NE @ 3072"/>
        <s v="BUFORD HWY NE @ CURTIS DR NE"/>
        <s v="BUFORD HWY NE @ N DRUID HILLS RD "/>
        <s v="BUFORD HWY NE @ 2858"/>
        <s v="BUFORD HWY NE @ W DRUID HILLS DR"/>
        <s v="BUFORD HWY NE @ 2750"/>
        <s v="BUFORD HWY NE @ RIVERS EDGE DR NE"/>
        <s v="BUFORD HWY NE@LENOX RD "/>
        <s v="BUFORD HWY NE @ LENOX POINTE"/>
        <s v="SIDNEY MARCUS BLVD @ PINE TREE RD NE"/>
        <s v="SIDNEY MARCUS BLVD @ ADINA DR"/>
        <s v="SIDNEY MARCUS BLVD@740"/>
        <s v="SIDNEY MARCUS BLVD NE @ PIEDMONT RD NE"/>
        <s v="BUFORD HWY NE @ LENOX RD"/>
        <s v="BUFORD HWY NE @ SHADY VALLEY DR NE"/>
        <s v="BUFORD HWY NE @ RIVERS EDGE DR"/>
        <s v="BUFORD HWY NE @ 2715"/>
        <s v="BUFORD HWY NE @ W DRUID HILLS DR NE"/>
        <s v="BUFORD HWY NE @ 2865"/>
        <s v="BUFORD HWY NE @ N DRUID HILLS RD NE"/>
        <s v="BUFORD HWY @ CORPORATE BLVD NE"/>
        <s v="BUFORD HWY @ 3061"/>
        <s v="BUFORD HWY @ BRAMBLEWOOD DR NE"/>
        <s v="BUFORD HWY @ N CLIFF VALLEY  NE"/>
        <s v="BUFORD HWY NE @ KNOLL PL"/>
        <s v="BUFORD HWY NE @ AFTON LN "/>
        <s v="BUFORD HWY NE @ 3557"/>
        <s v="BUFORD HWY NE@3567"/>
        <s v="BUFORD HWY NE@3649"/>
        <s v="BUFORD HWY NE@3691"/>
        <s v="BUFORD HWY NE @ DREW VALLEY RD "/>
        <s v="BUFORD HWY NE@CLAIRMONT RD "/>
        <s v="BUFORD HWY NE@DERING CIR "/>
        <s v="BUFORD HWY NE @ 4075 "/>
        <s v="BUFORD HWY NE @ OAK SHADOW CT NE"/>
        <s v="BUFORD HWY NE@PLASTER RD "/>
        <s v="BUFORD HWY@BRAGG ST"/>
        <s v="BUFORD HWY @ 4416"/>
        <s v="BUFORD HWY NE@SHALLOWFORD TER "/>
        <s v="BUFORD HWY NE@4725"/>
        <s v="BUFORD HWY NE@BEVERLY HILLS DR "/>
        <s v="BUFORD HWY@CHAMBLEE TUCKER RD"/>
        <s v="BUFORD HWY NE @ 4995"/>
        <s v="BUFORD HWY NE @ SHALLOWFORD RD "/>
        <s v="BUFORD HWY NE @ 5203"/>
        <s v="BUFORD HWY NE@5269"/>
        <s v="BUFORD HWY NE@OAKMONT AVE "/>
        <s v="PARK AVE @ 3725"/>
        <s v="MEMORIAL DR @ KENSINGTON RD"/>
        <s v="MEMORIAL DR @ CAMP RD"/>
        <s v="MEMORIAL DR @ GEORGE LUTHER DR"/>
        <s v="MEMORIAL DR @ LADONNA DR"/>
        <s v="MEMORIAL DR @ ROCKBRIDGE RD"/>
        <s v="MEMORIAL DR @ GEORGIA PIEDMONT TECH COLLEGE DR"/>
        <s v="MEMORIAL DR@WOODCROFT DR"/>
        <s v="MEMORIAL DR @ 5019 (GPTC - NORTH ENTRANCE)"/>
        <s v="MEMORIAL DR@DOYAL MILLS CT"/>
        <s v="MEMORIAL DR @ 5211 (STONEMONT VILLAGE SC)"/>
        <s v="MEMORIAL DR @ RAYS RD"/>
        <s v="MEMORIAL DR@5405"/>
        <s v="MEMORIAL DR @ VILLAGE SQUARE DR"/>
        <s v="MEMORIAL DR @ 5615"/>
        <s v="MEMORIAL DR @ HAMBRICK RD"/>
        <s v="MEMORIAL DR@5723"/>
        <s v="MEMORIAL DR@SUMMIT CREEK DR"/>
        <s v="MEMORIAL DR @ LAUREN PKY "/>
        <s v="N HAIRSTON RD @ ANDERSON RD"/>
        <s v="N HAIRSTON RD @ FELLSRIDGE DR"/>
        <s v="N HAIRSTON RD@FELLSRIDGE CT"/>
        <s v="N HAIRSTON RD @ OLD HIGHGATE ENTRY"/>
        <s v="N HAIRSTON RD @ CENTRAL DR"/>
        <s v="N HAIRSTON RD@SUMMERVIEW DR"/>
        <s v="N HAIRSTON RD@CHATFIELD DR"/>
        <s v="N HAIRSTON RD @ CHATFIELD DR N"/>
        <s v="N HAIRSTON RD@WEATHERLY DR"/>
        <s v="N HAIRSTON RD@SUMMIT LAKE DR"/>
        <s v="N HAIRSTON RD @ STONEGATE IND BLVD"/>
        <s v="MOUNTAIN INDUSTRIAL BLVD @ E PONCE DE LEON AVE"/>
        <s v="MOUNTAIN INDUSTRIAL BLVD@LEWIS RD"/>
        <s v="HUGH HOWELL RD @ FLINTSTONE DR"/>
        <s v="GREER CIR @ MOUNTAIN INDUSTRIAL BLVD"/>
        <s v="GREER CIR @ ROADHAVEN DR"/>
        <s v="GREER CIR @ 4478"/>
        <s v="SARR PKWY @ GREER CIR"/>
        <s v="SARR PKWY @ 4401"/>
        <s v="SARR PKWY @ IDLEWOOD RD"/>
        <s v="IDLEWOOD RD @ IDLEWOOD LN"/>
        <s v="IDLEWOOD RD @ BROWNING CHASE DR"/>
        <s v="IDLEWOOD RD @ ELMDALE RD"/>
        <s v="IDLEWOOD RD @ GLYNBROOK DR"/>
        <s v="IDLEWOOD RD @ 2115"/>
        <s v="IDLEWOOD RD @ LAWRENCEVILLE HWY"/>
        <s v="HUGH HOWELL RD @ LAWRENCEVILLE HWY"/>
        <s v="HUGH HOWELL RD @ COWAN RD"/>
        <s v="HUGH HOWELL RD @ TUCKER INDUSTRIAL RD"/>
        <s v="HUGH HOWELL RD @ 4647"/>
        <s v="MALL AT STONECREST"/>
        <s v="STONECREST SQ @ 7846"/>
        <s v="MALL PKWY @ KLONDIKE RD"/>
        <s v="MALL PKY @ EVANS MILL RD"/>
        <s v="EVANS MILL RD @ HILLANDALE DR"/>
        <s v="EVANS MILL RD @ 2746"/>
        <s v="EVANS MILL RD @ DAVIDSON DR"/>
        <s v="MAIN ST @ REAGIN ST"/>
        <s v="MAIN ST @ KLONDIKE RD"/>
        <s v="MAX CLELAND BLVD @ BOND ST"/>
        <s v="STONE MOUNTAIN ST @ COLLEGE AVE"/>
        <s v="STONE MOUNTAIN ST @ IDA ST"/>
        <s v="STONE MOUNTAIN ST@TRIBBLE ST"/>
        <s v="S STONE MOUNTAIN LITHONIA RD @ 2843"/>
        <s v="S STONE MOUNTAIN LITHONIA RD @ MARBUT RD"/>
        <s v="S STONE MOUNTAIN LITHONIA RD @ CHAPMAN RD"/>
        <s v="S STONE MOUNTAIN LITHONIA RD @ LITHONIA INDUSTRIAL BLVD"/>
        <s v="S STONE MOUNTAIN LITHONIA RD @ 2399"/>
        <s v="S STONE MOUNTAIN LITHONIA RD @ 2270"/>
        <s v="EAST DEKALB HEALTH CENTER"/>
        <s v="S STONE MOUNTAIN LITHONIA RD @ 2222"/>
        <s v="S STONE MOUNTAIN LITHONIA RD @ REDAN EAST"/>
        <s v="S STONE MOUNTAIN LITHONIA RD @ S DESHON RD"/>
        <s v="S STONE MOUNTAIN LITHONIA RD @ RICE RD"/>
        <s v="S STONE MOUNTAIN LITHONIA RD @ SHADOW ROCK DR"/>
        <s v="S STONE MOUNTAIN LITHONIA RD @ WELLBORN RD"/>
        <s v="REDAN RD @ DUREN FARMS DR"/>
        <s v="REDAN RD@YOUNG RD"/>
        <s v="REDAN RD@BENTLEY WOODS LN"/>
        <s v="REDAN RD@BENTLEY WOODS TRL"/>
        <s v="REDAN RD@REDAN CIR"/>
        <s v="REDAN RD @ 5806"/>
        <s v="REDAN RD@SORENSON DR"/>
        <s v="REDAN RD@PANOLA RD"/>
        <s v="REDAN RD @ 5565"/>
        <s v="REDAN RD @ DUSTIN CT"/>
        <s v="REDAN RD @ REDAN STATION"/>
        <s v="REDAN RD @ PERRY WAY"/>
        <s v="REDAN RD@REDAN TRL"/>
        <s v="REDAN RD @ MARTIN RD"/>
        <s v="REDAN RD@REDAN WAY"/>
        <s v="REDAN RD @ N REDAN CIR"/>
        <s v="REDAN RD@MAINSTREET VALLEY DR"/>
        <s v="REDAN RD@ADCOX RD"/>
        <s v="REDAN RD @ S HAIRSTON RD"/>
        <s v="REDAN RD@AUTUMN CREST DR"/>
        <s v="REDAN RD @ ELLIS RD"/>
        <s v="REDAN RD @ TO LANI FARM RD"/>
        <s v="REDAN RD @ ALLGOOD RD"/>
        <s v="REDAN RD@SHARONTON WAY"/>
        <s v="REDAN RD@VALERIE WOODS DR"/>
        <s v="REDAN RD @ AVONRIDGE DR"/>
        <s v="REDAN RD@4168"/>
        <s v="REDAN RD @ S INDIAN CREEK DR"/>
        <s v="REDAN RD@SAGEHILL DR"/>
        <s v="INDIAN CREEK STATION - INSIDE BUS LOOP"/>
        <s v="REDAN RD@4209"/>
        <s v="REDAN RD@AVONRIDGE DR"/>
        <s v="REDAN RD@TO LANI FARM RD"/>
        <s v="REDAN RD@TO LANI DR"/>
        <s v="REDAN RD @ SHEPPARD PL"/>
        <s v="REDAN RD @ ADCOX RD"/>
        <s v="REDAN RD @ 4911"/>
        <s v="REDAN RD @ MAINSTREET VALLEY DR"/>
        <s v="REDAN RD @ FIELDGREEN DR"/>
        <s v="REDAN RD@MUIRFIELD DR"/>
        <s v="REDAN RD@PERRY WAY"/>
        <s v="REDAN RD@REDAN STA"/>
        <s v="REDAN RD@KEMPER PL"/>
        <s v="REDAN RD @ PANOLA RD"/>
        <s v="REDAN RD@BENTLEY WOODS LANE"/>
        <s v="REDAN RD @ YOUNG RD"/>
        <s v="REDAN RD@DURAN FARMS DR"/>
        <s v="S STONE MOUNTAIN LITHONIA RD @ SHADOW ROC"/>
        <s v="S STONE MOUNTAIN LITHONIA RD @ 2277"/>
        <s v="S STONE MOUNTAIN LITHONIA RD @ MARBUT"/>
        <s v="STONE MOUNTAIN ST @ TRIBBLE ST"/>
        <s v="SWIFT ST @ MAIN ST"/>
        <s v="MAIN ST @ WIGGINS ST"/>
        <s v="EVANS MILL RD @ COVINGTON HWY"/>
        <s v="MALL PKWY @ EVANS MILL RD"/>
        <s v="S HAIRSTON RD @ 1235"/>
        <s v="S HAIRSTON RD @ ADCOX RD"/>
        <s v="S HAIRSTON RD @ 1365"/>
        <s v="S HAIRSTON RD @ MERCER RD"/>
        <s v="S HAIRSTON RD@FIELDGREEN DR"/>
        <s v="S HAIRSTON RD @ BIRCH RIDGE TRL"/>
        <s v="S HAIRSTON RD @ MANLY CT"/>
        <s v="S HAIRSTON RD @ BIG VALLEY RD"/>
        <s v="S HAIRSTON RD @ BISHOP MING BLVD"/>
        <s v="S HAIRSTON RD @ COVINGTON HWY"/>
        <s v="COVINGTON HWY @ LENOX AVE"/>
        <s v="COVINGTON HWY @ 5181"/>
        <s v="COVINGTON HWY @ 5130"/>
        <s v="COVINGTON HWY @ GLENHAVEN CIR"/>
        <s v="WESLEY CHAPEL RD @ COVINGTON HWY"/>
        <s v="WESLEY CHAPEL RD@LINDSEY DR"/>
        <s v="WESLEY CHAPEL RD@MAPLEWOOD DR"/>
        <s v="WESLEY CHAPEL RD@NEWGATE DR"/>
        <s v="WESLEY CHAPEL RD@CANBY LN"/>
        <s v="WESLEY CHAPEL RD@WESLEY HALL DR"/>
        <s v="WESLEY CHAPEL RD@WINGFOOT PL"/>
        <s v="WESLEY CHAPEL RD @ S HAIRSTON RD"/>
        <s v="NEW SNAPFINGER WOODS DR @ E WESLEY CHAPEL WAY"/>
        <s v="NEW SNAPFINGER WOODS DR @ 4325"/>
        <s v="SNAPFINGER WOODS DR @ E WESLEY CHAPEL WAY"/>
        <s v="SNAPFINGER WOODS DR@GOLF VISTA CIR"/>
        <s v="SNAPFINGER WOODS DR @ FRIENDLY HEIGHTS BLVD"/>
        <s v="SNAPFINGER WOODS DR @ QUAIL RUN"/>
        <s v="SNAPFINGER WOODS DR @ SHELLBARK RD"/>
        <s v="SNAPFINGER WOODS DR @ TREECREST PKY"/>
        <s v="SNAPFINGER WOODS DR@LITHONIA WAY"/>
        <s v="SNAPFINGER WOODS DR@MILLER RD"/>
        <s v="SNAPFINGER WOODS DR @ MILLER RD"/>
        <s v="SNAPFINGER WOODS DR @ EASTERLY PL"/>
        <s v="SNAPFINGER WOODS DR@PARK CENTRAL B"/>
        <s v="SNAPFINGER WOODS DR@PANOLA RD"/>
        <s v="HILLANDALE DR @ PANOLA RD"/>
        <s v="HILLANDALE DR@JW WILLIAMS SR LN"/>
        <s v="HILLANDALE DR@5786"/>
        <s v="HILLANDALE DR @ 5850"/>
        <s v="DEKALB MEDICAL - HILLANDALE (5900)"/>
        <s v="DEKALB MEDICAL - HILLANDALE (5910)"/>
        <s v="HILLANDALE DR @ FAIRINGTON RD"/>
        <s v="HILLANDALE DR @ SOMERSET PKWY"/>
        <s v="HILLANDALE DR @ 6136"/>
        <s v="HILLANDALE DR @ 6170"/>
        <s v="HILLANDALE DR @ EMBARCADERO DR"/>
        <s v="CHUPP RD @ LITHONIA INDUSTRIAL BLVD"/>
        <s v="CHUPP RD@MACEDONIA DR"/>
        <s v="CHUPP RD @ EVANS MILL DR"/>
        <s v="CHUPP RD @ 6698"/>
        <s v="CHUPP RD@HUBER ST"/>
        <s v="CHUPP RD @ COVINGTON HWY"/>
        <s v="COVINGTON HWY @ DAVIDSON DR"/>
        <s v="COVINGTON HWY @ KLONDIKE RD"/>
        <s v="COVINGTON HWY @ CAGLE ST"/>
        <s v="COVINGTON HWY @ 8034"/>
        <s v="COVINGTON HWY@TURNER HILL RD"/>
        <s v="STONECREST PKWY @ TURNER HILL RD"/>
        <s v="MALL PKWY @ 8424"/>
        <s v="MALL PKWY @ TURNER HILL RD"/>
        <s v="MALL PKWY@STONECREST PROM"/>
        <s v="MALL PKY @ STONECREST TRC"/>
        <s v="HILLANDALE DR @ HILLANDALE PARK DR"/>
        <s v="HILLANDALE DR @ KEYSTONE GATES DR"/>
        <s v="HILLANDALE DR @ CONCEPTS 21 DR"/>
        <s v="HILLANDALE DR @ JW WILLIAMS SR LN"/>
        <s v="JW WILLIAMS SR LN @ HILLANDALE DR"/>
        <s v="SNAPFINGER WOODS DR @ PANOLA RD"/>
        <s v="SNAPFINGER WOODS DR @ 5330"/>
        <s v="SNAPFINGER WOODS DR @ PARK CENTRAL BLVD"/>
        <s v="SNAPFINGER WOODS DR @ LANTRAC CT"/>
        <s v="SNAPFINGER WOODS DR @ 5068"/>
        <s v="SNAPFINGER WOODS DR @ MILLER RD (E)"/>
        <s v="SNAPFINGER WOODS DR @ MILLER RD (W)"/>
        <s v="SNAPFINGER WOODS DR @ TREECREST PKWY"/>
        <s v="SNAPFINGER WOODS DR @ SHELL BARK RD"/>
        <s v="SNAPFINGER WOODS DR @ FRIENDLY HILLS DR"/>
        <s v="SNAPFINGER WOODS DR @ GOLF VISTA CIR"/>
        <s v="WESLEY CHAPEL RD @ SNAPFINGER WOODS DR"/>
        <s v="WESLEY CHAPEL RD @ RIVERWOOD CIR"/>
        <s v="WESLEY CHAPEL RD @ WESLEY MEADOWDS DR"/>
        <s v="WESLEY CHAPEL RD @ WESJAY LN"/>
        <s v="WESLEY CHAPEL RD @ JOHN WESLEY DR"/>
        <s v="WESLEY CHAPEL RD @ GREGORY RD"/>
        <s v="WESLEY CHAPEL RD @ BRENDA DR"/>
        <s v="COVINGTON HWY @ WESLEY CHAPEL RD"/>
        <s v="COVINGTON HWY @ 5107"/>
        <s v="COVINGTON HWY @ 5103"/>
        <s v="S HAIRSTON RD @ WOODWAY DR"/>
        <s v="S HAIRSTON RD @ FIELDGREEN DR"/>
        <s v="S HAIRSTON RD @ TREEHILLS PKWY"/>
        <s v="MALL PKWY @ STONECREST TRC"/>
        <s v="MALL PKWY @ STONECREST PROM"/>
        <s v="MALL PKWY @ 8109"/>
        <s v="MALL PKWY @ STONECREST BLVD"/>
        <s v="STONECREST PKWY E @ TURNER HILL RD"/>
        <s v="COVINGTON HWY @ TURNER HILL RD"/>
        <s v="COVINGTON HWY @ SWIFT ST"/>
        <s v="COVINGTON HWY @ AMANDA DR"/>
        <s v="COVINGTON HWY @ EVANS MILL RD"/>
        <s v="CHUPP RD @ MACEDONIA DR"/>
        <s v="COVINGTON HWY @ MIDWAY RD"/>
        <s v="MIDWAY RD @ COVINGTON HWY"/>
        <s v="MIDWAY RD @ COVINGTON DR"/>
        <s v="MIDWAY RD @ LARK LN"/>
        <s v="MIDWAY RD @ CRESCENTWOOD LN"/>
        <s v="MIDWAY RD @ BEECH DR"/>
        <s v="MIDWAY RD @ PEACHCREST RD"/>
        <s v="PEACHCREST RD @ GLENN RD"/>
        <s v="PEACHCREST RD @ ORCHARD CIR"/>
        <s v="PEACHCREST RD @ MARYVALE DR"/>
        <s v="PEACHCREST RD @ MAPLEHURST DR"/>
        <s v="PEACHCREST RD @ JACKSON DR"/>
        <s v="PEACHCREST RD @ PINEHILL DR"/>
        <s v="PEACHCREST RD @ LONGLEAF DR"/>
        <s v="PEACHCREST RD @ WILD FLOWER CV"/>
        <s v="PEACHCREST RD @ COLUMBIA TRCE"/>
        <s v="PEACHCREST RD @ PHILLIP CIR"/>
        <s v="PEACHCREST RD @ MISTY VALLEY RD"/>
        <s v="COLUMBIA DR @ 1757"/>
        <s v="COLUMBIA DR @ GLENWOOD RD"/>
        <s v="COLUMBIA DR @ SPRING LAKE DR"/>
        <s v="SNAPFINGER RD @ COLUMBIA DR"/>
        <s v="SNAPFINGER RD @ HYLAND DR"/>
        <s v="SNAPFINGER RD @ DR CRAWFORD LEWIS DR"/>
        <s v="SNAPFINGER RD @ WILLAMETTE WAY"/>
        <s v="SNAPFINGER RD @ GLENMAR DR"/>
        <s v="SNAPFINGER RD @ CHESTNUT HILL CIR (W)"/>
        <s v="SNAPFINGER RD @ CHESTNUT HILL CIR (E)"/>
        <s v="SNAPFINGER RD @ ROLLINGVIEW DR"/>
        <s v="SNAPFINGER RD@AUSTIN DR"/>
        <s v="SNAPFINGER RD @ GREENTREE DR"/>
        <s v="SNAPFINGER RD @ ELKRIDGE DR"/>
        <s v="SNAPFINGER RD @ TITAN RIDGE DR"/>
        <s v="SNAPFINGER RD @ EMERALD NORTH DR"/>
        <s v="SNAPFINGER RD @ 1939"/>
        <s v="SNAPFINGER RD @ EMERALD FALLS DR"/>
        <s v="SNAPFINGER RD@SNAPFINGER CIR"/>
        <s v="SNAPFINGER RD @ 2131"/>
        <s v="SNAPFINGER RD @ TIFFANY DR"/>
        <s v="SNAPFINGER WOODS DR @ 4185"/>
        <s v="SNAPFINGER WOODS DR @ WESLEY CHAPEL RD"/>
        <s v="MILLER RD @ SNAPFINGER WOODS DR"/>
        <s v="MILLER RD @ PANOLA INDUSTRIAL BLVD"/>
        <s v="MILLER RD @ 2935"/>
        <s v="MILLER RD @ CHATOOGA DR"/>
        <s v="MINOLA DR @ MILLER RD"/>
        <s v="MINOLA DR @ 5075"/>
        <s v="MINOLA DR @ 5195"/>
        <s v="MINOLA DR @ 5215"/>
        <s v="FAIRINGTON RD @ 5425"/>
        <s v="FAIRINGTON RD @ FAIRINGTON PKY"/>
        <s v="FAIRINGTON RD @ WALDEN BROOK DR"/>
        <s v="FAIRINGTON RD @ WILLOWICK DR"/>
        <s v="FAIRINGTON RD @ TIBURON DR"/>
        <s v="FAIRINGTON RD @ CHUPP WAY"/>
        <s v="HILLANDALE DR @ LITHONIA INDUSTRIAL"/>
        <s v="MEMORIAL DR @ 3982"/>
        <s v="MEMORIAL DR @ NOTTINGHAM DR"/>
        <s v="MEMORIAL DR @ COVINGTON HWY"/>
        <s v="OLD HILLANDALE DR @ LITHONIA INDUSTRIAL"/>
        <s v="FAIRINGTON RD @ 5445"/>
        <s v="MINOLA DR @ 5220"/>
        <s v="MINOLA DR @ 5174"/>
        <s v="MINOLA DR @ 5094"/>
        <s v="MINOLA DR@MILLER RD"/>
        <s v="MILLER RD@CHATOOGA DR"/>
        <s v="MILLER RD @ 2910"/>
        <s v="MILLER RD@SNAPFINGER WOODS DR"/>
        <s v="SNAPFINGER WOODS DR @ WESLEY CHAPEL"/>
        <s v="SNAPFINGER WOODS DR @ 4150"/>
        <s v="SNAPFINGER WOODS DR @ SNAPFINGER RD"/>
        <s v="SNAPFINGER RD @ SNAPFINGER CIR"/>
        <s v="SNAPFINGER RD @ 1948"/>
        <s v="SNAPFINGER RD @ NORTHSTRAND DR"/>
        <s v="SNAPFINGER RD @ CHERRYBROOK DR"/>
        <s v="SNAPFINGER RD@GLEN MORA DR"/>
        <s v="SNAPFINGER RD @ CHESTNUT HILL CIR"/>
        <s v="SNAPFINGER RD @ LA MESA LN"/>
        <s v="COLUMBIA DR @ ELGIN DR"/>
        <s v="COLUMBIA DR @ PEACHCREST RD"/>
        <s v="PEACHCREST RD @ BENNINGTON DR"/>
        <s v="MIDWAY RD @ WREN RD"/>
        <s v="COVINGTON DR @ MIDWAY RD"/>
        <s v="COVINGTON DR @ 3246"/>
        <s v="COVINGTON DR @ LA COSTA DR"/>
        <s v="COVINGTON DR @ MEMORIAL DR"/>
        <s v="COVINGTON HWY @ 3597"/>
        <s v="COVINGTON HWY @ BEECH DR"/>
        <s v="COVINGTON HWY@RICHARD RD"/>
        <s v="COVINGTON HWY@WESTON DR"/>
        <s v="COVINGTON HWY@CANAL ST"/>
        <s v="COVINGTON HWY@REDAN RD"/>
        <s v="COVINGTON HWY@3952"/>
        <s v="COVINGTON HWY@REDWING CIR"/>
        <s v="COVINGTON HWY @ MARGARETTE DR"/>
        <s v="COVINGTON HWY @ 4319"/>
        <s v="COVINGTON HWY @ 4407"/>
        <s v="COVINGTON HWY @ S INDIAN CREEK DR"/>
        <s v="COVINGTON HWY@4523"/>
        <s v="COVINGTON HWY @ BELVEDERE SQ"/>
        <s v="COVINGTON HWY@WELBRON DR"/>
        <s v="COVINGTON HWY @ GLENWOOD RD"/>
        <s v="COVINGTON HWY@HANES DR"/>
        <s v="COVINGTON HWY @ S HAIRSTON RD"/>
        <s v="COVINGTON HWY@HIDDEN CREEK DR"/>
        <s v="COVINGTON HWY @ MILLER RD"/>
        <s v="COVINGTON HWY@5816"/>
        <s v="COVINGTON HWY@SCARBROUGH DR"/>
        <s v="COVINGTON HWY@PARK CENTRAL BLVD"/>
        <s v="COVINGTON HWY@6025"/>
        <s v="COVINGTON HWY @ PANOLA RD"/>
        <s v="COVINGTON HWY@PANOLA RD"/>
        <s v="COVINGTON HWY@GLEN BRIAR WAY"/>
        <s v="COVINGTON HWY@STRATHMOOR MANOR DR"/>
        <s v="COVINGTON HWY @ COVE LAKE RD"/>
        <s v="COVINGTON HWY @ HILLVALE RD (W)"/>
        <s v="COVINGTON HWY@DEKALB MEDICAL PKY"/>
        <s v="COVINGTON HWY@WOODCREST WALK"/>
        <s v="COVINGTON HWY @ 6835"/>
        <s v="COVINGTON HWY @ HILLVALE RD (E)"/>
        <s v="COVINGTON HWY@CRAGSTONE CT"/>
        <s v="COVINGTON HWY@PHILLIPS RD"/>
        <s v="COVINGTON HWY@LITHONIA WEST DR"/>
        <s v="COVINGTON HWY @ LITHONIA INDUSTRIAL BLVD"/>
        <s v="COVINGTON HWY@7295"/>
        <s v="COVINGTON HWY@LAYTON DR"/>
        <s v="COVINGTON HWY @ CHUPP RD"/>
        <s v="TURNER HILL RD @ STONECREST CONCOURSE"/>
        <s v="TURNER HILL RD @ MALL PKY"/>
        <s v="TURNER HILL RD @ STONECREST PKY E"/>
        <s v="COVINGTON HWY @ 7290"/>
        <s v="COVINGTON HWY@LITHONIA INDUSTRIAL"/>
        <s v="COVINGTON HWY@WELLINGTON CHASE CT"/>
        <s v="COVINGTON HWY@WELLINGTON CIR"/>
        <s v="COVINGTON HWY@6835"/>
        <s v="COVINGTON HWY @ DEKALB MEDICAL PKY"/>
        <s v="COVINGTON HWY @ WELLBORN RD"/>
        <s v="COVINGTON HWY @ STRATHMOOR MANOR DR"/>
        <s v="COVINGTON HWY@6049"/>
        <s v="COVINGTON HWY @ 6038"/>
        <s v="COVINGTON HWY @ THICKET WAY"/>
        <s v="COVINGTON HWY@YOUNG RD"/>
        <s v="COVINGTON HWY@HIDDEN CHASE"/>
        <s v="COVINGTON HWY @ 4770"/>
        <s v="COVINGTON HWY@LAMAR ST"/>
        <s v="COVINGTON HWY @ MERCER RD"/>
        <s v="COVINGTON HWY@4537"/>
        <s v="COVINGTON HWY@4414"/>
        <s v="COVINGTON HWY@4360"/>
        <s v="COVINGTON HWY @ REDWING CIR"/>
        <s v="COVINGTON HWY @ PAUL EDWIN DR"/>
        <s v="COVINGTON HWY @ REDAN RD"/>
        <s v="COVINGTON HWY@DOVE VALLEY RD"/>
        <s v="COVINGTON HWY@PORTER RD"/>
        <s v="COVINGTON HWY @ E CLUBHOUSE CIR"/>
        <s v="COVINGTON HWY @ MEMORIAL DR"/>
        <s v="COVINGTON HWY @ 3408"/>
        <s v="ALICE WILLIAMS TOWERS"/>
        <s v="MEMORIAL DR SE @ CAPITOLE AVE"/>
        <s v="MEMORIAL DR SE @ MARTIN ST SE"/>
        <s v="MEMORIAL DR SE @ CONNALLY ST SE"/>
        <s v="MEMORIAL DR SE @ HILL ST SE"/>
        <s v="MEMORIAL DR @ GRANT ST SE"/>
        <s v="MEMORIAL DR@CHEROKEE AVE"/>
        <s v="MEMORIAL DR SE @ WOOD ST SE"/>
        <s v="MEMORIAL DR SE@PARK AVE SE"/>
        <s v="MEMORIAL DR SE@BOULEVARD  SE"/>
        <s v="MEMORIAL DR SE@BEREAN AVE SE"/>
        <s v="MEMORIAL DR SE@CAMERON ST SE"/>
        <s v="MEMORIAL DR SE @ PEARL ST SE"/>
        <s v="MEMORIAL DR SE @ BILL KENNEDY WAY"/>
        <s v="MEMORIAL DR SE @ GIBSON ST SE"/>
        <s v="MEMORIAL DR SE@STOVALL ST SE"/>
        <s v="MEMORIAL DR SE@WILBUR AVE SE"/>
        <s v="MEMORIAL DR SE@HOWELL DR SE"/>
        <s v="MEMORIAL DR SE@MORELAND AVE SE"/>
        <s v="MEMORIAL DR SE@TRENTON ST SE"/>
        <s v="MEMORIAL DR SE@HAAS AVE SE"/>
        <s v="MEMORIAL DR SE@PATTERSON AVE SE"/>
        <s v="MEMORIAL DR SE@MEMORIAL TER SE"/>
        <s v="MEMORIAL DR SE@1422"/>
        <s v="MEMORIAL DR SE@EASTSIDE AVE SE"/>
        <s v="MEMORIAL DR SE@LAMON AVE SE"/>
        <s v="MEMORIAL DR SE@1599 "/>
        <s v="MEMORIAL DR SE @ DIXIE ST SE"/>
        <s v="MEMORIAL DR SE@CLIFTON ST SE"/>
        <s v="MEMORIAL DR SE@WILKINSON DR SE"/>
        <s v="MEMORIAL DR SE@WARREN ST SE"/>
        <s v="MEMORIAL DR SE@ELEANOR ST "/>
        <s v="MEMORIAL DR@S HOWARD ST"/>
        <s v="MEMORIAL DR SE@DOUGLAS ST SE"/>
        <s v="MEMORIAL DR SE@2154 "/>
        <s v="MEMORIAL DR SE @ WATSON CIR"/>
        <s v="MEMORIAL DR SE @ 1ST AVE "/>
        <s v="MEMORIAL DR SE @ 2ND AVE SE"/>
        <s v="MEMORIAL DR SE@COTTAGE GROVE AVE SE"/>
        <s v="MEMORIAL DR SE@CARTER AVE SE"/>
        <s v="MEMORIAL DR@LAKE DR SE"/>
        <s v="MEMORIAL DR SE@GREEN AVE SE"/>
        <s v="MEMORIAL DR SE@DANIEL AVE SE"/>
        <s v="MEMORIAL DR SE@SPENCE AVE SE"/>
        <s v="MEMORIAL DR SE@OAKRIDGE AVE SE"/>
        <s v="MEMORIAL DR SE @ CANDLER RD SE"/>
        <s v="MEMORIAL DR@RICHARD ALLEN DR"/>
        <s v="MEMORIAL DR@VENICE DR"/>
        <s v="MEMORIAL DR@DELANO DR"/>
        <s v="MEMORIAL DR@LINE ST"/>
        <s v="MEMORIAL DR@CARTER RD"/>
        <s v="MEMORIAL DR@RUPERT RD"/>
        <s v="MEMORIAL DR @ HOOPER ALEXANDER DR"/>
        <s v="MEMORIAL DR @ BELVEDERE PLAZA"/>
        <s v="MEMORIAL DR @ COLUMBIA DR"/>
        <s v="MEMORIAL DR @ MIDWAY RD"/>
        <s v="MEMORIAL DR @ BEECH DR"/>
        <s v="MEMORIAL DR @ BOBBIE LN"/>
        <s v="MEMORIAL DR @ 3850"/>
        <s v="MEMORIAL DR@COVINGTON DR"/>
        <s v="MEMORIAL DR @ 4203"/>
        <s v="MEMORIAL DR @ 3978"/>
        <s v="MEMORIAL DR @ COVINGTON DR"/>
        <s v="MEMORIAL DR@3850"/>
        <s v="MEMORIAL DR@MIDWAY RD"/>
        <s v="MEMORIAL DR @ 3480"/>
        <s v="MEMORIAL DR SE @ WOODFERN DR"/>
        <s v="MEMORIAL DR SE@DELANO DR "/>
        <s v="MEMORIAL DR SE@VENICE DR"/>
        <s v="MEMORIAL DR SE@ELLINGTON ST "/>
        <s v="MEMORIAL DR SE@SPENCE AVE "/>
        <s v="MEMORIAL DR SE@DANIEL AVE "/>
        <s v="MEMORIAL DR@CARTER AVE"/>
        <s v="MEMORIAL DR@COTTAGE GROVE AVE"/>
        <s v="MEMORIAL DR SE@SECOND AVE "/>
        <s v="MEMORIAL DR SE @ 1ST AVE"/>
        <s v="MEMORIAL DR @ E LAKE TER"/>
        <s v="MEMORIAL DR SE @ 2154 "/>
        <s v="MEMORIAL DR SE @ DOUGLAS ST SE"/>
        <s v="MEMORIAL DR @ PALATKA ST SE"/>
        <s v="MEMORIAL DR SE @ S HOWARD ST "/>
        <s v="MEMORIAL DR SE @ WARREN ST SE"/>
        <s v="MEMORIAL DR SE @ WILKINSON DR SE"/>
        <s v="MEMORIAL DR SE @ CLIFTON ST SE"/>
        <s v="MEMORIAL DR SE @ WYMAN ST SE"/>
        <s v="MEMORIAL DR SE@DIXIE ST SE"/>
        <s v="MEMORIAL DR SE@1560"/>
        <s v="MEMORIAL DR SE@DAHLGREEN ST SE"/>
        <s v="MEMORIAL DR SE@FLAT SHOALS AVE SE"/>
        <s v="MEMORIAL DR SE@HOLTZCLAW ST SE"/>
        <s v="MEMORIAL DR SE @ CHESTER AVE SE"/>
        <s v="MEMORIAL DR SE@PEARL ST SE"/>
        <s v="MEMORIAL DR SE@POWELL ST SE"/>
        <s v="MEMORIAL DR SE@BOULEVARD SE"/>
        <s v="MEMORIAL DR@ PARK AVE"/>
        <s v="MEMORIAL DR @ GEORGE ST"/>
        <s v="MEMORIAL DR SE @ FRASER ST SE"/>
        <s v="SYLVAN RD SW@ESTES DR "/>
        <s v="LAKEWOOD AVE @ LAKEWOOD WAY"/>
        <s v="ASTOR AVE @ SYLVAN RIDGE DR"/>
        <s v="ASTOR AVE SW@BILLUPS ST SW"/>
        <s v="ASTOR AVE SW@1069"/>
        <s v="ASTOR AVE@ARROW ST"/>
        <s v="PRYOR RD SW@THIRKELD AVE"/>
        <s v="ARTHUR LANGFORD JR PL SW @ PRYOR RD SW"/>
        <s v="ARTHUR LANGFORD JR PL SW @ 220"/>
        <s v="LINCOLN ST SW @ ARTHUR LANGFORD JR PL SW"/>
        <s v="LINCOLN ST SW@THORNTON ST"/>
        <s v="THORNTON ST SW@LINCOLN ST SW"/>
        <s v="THORNTON ST@THORNTON PL"/>
        <s v="THORNTON ST SW @ ARTHUR LANGFORD JR PL SW"/>
        <s v="ARTHUR LANGFORD JR PL SW @ JOYLAND PL "/>
        <s v="PRYOR RD@THIRKELD AVE"/>
        <s v="PRYOR ST SW @ TRINITY AVE SW"/>
        <s v="PRYOR ST SW @ GARNETT ST SW"/>
        <s v="PRYOR ST SW@MEMORIAL DR SW"/>
        <s v="PRYOR ST@RAWSON ST"/>
        <s v="PRYOR ST SW@ALICE ST SW"/>
        <s v="PRYOR ST SW@FULTON ST SW"/>
        <s v="PRYOR ST SW@RICHARDSON ST SW"/>
        <s v="PRYOR ST SW@CRUMLEY ST SW"/>
        <s v="PRYOR ST @ RALPH DAVID ABERNATHY BLVD"/>
        <s v="PRYOR ST@BASS ST"/>
        <s v="PRYOR ST SW@DODD AVE SW"/>
        <s v="PRYOR ST SW @ DOANE ST SW"/>
        <s v="PRYOR RD SW @ UNIVERSITY AVE SW"/>
        <s v="PRYOR RD SW@UNIVERSITY AVE "/>
        <s v="PRYOR RD SW@MANFORD RD SW"/>
        <s v="MOURY AVE@PRYOR RD"/>
        <s v="MOURY AVE@204"/>
        <s v="MOURY AVE@THIRKELD AVE"/>
        <s v="MOURY AVE@MIDDLETON ST"/>
        <s v="TROUP ST @ MELDON AVE"/>
        <s v="MELDON AVE @ PRYOR RD"/>
        <s v="ARTHUR LANGFORD JR PL SW @ BOOKER ST SW"/>
        <s v="PRYOR RD SW@PRYOR CIR SW"/>
        <s v="PRYOR RD SW@CLAIRE DR"/>
        <s v="PRYOR RD SW@AMAL DR "/>
        <s v="PRYOR RD SW@AMAL DR SW"/>
        <s v="PRYOR RD SW@ASHWOOD AVE SW"/>
        <s v="PRYOR RD@FAIR DR"/>
        <s v="PRYOR RD SW @ ST JOHNS AVE SW"/>
        <s v="LAKEWOOD WAY SW@215"/>
        <s v="LAKEWOOD WAY SW@HILLTOP DR SW"/>
        <s v="COOPER ST SW@RALPH DAVID ABERNATHY BLVD"/>
        <s v="COOPER ST SW@LOVE ST SW"/>
        <s v="COOPER ST@DODD AVE"/>
        <s v="COOPER ST SW@HENDRIX AVE SW"/>
        <s v="HENDRIX AVE SW@PRYOR ST SW"/>
        <s v="AMAL DR@GIBEN DR"/>
        <s v="AMAL DR@GIBEN RD"/>
        <s v="AMAL DR@BOND DR"/>
        <s v="BOND DR@ASHWOOD AVE"/>
        <s v="ASHWOOD AVE@PRYOR RD"/>
        <s v="GA STATE STATION - JESSE HILL JR DR"/>
        <s v="MARTIN L KING JR DR @ MARTIN ST"/>
        <s v="BILL KENNEDY WAY SE @ FAITH AVE SE"/>
        <s v="GLENWOOD AVE SE @ BILL KENNEDY WAY SE"/>
        <s v="GLENWOOD AVE SE@HAMILTON ST SE"/>
        <s v="GLENWOOD AVE SE@GLENWOOD PL SE"/>
        <s v="GLENWOOD AVE SE@STOVALL ST SE"/>
        <s v="GLENWOOD AVE SE@HEMLOCK CIR SE"/>
        <s v="GLENWOOD AVE SE @ MORELAND AVE SE"/>
        <s v="GLENWOOD AVE SE@PATTERSON AVE SE"/>
        <s v="GLENWOOD AVE SE@EASTSIDE AVE SE"/>
        <s v="GLENWOOD AVE@BLAKE AVE SE"/>
        <s v="GLENWOOD AVE@MCWILLIAMS AVE"/>
        <s v="GLENWOOD AVE SE@MAYNARD TER SE"/>
        <s v="GLENWOOD AVE SE@CLIFTON ST SE"/>
        <s v="GLENWOOD AVE SE@WINTHROP DR SE"/>
        <s v="GLENWOOD AVE SE@HOWARD ST SE"/>
        <s v="GLENWOOD AVE @ 1925"/>
        <s v="GLENWOOD AVE SE@TERRY MILL RD SE"/>
        <s v="GLENWOOD AVE SE@LOMITA RD "/>
        <s v="GLENWOOD AVE SE @ BERNICE ST SE"/>
        <s v="GLENWOOD AVE @ EVA DAVIS WAY"/>
        <s v="GLENWOOD AVE @ FAYETTEVILLE RD"/>
        <s v="GLENWOOD AVE SE @ 2ND AVE SE"/>
        <s v="GLENWOOD AVE SE@SUMMIT DR "/>
        <s v="GLENWOOD AVE SE@CARTER AVE SE"/>
        <s v="GLENWOOD AVE SE@PARKER AVE "/>
        <s v="GLENWOOD AVE SE@DANIEL AVE "/>
        <s v="GLENWOOD AVE SE @ QUILLIAN AVE"/>
        <s v="GLENWOOD AVE SE@ALLENDALE DR SE"/>
        <s v="GLENWOOD AVE SE@ASHBURTON AVE "/>
        <s v="GLENWOOD AVE SE @ HOOPER ST SE"/>
        <s v="GLENWOOD RD @ MORGAN PL SE"/>
        <s v="GLENWOOD RD @ CANDLER RD"/>
        <s v="GLENWOOD RD @ OLD HICKORY ST"/>
        <s v="GLENWOOD RD @ LINE ST"/>
        <s v="GLENWOOD RD @ THOMAS ST"/>
        <s v="GLENWOOD RD @ WELIKA DR"/>
        <s v="GLENWOOD RD @ MEADOW LN"/>
        <s v="GLENWOOD RD @ HILLSDALE DR"/>
        <s v="GLENWOOD RD @ GLENDALE DR"/>
        <s v="GLENWOOD RD @ FARRIS DR"/>
        <s v="GLENWOOD RD @ SHAMROCK DR"/>
        <s v="GLENWOOD RD@GLENVALE PL"/>
        <s v="GLENWOOD RD@COLUMBIA PL"/>
        <s v="GLENWOOD RD @ S COLUMBIA PL"/>
        <s v="GLENWOOD RD @ COLUMBIA DR"/>
        <s v="GLENWOOD RD @ 4115"/>
        <s v="GLENWOOD RD @ LA MESA LN"/>
        <s v="GLENWOOD RD @ CINDY DR"/>
        <s v="GLENWOOD RD @ GLENMAR DR"/>
        <s v="GLENWOOD RD @ HOLLYHOCK TER"/>
        <s v="GLENWOOD RD @ 4371"/>
        <s v="GLENWOOD RD @ HIGH COURT PL"/>
        <s v="GLENWOOD RD @ AUSTIN DR"/>
        <s v="GLENWOOD RD @ MORESI RD"/>
        <s v="GLENWOOD RD @ GLENFAIR RD"/>
        <s v="GLENWOOD RD@ARTHURS CT"/>
        <s v="GLENWOOD RD@ATHERTON DR"/>
        <s v="GLENWOOD RD@LINDSEY DR"/>
        <s v="GLENWOOD AVE @ ELAINE DR"/>
        <s v="GLENWOOD RD@SELWYN DR"/>
        <s v="INDIAN CREEK STATION - OUTSIDE BUS LOOP"/>
        <s v="MEMORIAL DR @ MOUNTAIN DR"/>
        <s v="NORTHERN AVE @ MEMORIAL DR"/>
        <s v="NORTHERN AVE @ 260 (BLDG 10)"/>
        <s v="NORTHERN AVE @ 281"/>
        <s v="NORTHERN AVE @ ROCKBRIDGE RD"/>
        <s v="ROCKBRIDGE RD@WILLOW RIDGE WAY"/>
        <s v="ROCKBRIDGE RD@3672"/>
        <s v="ROCKBRIDGE RD@3771"/>
        <s v="N INDIAN CREEK DR @ ROCKBRIDGE RD"/>
        <s v="N INDIAN CREEK DR @ DIAL DR"/>
        <s v="N INDIAN CREEK DR @ 449"/>
        <s v="N INDIAN CREEK DR @ MILLIGAN DR"/>
        <s v="N INDIAN CREEK DR @ 555"/>
        <s v="N INDIAN CREEK DR @ INDIAN CREEK LN"/>
        <s v="N INDIAN CREEK DR @ MEMORIAL COLLEGE AVE "/>
        <s v="N INDIAN CREEK DR @ 751"/>
        <s v="N INDIAN CREEK DR @ 819"/>
        <s v="N INDIAN CREEK DR @ JAMISON PL"/>
        <s v="N INDIAN CREEK DR @ DEBELLE ST"/>
        <s v="N INDIAN CREEK DR @ ROGERS ST"/>
        <s v="N INDIAN CREEK DR @ CHURCH ST"/>
        <s v="N INDIAN CREEK DR @ HILL ST"/>
        <s v="N INDIAN CREEK DR @ MARKET ST"/>
        <s v="MONTREAL RD @ MONTREAL CREEK CT"/>
        <s v="MONTREAL RD @ NOBLE VINES DR"/>
        <s v="MONTREAL RD @ CLARKSTON INDUSTRIAL BLVD"/>
        <s v="MONTREAL RD @ JUNEAU CT"/>
        <s v="MONTREAL RD @ 1215"/>
        <s v="MONTREAL RD @ ALCAN WAY"/>
        <s v="MONTREAL RD @ CANADIAN WAY"/>
        <s v="MONTREAL RD @ 1475"/>
        <s v="LAWRENCEVILLE HWY @ MONTREAL RD W"/>
        <s v="MONTREAL RD @ MONTREAL CIR S"/>
        <s v="MONTREAL RD @ WINDFIELD CIR"/>
        <s v="MONTREAL RD @ KENNERSLY CLOSE"/>
        <s v="MONTREAL RD @ SIMPSON DR"/>
        <s v="MONTREAL RD @ MONTREAL CIR N"/>
        <s v="MONTREAL RD @ 1860"/>
        <s v="MONTREAL RD @ MONTREAL INDUSTRIAL WAY"/>
        <s v="MONTREAL RD @ LAVISTA RD"/>
        <s v="HENDERSON MILL RD NE @ LAVISTA RD "/>
        <s v="BRIARCLIFF RD NE @ RANDOLPH RD NE"/>
        <s v="LAWRENCEVILLE HWY @ LEE WAY"/>
        <s v="LAWRENCEVILLE HWY @ LOVELY LN"/>
        <s v="LAWRENCEVILLE HWY @ SAINT LAWRENCE CV"/>
        <s v="LAWRENCEVILLE HWY @ TERRI LYNN CT"/>
        <s v="NORTHLAKE PKWY @ LAWRENCEVILLE HWY"/>
        <s v="NORTHLAKE PKWY @ LAKESIDE PKWY"/>
        <s v="NORTHLAKE PKWY @ E EXCHANGE PL"/>
        <s v="NORTHLAKE PKWY @ LAVISTA RD"/>
        <s v="NORTHLAKE PKWY @ NORTHLAKE CENTER DR"/>
        <s v="NORTHLAKE PKWY @ PARKLAKE DR"/>
        <s v="NORTHLAKE PKWY @ 3350"/>
        <s v="NORTHLAKE PKWY @ NORTHLAKE CT"/>
        <s v="NORTHLAKE PKWY @ HENDERSON MILL RD"/>
        <s v="HENDERSON MILL RD @ FIELDING DR"/>
        <s v="FIELDING DR NE @ HENDERSON MILL RD"/>
        <s v="HENDERSON MILL RD @ LAVISTA RD"/>
        <s v="MONTREAL RD @ 1846"/>
        <s v="MONTREAL RD@WINDFIELD CIR"/>
        <s v="LAWRENCEVILLE HWY @ MONTREAL RD E"/>
        <s v="MONTREAL RD @ 1468"/>
        <s v="MONTREAL RD @ 1200"/>
        <s v="MONTREAL RD @ SAMS RD"/>
        <s v="N INDIAN CREEK DR @ E PONCE DE LEON AVE"/>
        <s v="N INDIAN CREEK DR @ ROWLAND ST"/>
        <s v="N INDIAN CREEK DR @ 816"/>
        <s v="N INDIAN CREEK DR @ 752"/>
        <s v="N INDIAN CREEK DR @ MEMORIAL COLLEGE AVE"/>
        <s v="N INDIAN CREEK DR @ 450"/>
        <s v="ROCKBRIDGE RD @ 3656"/>
        <s v="ROCKBRIDGE RD @ WILLOW RIDGE WAY"/>
        <s v="NORTHERN AVE @ 280"/>
        <s v="NORTHERN AVE @ 260 (BLDG 20)"/>
        <s v="NORTHERN AVE @ 260 (BLDG 10))"/>
        <s v="MEMORIAL DR @ NORTHERN AVE"/>
        <s v="HENDERSON MILL RD @ NORTHLAKE PKWY"/>
        <s v="NORTHLAKE PKWY @ HENDERSON MILL RD "/>
        <s v="NORTHLAKE PKWY @ NORTHLAKE CT NE"/>
        <s v="NORTHLAKE PKWY @ 3330"/>
        <s v="NORTHLAKE PKWY @ 3421"/>
        <s v="NORTHLAKE PKY @ NORTHLAKE CENTER DR"/>
        <s v="NORTHLAKE PKY @ 2200"/>
        <s v="NORTHLAKE PKY @ 2180"/>
        <s v="NORTHLAKE PKWY @ CRESCENT CENTRE BLVD"/>
        <s v="NORTHLAKE PKWY @ ROBINHILL DR"/>
        <s v="LAWRENCEVILLE HWY @ NORTHLAKE PKY"/>
        <s v="LAWRENCEVILLE @ LEE WAY"/>
        <s v="N ROYAL ATLANTA DR @ COMMERCE PL"/>
        <s v="N ROYAL ATLANTA DR @ N ROYAL PL "/>
        <s v="MOUNTAIN INDUSTRIAL BLVD @ N ROYAL ATLANTA DR"/>
        <s v="MOUNTAIN INDUSTRIAL BLVD @ 2558"/>
        <s v="MOUNTAIN INDUSTRIAL BLVD @ 2530"/>
        <s v="MOUNTAIN INDUSTRIAL BLVD @ TUCKERSTONE PKY"/>
        <s v="MOUNTAIN INDUSTRIAL BLVD @ HUGH HOWELL RD"/>
        <s v="MOUNTAIN INDUSTRIAL BLVD @ GRANITE DR"/>
        <s v="MOUNTAIN INDUSTRIAL BLVD @ HAMMERMILL RD (N)"/>
        <s v="MOUNTAIN IND BLVD @ HIRSCH DR"/>
        <s v="MOUNTAIN IND BLVD @ GREER CIR"/>
        <s v="MOUNTAIN IND BLVD @ LEWIS RD"/>
        <s v="N HAIRSTON RD @ SUMMIT LAKE DR"/>
        <s v="N HAIRSTON RD @ WEATHERLY DR"/>
        <s v="N HAIRSTON RD @ CHATFIELD DR S"/>
        <s v="N HAIRSTON RD @ MARINERS CT"/>
        <s v="N HAIRSTON RD @ FELLSRIDGE CT"/>
        <s v="MEMORIAL DR @ N HAIRSTON RD"/>
        <s v="MEMORIAL DR @ LAUREN PKY"/>
        <s v="MEMORIAL DR @ HEARTHSTONE DR"/>
        <s v="MEMORIAL DR @ 5582"/>
        <s v="MEMORIAL DR @ 5400"/>
        <s v="MEMORIAL DR @ 5158 (MEMORIAL BEND SC)"/>
        <s v="MEMORIAL DR @ MEMORIAL COLLEGE AVE"/>
        <s v="MEMORIAL DR @ 4988 (GPTC - NORTH ENTRANCE)"/>
        <s v="MEMORIAL DR @ WOODCROFT DR"/>
        <s v="MEMORIAL DR @ N INDIAN CREEK DR"/>
        <s v="MOUNTAIN INDUSTRIAL BLVD @ 2145"/>
        <s v="FLINTSTONE DR @ HUGH HOWELL RD"/>
        <s v="FLINTSTONE DR @ 2146"/>
        <s v="GRANITE DR @ 4701"/>
        <s v="GRANITE DR @ MOUNTAINDUSTRIAL BLVD"/>
        <s v="HUGH HOWELL RD @ MOUNTAIN IND BLVD"/>
        <s v="HUGH HOWELL RD @ TUCKER IND RD"/>
        <s v="HUGH HOWELL RD @ FULLER WAY"/>
        <s v="IDLEWOOD RD @ COWAN RD"/>
        <s v="IDLEWOOD RD @ FELLOWSHIP RD"/>
        <s v="IDLEWOOD RD @ ELMDALE DR"/>
        <s v="IDLEWOOD RD @ DUESENBERG DR"/>
        <s v="SARR PKY @ IDLEWOOD RD"/>
        <s v="SARR PKY @ 4401"/>
        <s v="SARR PKY @ GREER CIR"/>
        <s v="MOUNTAIN INDUSTRIAL BLVD @ GREER CIR"/>
        <s v="MOUNTAIN INDUSTRIAL BLVD@HAMMERMILL RD (S)"/>
        <s v="MOUNTAIN INDUSTRIAL BLVD@ ROGER MARTEN WAY"/>
        <s v="MOUNTAIN INDUSTRIAL BLVD@2037"/>
        <s v="MOUNTAIN IND BLVD @ GRANITE DR"/>
        <s v="MOUNTAIN INDUSTRIAL BLVD @ TUCKESTONE PKWY"/>
        <s v="MOUNTAIN INDUSTRIAL BLVD @ 2605"/>
        <s v="MOUNTAIN INDUSTRIAL BLVD @ S ROYAL ATLANTA DR"/>
        <s v="S ROYAL ATLANTA DR @ 4950"/>
        <s v="S ROYAL ATLANTA DR @ 5007"/>
        <s v="S ROYAL ATLANTA DR @ 5087"/>
        <s v="N ROYAL ATLANTA DR @ S ROYAL ATLANTA DR  "/>
        <s v="N ROYAL ATLANTA DR @ 5060"/>
        <s v="GLENWOOD RD@LEDO AVE"/>
        <s v="GLENWOOD RD@LEE ST"/>
        <s v="GLENWOOD RD@MEADOWGLADES DR"/>
        <s v="GLENWOOD RD@GLEN ACRES CT"/>
        <s v="GLENWOOD RD @ MOSERI RD"/>
        <s v="GLENWOOD RD @ IRIS LN"/>
        <s v="GLENWOOD RD @ MISTY VALLEY RD"/>
        <s v="GLENWOOD RD @ 4100"/>
        <s v="GLENWOOD RD @ GLENVALE PL"/>
        <s v="GLENWOOD RD @ DERRILL DR"/>
        <s v="GLENWOOD RD @ PARKHILL DR"/>
        <s v="GLENWOOD RD @ SANTA CRUZ DR"/>
        <s v="GLENWOOD RD@MORGAN PL SE"/>
        <s v="GLENWOOD AVE SE@HOOPER ST SE"/>
        <s v="GLENWOOD AVE SE@QUILLIAN AVE "/>
        <s v="GLENWOOD AVE SE@2ND AVE SE"/>
        <s v="GLENWOOD AVE @ FAYETTEVILLE RD  "/>
        <s v="GLENWOOD AVE SE @ EVA DAVIS WAY"/>
        <s v="GLENWOOD AVE@2225"/>
        <s v="GLENWOOD AVE SE@LOMITA RD SE"/>
        <s v="GLENWOOD AVE@TERRY MILL RD"/>
        <s v="GLENWOOD AVE SE @ HOWARD ST SE"/>
        <s v="GLENWOOD AVE SE @ WINTHROP DR SE"/>
        <s v="GLENWOOD AVE SE @ CLIFTON ST SE"/>
        <s v="GLENWOOD AVE SE @ MAYNARD TER SE"/>
        <s v="GLENWOOD AVE@BLAKE AVE"/>
        <s v="GLENWOOD AVE@PATTERSON AVE"/>
        <s v="GLENWOOD AVE@HAMILTON ST SE"/>
        <s v="GA STATE STATION - PIEDMONT AVE"/>
        <s v="PIEDMONT AVE  SE @ GILMER ST SE"/>
        <s v="JESSE HILL JR DR SE @ COCA COLA PL"/>
        <s v="JESSE HILL JR DR SE @ ARMSTRONG ST"/>
        <s v="JESSE HILL JR DR SE @ GILMER ST"/>
        <s v="JESSE HILL JR DR SE @ DECATUR ST SE"/>
        <s v="ASTOR AVE @ ARROW ST"/>
        <s v="ASTOR AVE SW@1082"/>
        <s v="ASTOR AVE SW@SYLVAN RIDGE DR SW"/>
        <s v="ASTOR AVE SW@SYLVAN RD SW"/>
        <s v="LAKEWOOD WAY SW@PRYOR RD SW"/>
        <s v="PRYOR RD@PRYOR CIR"/>
        <s v="PRYOR RD @ AMAL DR"/>
        <s v="PRYOR RD SW @ AMAL DR "/>
        <s v="PRYOR RD @ CLAIRE DR"/>
        <s v="PRYOR RD@1600"/>
        <s v="PRYOR RD SW@ MELDON AVE"/>
        <s v="MELDON AVE @ TROUP ST"/>
        <s v="MOURY AVE @ MIDDLETON ST"/>
        <s v="MOURY AVE @ THIRKELD"/>
        <s v="PRYOR ST SW@DOANE ST SW"/>
        <s v="CENTRAL AVE SW@DODD AVE SW"/>
        <s v="CENTRAL AVE SW@RALPH DAVID ABERNATH"/>
        <s v="CENTRAL AVE SW@GLENN ST SW"/>
        <s v="CENTRAL AVE SW @ ALICE ST SW"/>
        <s v="CENTRAL AVE@PULLIAM ST"/>
        <s v="CENTRAL AVE SW@PULLIAM ST SW"/>
        <s v="CENTRAL AVE SW@TRINITY AVE SW"/>
        <s v="CENTRAL AVE SW @ MITCHELL ST SW"/>
        <s v="HENDRIX AVE SW@PRYOR ST "/>
        <s v="COOPER ST@HENDRIX AVE"/>
        <s v="COOPER ST SW@BASS ST SW"/>
        <s v="COOPER ST @ RALPH D ABERNATHY BLVD"/>
        <s v="ASHWOOD AVE SW@PICKFAIR WAY SW"/>
        <s v="BOND DR SW@GIBEN RD SW"/>
        <s v="BOND DR SW@AMAL DR SW"/>
        <s v="AMAL DR SW@GIBEN RD SW"/>
        <s v="AMAL DR SW @ GIBEN RD SW"/>
        <s v="AMAL DR @ PRYOR RD"/>
        <s v="RAINBOW DR @ SNAPFINGER RD"/>
        <s v="RAINBOW DR @ KELLEY CHAPEL RD"/>
        <s v="RAINBOW DR@SHADOWBROOK DR"/>
        <s v="RAINBOW DR@CHERYLTON CT"/>
        <s v="RAINBOW DR@RAINBOW PKWY"/>
        <s v="RAINBOW DR@CLOUD LN"/>
        <s v="RAINBOW DR@COCKLEBUR RD"/>
        <s v="RAINBOW DR@WHIRLAWAY DR"/>
        <s v="RAINBOW DR@KINGS PARK CIR"/>
        <s v="RAINBOW DR@RAINBOW FOREST DR"/>
        <s v="RAINBOW DR@KNOLLVIEW DR"/>
        <s v="RAINBOW DR@STARDUST TRL"/>
        <s v="RAINBOW DR@VENUS WAY"/>
        <s v="RAINBOW DR@COMET CIR"/>
        <s v="RAINBOW DR @ COLUMBIA DR"/>
        <s v="RAINBOW DR @ DA VINCI BLVD"/>
        <s v="RAINBOW DR @ 3260"/>
        <s v="RAINBOW DR @ 3181"/>
        <s v="RAINBOW DR @ RAINBOW CIR"/>
        <s v="RAINBOW DR @ DASH LEWIS DR"/>
        <s v="RAINBOW DR @ 2958"/>
        <s v="RAINBOW DR @ CANDLER RD"/>
        <s v="HILL ST SE @ WOODWARD AVE SE"/>
        <s v="HILL ST @ MARTIN L KING JR DR"/>
        <s v="DECATUR ST SE @ BELL ST SE"/>
        <s v="DECATUR ST SE @ PRATT ST SE"/>
        <s v="DECATUR ST @ PIEDMONT AVE"/>
        <s v="DECATUR ST SE @ COLLINS ST SE"/>
        <s v="DECATUR ST SE @ PEACHTREE CENTER AVE "/>
        <s v="PRYOR ST SE @ WALL ST SE"/>
        <s v="PRYOR ST @ MARTIN L KING JR DR"/>
        <s v="E SIDE DR @ OLD WESLEY CHAPEL RD"/>
        <s v="PLEASANTWOOD DR @ E SIDE DR"/>
        <s v="PLEASANTWOOD DR @ SNAPFINGER RD"/>
        <s v="SNAPFINGER RD @ WESLEY CHAPEL RD"/>
        <s v="LANGSTON AVE SW@MURPHY AVE SW"/>
        <s v="LANGSTON AVE@DECKNER AVE"/>
        <s v="LANGSTON AVE@HOOD DR"/>
        <s v="LANGSTON AVE@KATHERWOOD DR"/>
        <s v="LANGSTON AVE@HARTE DR"/>
        <s v="LANGSTON AVE@VICTORY DR"/>
        <s v="LANGSTON AVE SW@BIRCH ST SW"/>
        <s v="LANGSTON AVE@SYLVAN PL"/>
        <s v="SYLVAN RD SW@ASTOR AVE SW"/>
        <s v="SYLVAN RD SW@LAKEWOOD AVE SW"/>
        <s v="SYLVAN RD@SAMPLER WAY"/>
        <s v="SYLVAN RD@MILLEDGE ST"/>
        <s v="SYLVAN RD@OAKLEIGH DR"/>
        <s v="SYLVAN RD@PEGG RD"/>
        <s v="SYLVAN RD@PARKSIDE TER"/>
        <s v="SYLVAN RD@JEFFERSON AVE"/>
        <s v="SYLVAN RD@AVEBURY DR"/>
        <s v="SYLVAN RD@GLENWAY DR"/>
        <s v="SYLVAN RD @ CLEVELAND AVE"/>
        <s v="SYLVAN RD @ FREDELL PL"/>
        <s v="SYLVAN RD @ CEDAR AVE"/>
        <s v="SYLVAN RD @ POPLAR ST"/>
        <s v="SYLVAN RD @ BAKER DR"/>
        <s v="SYLVAN RD @ 3107"/>
        <s v="SYLVAN RD @ N CENTRAL AVE"/>
        <s v="N CENTRAL AVE @ STILLWOOD DR"/>
        <s v="N CENTRAL AVE @ VIRGINIA AVE"/>
        <s v="N CENTRAL AVE @ N WHITNEY AVE"/>
        <s v="N CENTRAL AVE @ DOGWOOD DR"/>
        <s v="ATLANTA AVE @ COLLEGE ST"/>
        <s v="ATLANTA AVE@DOUG DAVIS DR"/>
        <s v="DOUG DAVIS DR@VIRGINIA AVE"/>
        <s v="VIRGINIA AVE @ OAK RIDGE AVE"/>
        <s v="VIRGINIA AVE @ ELKINS ST"/>
        <s v="VIRGINIA AVE @ LANG AVE"/>
        <s v="VIRGINIA AVE@INTERNATIONAL BLVD"/>
        <s v="VIRGINIA AVE @ NORMAN BERRY DR"/>
        <s v="VIRGINIA AVE@LEE ST"/>
        <s v="VIRGINIA AVE@HARRISON RD"/>
        <s v="VIRGINIA AVE @ MADISON ST"/>
        <s v="VIRGINIA AVE@MYRTLE ST"/>
        <s v="VIRGINIA AVE@ADAMS ST"/>
        <s v="VIRGINIA AVE@JACKSON ST"/>
        <s v="VIRGINIA AVE@HOWELL SLADE CIR"/>
        <s v="VIRGINIA AVE@HEMPHILL ST"/>
        <s v="VIRGINIA AVE@COLLEGE ST"/>
        <s v="VIRGINIA AVE@CONLEY ST"/>
        <s v="VIRGINIA AVE @ ATLANTA ST"/>
        <s v="ATLANTA ST@CANNON CT"/>
        <s v="ATLANTA ST@PRINCETON DR"/>
        <s v="PRINCETON DR@FREEMAN CT"/>
        <s v="PRINCETON DR@PRINCETON AVE"/>
        <s v="PRINCETON AVE@COLLEGE ST"/>
        <s v="PRINCETON AVE @ MAIN ST"/>
        <s v="MAIN ST @ JOHN WESLEY AVE"/>
        <s v="COLLEGE PARK STATION - NORTH LOOP"/>
        <s v="MAIN ST @ PRINCETON AVE"/>
        <s v="PRINCETON AVE @ COLLEGE ST"/>
        <s v="PRINCETON DR@COX CT"/>
        <s v="PRINCETON DR@ATLANTA ST"/>
        <s v="ATLANTA ST @ VIRGINIA AVE"/>
        <s v="VIRGINIA AVE@VICTORIA ST"/>
        <s v="VIRGINIA AVE@MADISON ST"/>
        <s v="VIRGINIA AVE@NORMAN BERRY DR"/>
        <s v="VIRGINIA AVE @ DELTA BLVD"/>
        <s v="VIRGINIA AVE@LANG AVE"/>
        <s v="VIRGINIA AVE@ELKINS ST"/>
        <s v="VIRGINIA AVE @ CLAY PL"/>
        <s v="DOUG DAVIS DR @ CLAY PL"/>
        <s v="DOUG DAVIS DR @ ATLANTA AVE"/>
        <s v="N CENTRAL AVE @ SYLVAN RD"/>
        <s v="SYLVAN RD @ 3032"/>
        <s v="SYLVAN RD @ S FREDELL CIR"/>
        <s v="SYLVAN RD @ SAMPLER WAY"/>
        <s v="SYLVAN RD@LAKEWOOD AVE"/>
        <s v="LANGSTON AVE SW @ SYLVAN RD SW"/>
        <s v="LANGSTON AVE SW @ SYLVAN PL SW"/>
        <s v="LANGSTON AVE SW@VICTORY DR SW"/>
        <s v="LANGSTON AVE SW@HARTE DR SW"/>
        <s v="LANGSTON AVE SW@KATHERWOOD DR SW"/>
        <s v="LANGSTON AVE SW@HOOD DR SW"/>
        <s v="LANGSTON AVE SW@DECKNER AVE SW"/>
        <s v="MURPHY AVE SW@LANGSTON AVE SW"/>
        <s v="MURPHY AVE SW@ARDEN AVE SW"/>
        <s v="BARGE RD PARK &amp; RIDE"/>
        <s v="CAMPBELLTON RD SW @ BARGE RD SW"/>
        <s v="BARGE RD SW @ CAMPBELLTON RD SW"/>
        <s v="BARGE RD SW @ MELLWOOD PL SW"/>
        <s v="BARGE RD SW @ BUNKER HILL DR SW"/>
        <s v="GREENBRIAR PKWY SW @ BARGE RD SW"/>
        <s v="GREENBRIAR PKWY SW @ 3480"/>
        <s v="GREENBRIAR PKWY SW @ 3378"/>
        <s v="GREENBRIAR PKWY SW @ 3350"/>
        <s v="GREENBRIAR PKWY SW @ 3268"/>
        <s v="GREENBRIAR PKWY SW @ 3170"/>
        <s v="GREENBRIAR PKWY SW @ CONTINENTAL COLONY PKWY SW"/>
        <s v="GREENBRIAR PKWY @ THE FONTAINEBLEAU SW"/>
        <s v="GREENBRIAR PKY @ HEADLAND DR SW     "/>
        <s v="CAMPBELLTON RD@GREENBRIAR PKY"/>
        <s v="CAMPBELLTON RD SW@STAR MIST DR "/>
        <s v="CAMPBELLTON RD SW@CHILDRESS DR SW"/>
        <s v="CAMPBELLTON RD SW @ MAXWELL DR SW"/>
        <s v="CAMPBELLTON RD SW@ 2797"/>
        <s v="CAMPBELLTON RD SW@HARBIN RD SW"/>
        <s v="CAMPBELLTON RD SW @ DODSON DR SW"/>
        <s v="CAMPBELLTON RD SW @ DODSON DR "/>
        <s v="CAMPBELLTON RD SW@SANDRINGHAM DR"/>
        <s v="CAMPBELLTON RD SW@WELLS DR SW"/>
        <s v="CAMPBELLTON RD SW @ BENT CREEK WAY SW"/>
        <s v="CAMPBELLTON RD@WILLIS MILL RD"/>
        <s v="CAMPBELLTON RD SW@2280"/>
        <s v="CAMPBELLTON RD @ 2170"/>
        <s v="CAMPBELLTON RD@DELOWE DR"/>
        <s v="CAMPBELLTON RD SW @ MYRTLE DR SW"/>
        <s v="CAMPBELLTON RD @ HONEYSUCKLE LN"/>
        <s v="CAMPBELLTON RD SW@FORT VALLEY DR SW"/>
        <s v="CAMPBELLTON RD@WILLOWBROOK DR"/>
        <s v="CAMPBELLTON RD SW @ WILLOWBROOK DR "/>
        <s v="CAMPBELLTON RD SW @ STANTON RD SW"/>
        <s v="CAMPBELLTON RD SW @ RIDGEWOOD LN SW"/>
        <s v="CAMPBELLTON RD SW@ALMA ST SW"/>
        <s v="CAMPBELLTON RD SW @ 1469 "/>
        <s v="CAMPBELLTON RD SW@VENETIAN DR SW"/>
        <s v="CAMPBELLTON RD SW@LORENZO DR SW"/>
        <s v="CAMPBELLTON RD SW @ RYAN ST SW"/>
        <s v="CAMPBELLTON RD SW@OAKLAND DR SW"/>
        <s v="CAMPBELLTON RD SW@EPWORTH ST SW"/>
        <s v="CAMPBELLTON RD SW@1473"/>
        <s v="CAMPBELLTON RD SW@STANTON RD SW"/>
        <s v="CAMPBELLTON RD SW @ WILLOWBROOK DR SW"/>
        <s v="CAMPBELLTON RD SW @ 1843"/>
        <s v="CAMPBELLTON RD SW @ TIMOTHY DR SW"/>
        <s v="CAMPBELLTON RD @ CENTRA VILLA DR"/>
        <s v="CAMPBELLTON RD SW@2191"/>
        <s v="CAMPBELLTON RD@2231"/>
        <s v="CAMPBELLTON RD SW@WILLIS MILL RD SW"/>
        <s v="CAMPBELLTON RD@BENT CREEK WAY"/>
        <s v="CAMPBELLTON RD SW @ WELLS DR SW"/>
        <s v="CAMPBELLTON RD SW@SANDRINGHAM DR SW"/>
        <s v="CAMPBELLTON RD SW@2605"/>
        <s v="CAMPBELLTON RD SW @ DODSON RD"/>
        <s v="CAMPBELLTON RD SW @ 2775"/>
        <s v="CAMPBELLTON RD SW@HARBIN RD "/>
        <s v="CAMPBELLTON RD SW@MAXWELL DR SW"/>
        <s v="GREENBRIAR PKWY SW @ CAMPBELLTON RD SW"/>
        <s v="GREENBRIAR PKWY SW @ HEADLAND DR SW"/>
        <s v="GREENBRIAR PKWY @ THE FONTAINEBLEAU"/>
        <s v="GREENBRIAR PKWY SW @ 3381"/>
        <s v="HAMILTON BLVD @ 3400"/>
        <s v="LAKEWOOD AVE @ MACON DR"/>
        <s v="MACON DR @ POLAR ROCK RD"/>
        <s v="MACON DR SW@2145 "/>
        <s v="MACON DR SW@LANG DR "/>
        <s v="MACON DR SW@2315"/>
        <s v="MACON DR SW@OLD HAPEVILLE RD SW"/>
        <s v="MACON DR@MOBLEY DR"/>
        <s v="MACON DR@LOIS LN"/>
        <s v="MACON DR @ CLEVELAND AVE"/>
        <s v="CLEVELAND AVE SE @ LOIS LN SE"/>
        <s v="BROWNS MILL RD SE@CLEVELAND AVE SE"/>
        <s v="BROWNS MILL RD@ SPRINGSIDE DR"/>
        <s v="BROWNS MILL RD @ MT ZION RD"/>
        <s v="BROWNS MILL RD@OAK DR"/>
        <s v="BROWNS MILL RD SE@MACEDONIA RD SE"/>
        <s v="RUBY H HARPER BLVD SE @ 3371"/>
        <s v="RUBY H HARPER BLVD SE @ SIMCA ST SE"/>
        <s v="RUBY H HARPER BLVD SE @ 3447"/>
        <s v="RUBY H HARPER BLVD SE @ BLAIR VILLA DR"/>
        <s v="RUBY H HARPER BLVD SE@ ATKINSON DR"/>
        <s v="RUBY H HARPER BLVD SE @ SOUTHSIDE IND PKWY"/>
        <s v="SOUTHSIDE INDUSTRIAL PKWY@WILSON RD"/>
        <s v="ZIP INDUSTRIAL BLVD@SOUTHSIDE INDU"/>
        <s v="ZIP INDUSTRIAL BLVD SE@3720"/>
        <s v="ZIP INDUSTRIAL BLVD@3675"/>
        <s v="ZIP INDUSTRIAL BLVD SE@3600"/>
        <s v="ZIP INDUSTRIAL BLVD SE@3550"/>
        <s v="ZIP INDUSTRIAL BLVD SE@BROWNS MILL "/>
        <s v="HAMILTON BLVD@BROWNS MILL RD"/>
        <s v="ROOSEVELT HWY @ 4003"/>
        <s v="ROOSEVELT HWY @ GATEWAY BLVD"/>
        <s v="CONVENTION CENTER CONCOURSE @ 2020"/>
        <s v="CONVENTION CENTER CONCOURSE @ AIRPORT DR"/>
        <s v="CAMP CREEK PKWY @ HERSCHEL RD"/>
        <s v="CAMP CREEK PKWY @ POTOMAC DR"/>
        <s v="DESERT DR @ 3112"/>
        <s v="DESERT DR @ 3140"/>
        <s v="DESERT DR @ KENELWORTH DR"/>
        <s v="N DESERT DR @ CAMP CREEK PKY"/>
        <s v="N DESERT DR @ 3600"/>
        <s v="REDWINE RD @ N DESERT DR"/>
        <s v="REDWINE RD @ N COMMERCE DR"/>
        <s v="REDWINE RD @ CREST RIDGE DR"/>
        <s v="REDWINE RD SW @ N COMMERCE DR"/>
        <s v="MARKETPLACE BLVD @ SHELBY LN"/>
        <s v="SHELBY LN @ N COMMERCE DR"/>
        <s v="WELCOME ALL RD @ SOUTHMEADOW PKWY"/>
        <s v="WELCOME ALL RD @ 4095"/>
        <s v="WELCOME ALL RD SW @ 4125"/>
        <s v="WELCOME ALL RD @ 4195"/>
        <s v="WELCOME ALL RD @ 4345"/>
        <s v="WELCOME ALL RD @ 4365"/>
        <s v="WELCOME ALL RD @ JAILETTE RD"/>
        <s v="WELCOME ALL RD @ WILL LEE RD"/>
        <s v="WELCOME ALL RD@KENWOOD TRL"/>
        <s v="WELCOME ALL RD@KENSINGTON COVE"/>
        <s v="WELCOME ALL RD @ SUNRISE TRL"/>
        <s v="WELCOME ALL RD@5145"/>
        <s v="WELCOME ALL RD@5225"/>
        <s v="ROOSEVELT HWY@FELDWOOD RD"/>
        <s v="ROOSEVELT HWY@DELANO RD"/>
        <s v="S FULTON PKWY @ MAJESTIC PL"/>
        <s v="S FULTON PKWY @ MASON RD"/>
        <s v="S FULTON PKWY @ STONEWALL TELL RD"/>
        <s v="DERRICK INDUSTRIAL PKWY @  DERRICK INDUSTRIAL DR"/>
        <s v="DERRICK INDUSTRIAL PKWY @ 4505"/>
        <s v="SOUTH FULTON PKY @ DERRICK RD"/>
        <s v="S FULTON PKWY @ HUNTER RD"/>
        <s v="ROOSEVELT HWY@WELCOME ALL RD SW"/>
        <s v="WELCOME RD@5225"/>
        <s v="WELCOME ALL RD @ SCARBOROUGH RD"/>
        <s v="WELCOME ALL RD SW @ 4095"/>
        <s v="WELCOME ALL RD@SOUTHMEADOW PKWY"/>
        <s v="PRINCETON LAKES PKWY @ 3725"/>
        <s v="PRINCETON LAKES PKWY SW @ REDWINE RD "/>
        <s v="N DESERT DR @ 3540"/>
        <s v="DESERT DR @ 3148"/>
        <s v="CAMP CREEK PKWY @ 2900"/>
        <s v="CAMP CREEK PKWY@2741"/>
        <s v="CAMP CREEK PKWY@HERSCHEL RD"/>
        <s v="CAMP CREEK PKWY @ AIRPORT DR"/>
        <s v="CONVENTION CENTER CONCOURSE @ 2091"/>
        <s v="ROOSEVELT HWY @ CONLEY ST"/>
        <s v="EMPIRE BLVD SW@BROWNS MILL RD SE"/>
        <s v="EMPIRE BLVD SW@3485"/>
        <s v="EMPIRE BLVD SW@EMPIRE WAY SW"/>
        <s v="EMPIRE BLVD SW@HOLLOW TREE LN SW"/>
        <s v="EMPIRE BLVD SW @ WARD DR SW"/>
        <s v="EMPIRE BLVD SW@OAK DR SW"/>
        <s v="EMPIRE BLVD SW@GLENROSE CIR SW"/>
        <s v="EMPIRE BLVD SW @ MT ZION RD SW"/>
        <s v="HAPEVILLE RD SW@2909"/>
        <s v="HAPEVILLE RD SW@WATERS RD SW"/>
        <s v="HAPEVILLE RD SW@OLD HAPEVILLE RD SW"/>
        <s v="OLD HAPEVILLE RD@CLEVELAND AVE"/>
        <s v="OLD HAPEVILL RD @ CLEVELAND AVE"/>
        <s v="OLD HAPEVILLE RD SW@2672"/>
        <s v="OLD HAPEVILLE RD SW@JUDY  SW"/>
        <s v="OLD HAPEVILLE RD SW@BREVARD AVE SW"/>
        <s v="OLD HAPEVILLE RD@2466"/>
        <s v="OLD HAPEVILLE RD SW@2500"/>
        <s v="OLD HAPEVILLE RD @ MACON DR"/>
        <s v="MACON DR@2324"/>
        <s v="MACON DR@LANG DR"/>
        <s v="MACON DR@2144"/>
        <s v="DUNWOODY PL @ NORTHRIDGE PKY"/>
        <s v="DUNWOODY PL @ HIGHTOWER TRL"/>
        <s v="DUNWOODY PL @ ROBERTS DR"/>
        <s v="DUNWOODY PL @ 8601"/>
        <s v="DUNWOODY PL @ 8700"/>
        <s v="DUNWOODY PL @ CEDAR RUN"/>
        <s v="DUNWOODY PL @ N RIVER DR"/>
        <s v="DUNWOODY PL @ 8725"/>
        <s v="ROSWELL RD @ 8740"/>
        <s v="ROSWELL RD@HUNTCLIFF"/>
        <s v="ROSWELL RD@HOPE RD"/>
        <s v="ROSWELL RD@HIGHTOWER TRL"/>
        <s v="ROSWELL RD@8450"/>
        <s v="ROSWELL RD@NORTHRIDGE PKY"/>
        <s v="ROSWELL RD @ NORTHRIDGE RD"/>
        <s v="ROSWELL RD@8215"/>
        <s v="ROSWELL RD@NORTHRIDGE CROSSING DR"/>
        <s v="ROSWELL RD@ISON RD"/>
        <s v="ROSWELL RD@BRANTLEY RD"/>
        <s v="ROSWELL RD@GROGANS FERRY RD"/>
        <s v="ROSWELL RD@7878"/>
        <s v="ROSWELL RD@7840"/>
        <s v="ROSWELL RD@MORGAN FALLS RD"/>
        <s v="ROSWELL RD@7730"/>
        <s v="ROSWELL RD@7640"/>
        <s v="ROSWELL RD @ TROWBRIDGE RD"/>
        <s v="ROSWELL RD NE @ DALRYMPLE RD NE"/>
        <s v="ROSWELL RD NE@7256"/>
        <s v="ROSWELL RD NE@7155"/>
        <s v="ROSWELL RD NE@7100"/>
        <s v="ROSWELL RD NE@7070"/>
        <s v="ROSWELL RD NE@SPALDING DR NE"/>
        <s v="ROSWELL RD NE@6940"/>
        <s v="ROSWELL RD NE@6900"/>
        <s v="ROSWELL RD NE @ ALDERWOOD PL"/>
        <s v="ROSWELL RD NE @ ABERNATHY RD "/>
        <s v="ROSWELL RD NE @ 6500 "/>
        <s v="ROSWELL RD NE @ CROMWELL RD NE"/>
        <s v="ROSWELL RD NE @ SANDY SPRINGS CIR NE"/>
        <s v="ROSWELL RD @ JOHNSON FERRY RD"/>
        <s v="ROSWELL RD NE @ HILDERBRAND DR NE"/>
        <s v="HAMMOND DR @ BOYLSTON DR"/>
        <s v="HAMMOND DR@KAYRON DR"/>
        <s v="HAMMOND DR@BROOKGREEN RD"/>
        <s v="HAMMOND DR NE @ GLENRIDGE DR NE"/>
        <s v="HAMMOND DR NE @ BARFIELD RD"/>
        <s v="HAMMOND RD NE @ CONCOURSE PKY NE"/>
        <s v="HAMMOND DR NE @ 1005"/>
        <s v="HAMMOND DR @ PEACHTREE DUNWOODY RD"/>
        <s v="HAMMOND DR @ 1145"/>
        <s v="HAMMOND DR @ PERIMETER CENTER PKY "/>
        <s v="HAMMOND DR NE @ PEACHTREE DUNWOODY RD"/>
        <s v="HAMMOND DR @ CONCOURSE PKWY"/>
        <s v="HAMMOND DR @ CONCOURSE PKY NE"/>
        <s v="HAMMOND DR NE @ BARFIELD RD NE"/>
        <s v="HAMMOND DR@GLENRIDGE DR"/>
        <s v="HAMMOND DR@BOYLSTON DR"/>
        <s v="HAMMOND DR NE @ ROSWELL RD"/>
        <s v="ROSWELL RD NE @ SANDY SPRINGS PL NE"/>
        <s v="ROSWELL RD NE@MT VERNON HWY NE"/>
        <s v="ROSWELL RD NE@JOHNSON FERRY RD NE"/>
        <s v="ROSWELL RD NE@SANDY SPRINGS CIR NE"/>
        <s v="ROSWELL RD NE @ VERNON WOODS DR NE"/>
        <s v="ROSWELL RD NE @ 6509"/>
        <s v="ROSWELL RD NE @ ABERNATHY RD NW"/>
        <s v="ROSWELL RD NE@6851"/>
        <s v="ROSWELL RD NE@7140"/>
        <s v="ROSWELL RD NE@7447"/>
        <s v="ROSWELL RD NE@TROWBRIDGE RD"/>
        <s v="ROSWELL RD@7525"/>
        <s v="ROSWELL RD@7546"/>
        <s v="ROSWELL RD @ 7741"/>
        <s v="ROSWELL RD@7865"/>
        <s v="ROSWELL RD @ HAMPTON DE"/>
        <s v="ROSWELL RD@PITTS RD"/>
        <s v="ROSWELL RD @ NORTHRIDGE CROSSING DR"/>
        <s v="ROSWELL RD@NORTHRIDGE RD"/>
        <s v="ROSWELL RD@HUNTINGTON PLACE DR"/>
        <s v="DUNWOODY PL @ ROSWELL RD"/>
        <s v="DUNWOODY PL @ HOPE RD"/>
        <s v="DUNWOODY PL @ 8800"/>
        <s v="DUNWOODY PL @ 8250"/>
        <s v="DUNWOODY PL @ NORTHRIDGE RD"/>
        <s v="MARKET WAY @ HOLCOMB BRIDGE RD"/>
        <s v="HOLCOMB BRIDGE RD @ OLD DOGWOOD RD"/>
        <s v="HOLCOMB BRIDGE RD @ DOGWOOD RD"/>
        <s v="HOLCOMB BRIDGE RD @ OLD HOLCOMB BRIDGE RD"/>
        <s v="HOLCOMB BRIDGE RD @ WARSAW RD"/>
        <s v="HOLCOMB BRIDGE RD@MARKET PL"/>
        <s v="HOLCOMB BRIDGE RD@OLD ROSWELL RD"/>
        <s v="HOLCOMB BRIDGE RD@ALPHARETTA ST"/>
        <s v="ALPHARETTA ST @ COMMERCE PKY"/>
        <s v="ALPHARETTA ST @ MANSELL RD"/>
        <s v="ALPHARETTA ST@MANSELL RD"/>
        <s v="ALPHARETTA HWY @ 10885"/>
        <s v="ALPHARETTA HWY @ HOUZE WAY"/>
        <s v="ALPHARETTA HWY@SUN VALLEY DR"/>
        <s v="ALPHARETTA HWY @ ELKINS RD"/>
        <s v="ALPHARETTA HWY@MANSELL PL"/>
        <s v="ALPHARETTA HWY @ GREENHOUSE DR"/>
        <s v="ALPHARETTA HWY@ROSEMONT PKY"/>
        <s v="ALPHARETTA HWY@HEMBREE RD"/>
        <s v="ALPHARETTA HWY@HOSPITAL BLVD"/>
        <s v="ALPHARETTA HWY@NORTHMEADOW PKWY"/>
        <s v="ALPHARETTA HWY@HANEY DR"/>
        <s v="ALPHARETTA HWY@WILLS RD"/>
        <s v="MAIN ST@BRADY PL"/>
        <s v="MAIN ST@MAXWELL RD"/>
        <s v="S MAIN ST @ JANIS LN"/>
        <s v="OLD MILTON PKWY @ HAYNES BRIDGE RD"/>
        <s v="OLD MILTON PKWY @ 2365"/>
        <s v="OLD MILTON PKWY @ GARDNER DR"/>
        <s v="OLD MILTON PKWY @ NORTHWINDS PKWY"/>
        <s v="OLD MILTON PKWY @ MORRIS RD"/>
        <s v="OLD MILTON PKWY @ NORTH POINT PKWY"/>
        <s v="OLD MILTON PKWY @ BROOKSIDE PKY"/>
        <s v="BROOKSIDE PKWY @ 3705"/>
        <s v="BROOKSIDE PKWY @ 3775"/>
        <s v="BROOKSIDE PKWY @ ALEXANDER DR"/>
        <s v="ALEXANDER DR @ 4325"/>
        <s v="OLD MILTON PKWY @ PARK BRIDGE PKWY"/>
        <s v="OLD MILTON PKWY @ ROCKBERRY LN"/>
        <s v="OLD MILTON PKY @ BRIDGE POINTE DR"/>
        <s v="OLD MILTON PKWY @ CAMDEN WAY"/>
        <s v="OLD MILTON PKWY @ COTTON CREEK ENTRY"/>
        <s v="OLD MILTON PKWY @ 3502"/>
        <s v="OLD MILTON PKWY @ PARK ST"/>
        <s v="OLD MILTON PKWY @ 2400"/>
        <s v="OLD MILTON PKY @ S MAIN ST"/>
        <s v="S MAIN ST @ MAXWELL RD"/>
        <s v="S MAIN ST @ 421"/>
        <s v="S MAIN ST @ 571"/>
        <s v="ALPHARETTA HWY @ UPPER HEMBREE RD"/>
        <s v="ALPHARETTA HWY @ HEMBREE RD"/>
        <s v="ALPHARETTA HWY @ ROSEMONT PKWY"/>
        <s v="ALPHARETTA HWY@11450"/>
        <s v="ALPHARETTA HWY@HOUZE WAY"/>
        <s v="ALPHARETTA HWY@MANSELL RD"/>
        <s v="ALPHARETTA ST @ 10730"/>
        <s v="ALPHARETTA HWY @ COMMERCE PKWY"/>
        <s v="HOLCOMB BRIDGE RD @ ALPHARETTA ST"/>
        <s v="HOLCOMB BRIDGE RD@GRIMES BRIDGE RD"/>
        <s v="HOLCOMB BRIDGE RD @ RIVERWOOD LN"/>
        <s v="JOHNSON FERRY RD NE @ GLENRIDGE DR NE"/>
        <s v="JOHNSON FERRY RD@KAYRON DR"/>
        <s v="JOHNSON FERRY RD@HARLESTON RD"/>
        <s v="JOHNSON FERRY RD@MT VERNON HWY"/>
        <s v="JOHNSON FERRY RD NE @ ROSWELL RD"/>
        <s v="ROSWELL RD NE @ HAMMOND DR NE"/>
        <s v="ROSWELL RD NE @ CLIFTWOOD DR NE"/>
        <s v="ROSWELL RD NE @ ALLEN RD "/>
        <s v="ROSWELL RD NE @ LAKE PLACID DR NE"/>
        <s v="ROSWELL RD NE @ 5531"/>
        <s v="ROSWELL RD NE @ 5491"/>
        <s v="ROSWELL RD NE @ GLENRIDGE DR NE"/>
        <s v="ROSWELL RD NE@GLENRIDGE DR NE"/>
        <s v="ROSWELL RD NE @ MARYEANNA DR "/>
        <s v="ROSWELL RD NE @ MT PARAN RD NE"/>
        <s v="ROSWELL RD NE @ OSNER DR NE"/>
        <s v="ROSWELL RD NE@HARDEMAN RD"/>
        <s v="ROSWELL RD NE@W BELLE ISLE RD NE"/>
        <s v="ROSWELL RD NE @ LONG ISLAND DR NE"/>
        <s v="ROSWELL RD NE@MYSTIC DR"/>
        <s v="ROSWELL RD NE@MYSTIC PL NE"/>
        <s v="ROSWELL RD NE @ WINDSOR PKWY NE"/>
        <s v="ROSWELL RD NE @ WIEUCA RD NE"/>
        <s v="ROSWELL RD NE @ MIDVALE DR NE  "/>
        <s v="ROSWELL RD NE @ RICKENBACKER DR NE  "/>
        <s v="ROSWELL RD NE @ CHASTAIN DR NE"/>
        <s v="ROSWELL RD NE @ LAKEMOORE DR "/>
        <s v="ROSWELL RD NE @ LAUREL FOREST CIR "/>
        <s v="ROSWELL RD NE @ LE BRUN RD NE"/>
        <s v="ROSWELL RD NE @ LE BRUN RD "/>
        <s v="ROSWELL RD NE @ IVY PKWY NE"/>
        <s v="PIEDMONT RD NE @ HABERSHAM RD NE"/>
        <s v="PIEDMONT RD NE @ 3558"/>
        <s v="PIEDMONT RD NE @ 3500"/>
        <s v="PIEDMONT RD NE @ CARSON LN NE"/>
        <s v="PIEDMONT RD NE @ TOWER PLACE DR NE"/>
        <s v="PIEDMONT RD NE @ PEACHTREE RD NE"/>
        <s v="PIEDMONT RD NE @ MARTINA DR NE"/>
        <s v="PIEDMONT RD NE @ E PACES FERRY RD NE"/>
        <s v="PIEDMONT RD NE @ PHARR RD NE"/>
        <s v="PIEDMONT RD NE @ N HILLS DR NE"/>
        <s v="PIEDMONT RD NE @ WESLEY RD NE"/>
        <s v="PIEDMONT RD NE @ ALPINE RD NE"/>
        <s v="PIEDMONT RD NE @ MIAMI CIR NE"/>
        <s v="PIEDMONT RD NE @ SIDNEY MARCUS BLVD NE "/>
        <s v="PIEDMONT RD NE @ ALPINE RD NE  "/>
        <s v="PIEDMONT RD NE @ DARLINGTON RD"/>
        <s v="PIEDMONT RD NE @ ELLIOTT CIR NE"/>
        <s v="PIEDMONT RD NE @ BURKE RD NE "/>
        <s v="PIEDMONT RD NE @ PEACHTREE DR NE"/>
        <s v="PIEDMONT RD NE @ TOWER PLACE DR"/>
        <s v="PIEDMONT RD NE @ 3525"/>
        <s v="PIEDMONT RD NE @ 3565"/>
        <s v="ROSWELL RD NE @ POWERS FERRY RD NW"/>
        <s v="ROSWELL RD NE @ SHELDON DR NE"/>
        <s v="ROSWELL RD NE @ LAND O LAKES DR NE"/>
        <s v="ROSWELL RD NE @ LAKEMOORE DR NE"/>
        <s v="ROSWELL RD NE @ RICKENBACKER DR NE"/>
        <s v="ROSWELL RD NE @ MIDVALE DR NE"/>
        <s v="ROSWELL RD NE @ DILBECK PL NW"/>
        <s v="ROSWELL RD NE @ MYSTIC PL NE"/>
        <s v="ROSWELL RD NE @ MYSTIC CT"/>
        <s v="ROSWELL RD NE @ BELLE ISLE RD NE"/>
        <s v="ROSWELL RD NE @ PARK AVE NE"/>
        <s v="ROSWELL RD@OSNER DR"/>
        <s v="ROSWELL RD NE@BEACHLAND DR NE"/>
        <s v="ROSWELL RD NE@GREEN HILL RD NE"/>
        <s v="ROSWELL RD NE @ 5555"/>
        <s v="ROSWELL RD NE @ ALLEN RD NE"/>
        <s v="ROSWELL RD NE @ CARPENTER DR NE"/>
        <s v="ROSWELL RD NE @ 5925"/>
        <s v="ROSWELL RD NE@HAMMOND DR NE"/>
        <s v="MT VERNON HWY@BOYLSTON DR"/>
        <s v="JOHNSON FERRY RD NE@GLENRIDGE DR NE"/>
        <s v="EAST LAKE STATION - SOUTH LOOP"/>
        <s v="W HOWARD AVE @ PADEN CIR"/>
        <s v="W HOWARD AVE @ ADAIR ST"/>
        <s v="W HOWARD AVE @ GREENWOOD CIR"/>
        <s v="COMMERCE DR @ W HOWARD AVE"/>
        <s v="COMMERCE DR @ ROBIN ST"/>
        <s v="DECATUR STATION - BUS LOOP"/>
        <s v="COMMERCE DR @ W PONCE DE LEON AVE"/>
        <s v="COMMERCE DR@BEAUMONT AVE"/>
        <s v="CLAIREMONT AVE@WILLIAMS ST"/>
        <s v="CLAIREMONT AVE@441"/>
        <s v="CLAIREMONT AVE@ERIE AVE"/>
        <s v="CLAIREMONT AVE@MICHIGAN AVE"/>
        <s v="CLAIREMONT AVE@GARDEN LN"/>
        <s v="CLAIREMONT AVE@SCOTT BLVD"/>
        <s v="CLAIREMONT AVE@MAEDIRIS DR"/>
        <s v="CLAIREMONT AVE@CLAIRMONT RUN"/>
        <s v="CLAIREMONT AVE @ N DECATUR RD"/>
        <s v="CLAIRMONT RD@POWELL LN"/>
        <s v="CLAIRMONT RD@1361"/>
        <s v="CLAIRMONT RD@CLAIRMONT CIR"/>
        <s v="CLAIRMONT RD@DESMOND DR"/>
        <s v="CLAIRMONT RD@STARVINE WAY"/>
        <s v="CLAIRMONT RD@CLAIRMONT LK"/>
        <s v="VA HOSPITAL"/>
        <s v="CLAIRMONT RD @ 1751"/>
        <s v="CLAIRMONT RD@BUTLER LN"/>
        <s v="CLAIRMONT RD@MASON MILL RD"/>
        <s v="CLAIRMONT RD@MCCONNELL DR"/>
        <s v="CLAIRMONT RD@WILLIAMSBURG DR"/>
        <s v="CLAIRMONT RD @ N DRUID HILLS RD"/>
        <s v="CLAIRMONT RD@AZALEA CIR"/>
        <s v="CLAIRMONT RD@TRAILMARK DR"/>
        <s v="CLAIRMONT RD @ LAVISTA RD      "/>
        <s v="CLAIRMONT RD@PINE FOREST DR"/>
        <s v="CLAIRMONT RD@BLACK FOX DR"/>
        <s v="CLAIRMONT RD@COUNCIL BLUFF DR"/>
        <s v="CLAIRMONT RD@AUDUBON DR"/>
        <s v="CLAIRMONT RD@BRIARCLIFF RD"/>
        <s v="CLAIRMONT RD@2890"/>
        <s v="CLAIRMONT RD@CANNON FARM HILL RD"/>
        <s v="CLAIRMONT RD NE @ CENTURY BLVD"/>
        <s v="CLAIRMONT RD @ CENTURY PL"/>
        <s v="CLAIRMONT RD@MCJENKIN DR"/>
        <s v="CLAIRMONT RD@CLAIRMONT NORTH  NE"/>
        <s v="CLAIRMONT RD@TANGLEWOOD CIR"/>
        <s v="CLAIRMONT RD@CLAIRMONT TER"/>
        <s v="CLAIRMONT RD@BUFORD HWY"/>
        <s v="CLAIRMONT RD @ SKYLAND RD"/>
        <s v="CLAIRMONT RD@RAVEN HILL DR"/>
        <s v="CLAIRMONT RD@CANMONT DR"/>
        <s v="CLAIRMONT RD @ DRESDEN DR"/>
        <s v="CLAIRMONT RD@BRAGG ST"/>
        <s v="CLAIRMONT RD@YOUNG RD"/>
        <s v="CLAIRMONT RD @ W HARDEE AVE"/>
        <s v="CLAIRMONT RD@TOBEY RD"/>
        <s v="CLAIRMONT RD@AIRPORT RD"/>
        <s v="CLAIRMONT RD@DYER CIR"/>
        <s v="CLAIRMONT RD NE@LAWSON WAY "/>
        <s v="CLAIRMONT RD@WINGATE RD"/>
        <s v="CLAIRMONT RD@NEW PEACHTREE RD"/>
        <s v="NEW PEACHTREE RD @ HARDEE AVE"/>
        <s v="CHAMBLEE STATION - EAST LOOP"/>
        <s v="NEW PEACHTREE RD@HARDEE AVE"/>
        <s v="CLAIRMONT RD @ NEW PEACHTREE RD"/>
        <s v="CLAIRMONT RD@FIFTH ST"/>
        <s v="CLAIRMONT RD @ 8TH ST"/>
        <s v="CLAIRMONT RD @ 9TH ST"/>
        <s v="NORTH DEKALB HEALTH CENTER"/>
        <s v="CLAIRMONT RD@GEORGIAN DR"/>
        <s v="CLAIRMONT RD@RAVEN HILL"/>
        <s v="CLAIRMONT RD@SKYLAND RD"/>
        <s v="CLAIRMONT RD @ TANGLEWOOD CIR"/>
        <s v="CLAIRMONT RD@WILMONT DR"/>
        <s v="CLAIRMONT RD NE @ 3018"/>
        <s v="CLAIRMONT RD NE @ CENTURY PL"/>
        <s v="CLAIRMONT RD @ CLAIRMONT WAY"/>
        <s v="CLAIRMONT RD NE @ CLAIRMONT WAY"/>
        <s v="CLAIRMONT RD NE@CANNON FARM HILL RD"/>
        <s v="CLAIRMONT RD@MT BRIAN RD"/>
        <s v="CLAIRMONT RD @ BLACK FOX DR"/>
        <s v="CLAIRMONT RD@LAVISTA RD"/>
        <s v="CLAIRMONT RD@WILANDREW DR"/>
        <s v="CLAIRMONT RD@SOUTHERN LN"/>
        <s v="CLAIRMONT RD@CLAIRMONT LAKE"/>
        <s v="CLAIRMONT RD @ N DECATUR RD"/>
        <s v="CLAIREMONT AVE@LAMONT DR"/>
        <s v="CLAIREMONT AVE@WILTON DR"/>
        <s v="CLAIREMONT AVE@PONCE DE LEON PL"/>
        <s v="CLAIREMONT AVE@446"/>
        <s v="CLAIREMONT AVE@HUNTER ST"/>
        <s v="COMMERCE DR @ CLAIREMONT AVE"/>
        <s v="COMMERCE DR @ BEAUMONT AVE"/>
        <s v="COMMERCE DR @ W TRINITY PL"/>
        <s v="W HOWARD AVE @ DREXEL AVE"/>
        <s v="PONCE DE LEON AVE NE @ JUNIPER ST NE"/>
        <s v="PONCE DE LEON AVE NE @ PIEDMONT AVE"/>
        <s v="PONCE DE LEON AVE NE @ MYRTLE ST NE"/>
        <s v="PONCE DE LEON  AVE NE @ ARGONNE AVE NE"/>
        <s v="PONCE DE LEON AVE NE @ DURANT PL NE"/>
        <s v="PONCE DE LEON AVE NE @ PARKWAY DR NE"/>
        <s v="PONCE DE LEON AVE NE @ BOULEVARD  NE"/>
        <s v="PONCE DE LEON AVE NE @ KENNESAW AVE NE"/>
        <s v="PONCE DE LEON AVE NE@GLEN IRIS DR NE"/>
        <s v="PONCE DE LEON AVE NE @ 675"/>
        <s v="PONCE DE LEON AVE NE @ PONCE DE LEON PL"/>
        <s v="PONCE DE LEON AVE NE @ BONAVENTURE AVE"/>
        <s v="PONCE DE LEON AVE NE @ FREEDOM PKY NE"/>
        <s v="PONCE DE LEON AVE NE @ FREDERICA ST NE"/>
        <s v="PONCE DE LEON AVE NE @ N HIGHLAND AVE NE"/>
        <s v="PONCE DE LEON AVE NE @ MORELAND AVE NE"/>
        <s v="PONCE DE LEON AVE @ SPRINGDALE RD "/>
        <s v="PONCE DE LEON AVE NE @ OAKDALE RD NE"/>
        <s v="PONCE DE LEON AVE NE @ FAIRVIEW RD NE"/>
        <s v="PONCE DE LEON AVE NE @ CLIFTON RD"/>
        <s v="PONCE DE LEON AVE @ S PONCE DE LEON AVE"/>
        <s v="PONCE DE LEON AVE NE @ LAKESHORE DR NE"/>
        <s v="PONCE DE LEON AVE @ PONCE DE LEON MNR"/>
        <s v="E LAKE RD @ 2085"/>
        <s v="E LAKE RD @ RIDGECREST RD"/>
        <s v="E LAKE RD @ PADEN CIR"/>
        <s v="E LAKE DR @ PADEN CIR"/>
        <s v="E LAKE RD @ 2086"/>
        <s v="PONCE DE LEON AVE @ N PONCE DE LEON AVE"/>
        <s v="PONCE DE LEON AVE @ CLIFTON RD"/>
        <s v="PONCE DE LEON AVE @ LULLWATER RD NE"/>
        <s v="PONCE DE LEON AVE @ OAKDALE RD NE"/>
        <s v="PONCE DE LEON AVE @ SPRINGDALE RD"/>
        <s v="PONCE DE LEON AVE @ BRIARCLIFF RD "/>
        <s v="PONCE DE LEON AVE @ N HIGHLAND AVE NE"/>
        <s v="PONCE DE LEON AVE @ N HIGHLAND AVE"/>
        <s v="PONCE DE LEON AVE NE @ BARNETT ST NE"/>
        <s v="PONCE DE LEON AVE NE @ 680"/>
        <s v="PONCE DE LEON AVE NE @ PONCE DE LEON CT"/>
        <s v="PONCE DE LEON AVE NE @ MONROE DR NE"/>
        <s v="PONCE DE LEON AVE NE @ CHARLES ALLEN DR NE"/>
        <s v="PONCE DE LEON AVE NE @ ARGONNE AVE NE"/>
        <s v="PONCE DE LEON AVE NE @ PENN AVE NE"/>
        <s v="PONCE DE LEON AVE NE @ PIEDMONT AVE NE"/>
        <s v="PANTHERSVILLE RD @ BOULDERCREST RD"/>
        <s v="PANTHERSVILLE RD @ BRITTANY PARK LN"/>
        <s v="PANTHERSVILLE RD @ FORK CREEK CHURCH RD"/>
        <s v="PANTHERSVILLE RD @ JAGUAR DR"/>
        <s v="PANTHERSVILLE RD @ RIVER RD"/>
        <s v="PANTHERSVILLE RD@RIVER SUMMIT LN"/>
        <s v="PANTHERSVILLE RD@RIVER TREE DR"/>
        <s v="PANTHERSVILLE RD @ ROVENA CT"/>
        <s v="PANTHERSVILLE RD@CLIFTON SPRINGS R"/>
        <s v="PANTHERSVILLE RD @ CLIFTON SPRINGS RD"/>
        <s v="PANTHERSVILLE RD @ 3073"/>
        <s v="PANTHERSVILLE RD @ GLEN HOLLOW DR"/>
        <s v="PANTHERSVILLE RD@2929"/>
        <s v="FLAT SHOALS RD @ FAIRLAKE DR"/>
        <s v="CANDLER RD@WARREN RD"/>
        <s v="SOUTH DEKALB MALL (PICADILLY)"/>
        <s v="SOUTH DEKALB MALL (MACY'S)"/>
        <s v="CANDLER RD @ EASTWYCK RD"/>
        <s v="CANDLER RD @ WINSTON MANOR DR"/>
        <s v="CANDLER RD @ MISTY WATERS DR"/>
        <s v="CANDLER RD @ VALLEY RIDGE DR"/>
        <s v="CANDLER RD @ OUSLEY CT"/>
        <s v="CANDLER RD @ TONEY DR"/>
        <s v="CANDLER RD @ ELLEN WAY"/>
        <s v="CANDLER RD @ WHITES MILL RD"/>
        <s v="CANDLER RD @ OAKLAND TER"/>
        <s v="CANDLER RD @ TILSON RD"/>
        <s v="CANDLER RD@MCAFEE RD"/>
        <s v="CANDLER RD@MELLVILLE AVE"/>
        <s v="CANDLER RD @ NORTHVIEW AVE"/>
        <s v="CANDLER RD@HILLSIDE AVE"/>
        <s v="CANDLER RD @ GLENWOOD RD"/>
        <s v="CANDLER RD@EASTWOOD DR"/>
        <s v="CANDLER RD@AMELIA AVE"/>
        <s v="CANDLER RD@WHITE OAK DR"/>
        <s v="CANDLER RD@ALSTON DR"/>
        <s v="CANDLER RD @ 240"/>
        <s v="CANDLER RD @ TUPELO ST"/>
        <s v="CANDLER RD @ CHEVELLE LN NE"/>
        <s v="S CANDLER ST @ E PHARR RD"/>
        <s v="S CANDLER ST @ CANDLER DR"/>
        <s v="S CANDLER ST @ OVERLOOK BLUFF"/>
        <s v="S CANDLER ST @ MIDWAY RD"/>
        <s v="S CANDLER ST @ BUCHANAN TER"/>
        <s v="S CANDLER ST @ KIRK RD"/>
        <s v="S CANDLER ST @ DAVIS ST"/>
        <s v="S CANDLER ST @ HANCOCK ST"/>
        <s v="S CANDLER ST @ DOUGHERTY ST"/>
        <s v="S CANDLER ST @ 206"/>
        <s v="S CANDLER ST @ COLLEGE AVE"/>
        <s v="E TRINITY PL @ CHURCH ST"/>
        <s v="W TRINITY PL @ COMMERCE DR"/>
        <s v="W TRINITY PL @ SWANTON WAY"/>
        <s v="LINECREST RD @ 3800"/>
        <s v="LINECREST RD @ CATALPA WAY"/>
        <s v="LINECREST RD @ RIDGETOP DR"/>
        <s v="LINECREST RD @ DAVANA DR"/>
        <s v="LINECREST RD @ LINCOLNDALE DR"/>
        <s v="CLEVEMONT RD @ CLEVEMONT CT"/>
        <s v="CLEVEMONT RD @ CLEVEMONT WAY"/>
        <s v="CLEVEMONT RD @ LINEVIEW DR"/>
        <s v="CLEVEMONT RD @ 4203"/>
        <s v="RIVER RD @ RIVER MILL LN"/>
        <s v="RIVER RD@3796"/>
        <s v="RIVER RD@RIVERVIEW CLUB DR"/>
        <s v="RIVER RD@RIVERVIEW CHASE DR"/>
        <s v="RIVER RD@RIVERCHASE DR"/>
        <s v="RIVER RD @ KRISTA LN"/>
        <s v="RIVER RD@WELLHAUN RD"/>
        <s v="RIVER RD @ WALDROP RD"/>
        <s v="RIVER RD@RIVERSIDE PKWY"/>
        <s v="RIVER RD @ GRAY BIRCH DR"/>
        <s v="RIVER RD@OAKVALE RD"/>
        <s v="RIVER RD@CONLEY DOWNS DR"/>
        <s v="RIVER RD@RIVER RIDGE CT"/>
        <s v="RIVER RD @ SEABASS RD"/>
        <s v="RIVER RD @ PANTHERSVILLE RD"/>
        <s v="SWANTON WAY @ W TRINIY PL"/>
        <s v="S CANDLER ST @ E COLLEGE AVE"/>
        <s v="S CANDLER ST @ 184"/>
        <s v="S CANDLER ST @ E DOUGHERTY ST"/>
        <s v="S CANDLER ST @ E HANCOCK ST"/>
        <s v="S CANDLER ST @ E DAVIS ST"/>
        <s v="S CANDLER ST @ BROWER ST"/>
        <s v="CANDLER ST@CANDLER DR"/>
        <s v="CANDLER ST @ E PHARR RD"/>
        <s v="CANDLER RD @ HOSEA L WILLIAMS DR"/>
        <s v="CANDLER RD@TUPELO ST SE"/>
        <s v="CANDLER RD @ MEMORIAL DR SE"/>
        <s v="CANDLER RD@ALSTON DR SE"/>
        <s v="CANDLER RD@DAWES AVE"/>
        <s v="CANDLER RD @ SALMON AVE SE"/>
        <s v="CANDLER RD @ HILLSIDE AVE"/>
        <s v="CANDLER RD @ MELLVILLE AVE"/>
        <s v="CANDLER RD @ MCAFEE RD"/>
        <s v="CANDLER RD@TILSON RD"/>
        <s v="CANDLER RD @ CANDLER PKY"/>
        <s v="CANDLER RD @ RALEIGH RUCKER WAY"/>
        <s v="CANDLER RD @ 2365"/>
        <s v="CANDLER RD @ KELLY LAKE RD"/>
        <s v="CANDLER RD @ H F SHEPHERD DR"/>
        <s v="FLAT SHOALS RD @ 3592"/>
        <s v="PANTHERSVILLE RD @ FLAT SHOALS RD"/>
        <s v="PANTHERSVILLE RD@GLEN HOLLOW DR"/>
        <s v="PANTHERSVILLE RD@3073"/>
        <s v="PANTHERSVILLE RD@3303"/>
        <s v="PANTHERSVILLE RD@OAKVALE RD"/>
        <s v="PANTHERSVILLE RD@ROVENA CT"/>
        <s v="RIVER RD@SEABASS RD"/>
        <s v="RIVER RD @ CONLEY DOWNS DR"/>
        <s v="RIVER RD@CONLEY DOWNS LN"/>
        <s v="RIVER RD@LANDGRAF COVE"/>
        <s v="RIVER RD@RIVERSIDE CSWY"/>
        <s v="RIVER RD@KRISTA LN"/>
        <s v="RIVER RD@ RIVERVIEW CHASE DR"/>
        <s v="RIVER RD@WABASH LN"/>
        <s v="RIVER RD @ MORTONS LANDING DR"/>
        <s v="RIVER RD@OLD RIVER RD"/>
        <s v="RIVER RD @ RIDGETOP DR"/>
        <s v="RIVER RD @ BOSENBERRY WAY"/>
        <s v="RIVER RD @ LINECREST RD"/>
        <s v="RIVER RD @ RIVER LAKE SHORE"/>
        <s v="RIVER RD @ DEER SPRING DR"/>
        <s v="RIVER RD @ 2330"/>
        <s v="RIVER RD @ TELSTAR DR"/>
        <s v="RIVER RD @ BOULDERCREST RD"/>
        <s v="BOULDERCREST RD @ BOULDER HILLS DR"/>
        <s v="BOULDERCREST RD @ FLOWERWOOD TRL"/>
        <s v="BOULDERCREST @ 3220"/>
        <s v="BOULDERCREST RD @ CLARK ST"/>
        <s v="BOULDERCREST RD @ CEDAR VALLEY LN"/>
        <s v="BOULDERCREST RD @ LOVELESS DR"/>
        <s v="BOULDERCREST RD @ BOULDERCREST PARK RD"/>
        <s v="NORTH AVE @ PIEDMONT AVE"/>
        <s v="NORTH AVE @ PENN AVE"/>
        <s v="NORTH AVE @ CENTRAL PARK PL NE"/>
        <s v="NORTH AVE @ HUNT ST"/>
        <s v="NORTH AVE NE @ PARKWAY DR NE"/>
        <s v="BOULEVARD NE @ PONCE DE LEON AVE NE"/>
        <s v="N HIGHLAND AVE NE @ PONCE DE LEON AVE NE "/>
        <s v="N HIGHLAND AVE NE @ BLUE RIDGE AVE NE"/>
        <s v="N HIGHLAND AVE @ NORTH AVE"/>
        <s v="MORELAND AVE @ DRUID PL"/>
        <s v="MORELAND AVE @ MANSFIELD AVE"/>
        <s v="MORELAND AVE @ EUCLID AVE"/>
        <s v="MORELAND AVE NE @ 326"/>
        <s v="CAROLINE ST @ 1245"/>
        <s v="CAROLINE ST @ MARION PL"/>
        <s v="MARION PL NE @ LA FRANCE ST NE"/>
        <s v="LA FRANCE ST NE @ FLORA AVE NE"/>
        <s v="LA FRANCE ST NE @ WHITEFOORD AVE NE"/>
        <s v="EDGEWOOD/CANDLER PARK STATION - NORTH LOOP"/>
        <s v="LA FRANCE ST @ WHITEFOORD AVE"/>
        <s v="LA FRANCE ST NE @ MARION PL NE"/>
        <s v="MARION PL NE @ CAROLINE ST NE"/>
        <s v="CAROLINE ST @ 1270"/>
        <s v="MORELAND AVE @ 299"/>
        <s v="MORELAND AVE @ MCLENDON AVE"/>
        <s v="N HIGHLAND AVE NE @ JOHN LEWIS FREEDOM PKWY NE"/>
        <s v="N HIGHLAND AVE NE @ BLUE RIDGE AVE"/>
        <s v="BOULEVARD NE @ PONCE DE LEON AVE"/>
        <s v="BOULEVARD NE @ NORTH AVE NE"/>
        <s v="NORTH AVE NE @ HUNT ST NE"/>
        <s v="NORTH AVE NE @ ARGONNE AVE NE"/>
        <s v="NORTH AVE NE @ JUNIPER ST NE"/>
        <s v="NORTH AVE NE @ PEACHTREE ST NE"/>
        <s v="UPS DISTRIBUTION CENTER"/>
        <s v="DONALD L HOLLOWELL PKWY @ BOLTON RD NW"/>
        <s v="DONALD L HOLLOWELL PKY @ HARWELL RD NW"/>
        <s v="DONALD L HOLLOWELL PKY @ WATTS RD NW"/>
        <s v="DONALD L HOLLOWELL PKY @ AZLEE PL NW"/>
        <s v="DONALD L HOLLOWELL PKY @ WOODMERE DR NW"/>
        <s v="DONALD L HOLLOWELL PKY @ KINGS GRANT DR NW"/>
        <s v="DONALD L HOLLOWELL PWKY @ PEEK RD NW"/>
        <s v="DONALD L HOLLOWELL PKY @ HAMILTON E HOLMES DR"/>
        <s v="DONALD L HOLLOWELL PKY @ REGINA DR NW"/>
        <s v="DONALD L HOLLOWELL PKY @ COMMERCIAL AVE NW"/>
        <s v="DONALD L HOLLOWELL PKY @ WOODS DR NW"/>
        <s v="DONALD L HOLLOWELL PKY @ PEYTON AVE NW"/>
        <s v="DONALD L HOLLOWELL PKY @ HALL ST"/>
        <s v="DONALD L HOLLOWELL PKY @ CENTER HILL AVE NW"/>
        <s v="DONALD L HOLLOWELL PKY @ OAK ST NW"/>
        <s v="DONALD L HOLLOWELL PKY @ GARY RD NW"/>
        <s v="DONALD L HOLLOWELL PKY @ COMMODORE DR NW"/>
        <s v="DONALD L HOLLOWELL PKY @ WOOD ST NW"/>
        <s v="DONALD L HOLLOWELL PKY @ EUGENIA PL NW"/>
        <s v="DONALD L HOLLOWELL PKY @ EMILY PL NW"/>
        <s v="DONALD L HOLLOWELL PKY @ EDWIN PL NW"/>
        <s v="DONALD L HOLLOWELL PKY @  ELIZABETH PL NW"/>
        <s v="DONALD L HOLLOWELL PKY @ EVELYN PL NW"/>
        <s v="DONALD L HOLLOWELL PKY @ GERTRUDE PL NW"/>
        <s v="DONALD L HOLLOWELL PKY @ MATILDA PL NW"/>
        <s v="DONALD L HOLLOWELL PKY @ W LAKE AVE NW"/>
        <s v="DONALD L HOLLOWELL PKY @ HORTENSE PL "/>
        <s v="DONALD L HOLLOWELL PKY @ ELMWOOD RD NW"/>
        <s v="DONALD L HOLLOWELL PKY @ HOLLY ST NW"/>
        <s v="DONALD L HOLLOWELL PKY @ CHAPPELL RD NW"/>
        <s v="DONALD L HOLLOWELL PKY @ PIERCE AVE NW"/>
        <s v="DONALD L HOLLOWELL PKWY @ MARIETTA BLVD"/>
        <s v="DONALD L HOLLOWELL PKWY @ FINLEY AVE"/>
        <s v="DONALD L HOLLOWELL PKWY @ SIMMONS ST"/>
        <s v="DONALD L HOLLOWELL PKWY @ LINDSAY ST"/>
        <s v="DONALD L HOLLOWELL PKWY @ OLIVER ST"/>
        <s v="DONALD L HOLLOWELL PKWY @ PAINES AVE"/>
        <s v="ENGLISH AVE NW @ PELHAM ST NW"/>
        <s v="ENGLISH AVE NW @ NORTH AVE NW"/>
        <s v="ENGLISH AVE NW @ CAMERON M ALEXANDER BLVD"/>
        <s v="CAMERON M ALEXANDER BLVD @ JAMES P BRAWLEY DR"/>
        <s v="CAMERON M ALEXANDER BLVD @ GRIFFIN ST NW"/>
        <s v="CAMERON M ALEXANDER BLVD @ SUNSET AVE NW"/>
        <s v="CAMERON M ALEXANDER BLVD @ VINE ST NW"/>
        <s v="CAMERON M ALEXANDER BLVD @ NORTHSIDE DR"/>
        <s v="NORTHSIDE DR NW @ NORTH AVE NW"/>
        <s v="NORTH AVE NW @ NORTH YARDS DR NW"/>
        <s v="NORTH AVE NW @ STATE ST NW"/>
        <s v="NORTH AVE NW @ LUCKIE ST NW"/>
        <s v="DONALD L HOLLOWELL PKWY @ JAMES P BRAWLEY DR "/>
        <s v="NORTHSIDE DR @ TRAVIS ST"/>
        <s v="NORTHSIDE DR @ 610"/>
        <s v="NORTH AVE NW @ TECH PKWY NW"/>
        <s v="NORTH AVE NW@STRONG ST NW"/>
        <s v="NORTHSIDE DR @ NORTH AVE"/>
        <s v="CAMERON M ALEXANDER BLVD NW @ VINE ST NW"/>
        <s v="CAMERON M ALEXANDER BLVD @ J P BRAWLEY DR"/>
        <s v="ENGLISH AVE @ CAMERON M ALEXANDER BLVD NW"/>
        <s v="FOX ST @ PAINES AVE"/>
        <s v="FOX ST @ JOSEPH E LOWERY BLVD"/>
        <s v="DONALD L HOLLOWELL PKWY @ ADDIE ST"/>
        <s v="DONALD L HOLLOWELL PKY @ FLORENCE PL NW"/>
        <s v="DONALD L HOLLOWELL PKY @ ELIZABETH PL NW"/>
        <s v="DONALD L HOLLOWELL PKY @ CHARLOTTE PL NW"/>
        <s v="DONALD L HOLLOWELL PKY @ CENTER HILL AVE"/>
        <s v="DONALD L HOLLOWELL PKY @ HALL ST NW"/>
        <s v="DONALD L HOLLOWELL PKY @ BELLVIEW AVE NW"/>
        <s v="DONALD L HOLLOWELL PKY @ PEEK RD NW"/>
        <s v="DONALD L HOLLOWELL PKY @ YATES DR NW"/>
        <s v="DONALD L HOLLOWELL PKY @ WOODMERE DR "/>
        <s v="DONALD L HOLLOWELL PKY @ HARWELL RD "/>
        <s v="DONALD L HOLLOWELL PKWY @ BOLTON RD"/>
        <s v="DONALD L HOLLOWELL PKWY @ ECHO ST NW"/>
        <s v="DONALD L HOLLOWELL PKWY @ JOSEPH E LOWERY BLVD"/>
        <s v="LINDBERGH STATION - SOUTH LOOP/LINDBERGH DR"/>
        <s v="LINDBERGH WAY NE @ W LINDMONT CT"/>
        <s v="LINDBERGH DR NE @ ADINA DR NE"/>
        <s v="LINDBERGH DR NE @ STRATHMORE DR NE"/>
        <s v="LINDBERGH DR NE @ MELANTE DR NE"/>
        <s v="LINDBERGH DR NE @ CHESHIRE BRIDGE RD "/>
        <s v="LAVISTA RD NE @ LAVISTA WALK"/>
        <s v="LAVISTA RD NE @ CITADEL DR NE"/>
        <s v="LAVISTA RD NE @ BROOKFOREST DR NE"/>
        <s v="LAVISTA RD NE @ WOODLAND HILLS DR "/>
        <s v="LAVISTA RD NE @ BERNADETTE LN NE"/>
        <s v="LAVISTA RD NE @ VISTA VALLEY DR NE"/>
        <s v="LAVISTA RD NE @ BRIARCLIFF RD NE"/>
        <s v="BRIARCLIFF RD@SOUTHLAND VISTA CT"/>
        <s v="BRIARCLIFF RD@EUCLADE CT"/>
        <s v="BRIARCLIFF RD NE@BRIAR VISTA TER NE"/>
        <s v="BRIARCLIFF RD@SHEPHERDS LN"/>
        <s v="CLIFTON RD@BRIARCLIFF RD"/>
        <s v="CLIFTON RD@OLD BRIARCLIFF WAY"/>
        <s v="CLIFTON RD @ 1762"/>
        <s v="CLIFTON RD @ CDC PKWY"/>
        <s v="CLIFTON RD @ CLIFTON WAY"/>
        <s v="CLIFTON RD NE @ 1615"/>
        <s v="CLIFTON RD @ HOUSTON MILL RD"/>
        <s v="CLIFTON RD @ EAGLE ROW"/>
        <s v="CLIFTON RD @ UPPER GATE DR"/>
        <s v="CLIFTON RD @ FISHBURNE DR"/>
        <s v="N DECATUR RD @ 1660"/>
        <s v="N DECATUR RD NE @ DOWMAN DR NE"/>
        <s v="N DECATUR RD @ LULLWATER RD"/>
        <s v="N DECATUR RD NE @ OAKDALE RD "/>
        <s v="N DECATUR RD @ OXFORD RD"/>
        <s v="N DECATUR RD @ SPRINGDALE RD"/>
        <s v="BRIARCLIFF RD NE@UNIVERSITY DR NE"/>
        <s v="BRIARCLIFF RD NE@1256"/>
        <s v="BRIARCLIFF RD NE@OAK PARK DR  NE"/>
        <s v="BRIARCLIFF RD NE@STILLWOOD DR NE"/>
        <s v="BRIARCLIFF RD@STILLWOOD DR"/>
        <s v="BRIARCLIFF RD@980"/>
        <s v="BRIARCLIFF RD NE @ VIRGINIA AVE "/>
        <s v="BRIARCLIFF RD NE@869"/>
        <s v="BRIARCLIFF RD NE@BRIARCLIFF PL NE"/>
        <s v="BRIARCLIFF RD NE@SAINT LOUIS PL NE"/>
        <s v="BRIARCLIFF RD @SAINT CHARLES PL NE"/>
        <s v="BRIARCLIFF RD NE @ PONCE DE LEON AVE "/>
        <s v="MORELAND AVE NE@BLUE RIDGE AVE NE"/>
        <s v="MORELAND AVE@NORTH AVE"/>
        <s v="DEKALB AVE NE @ HARALSON AVE NE"/>
        <s v="DEKALB AVE NE @ DEGRESS AVE"/>
        <s v="DEKALB AVE NE @ DEGRESS AVE NE"/>
        <s v="MORELAND AVE NE@FAIRVIEW RD NE"/>
        <s v="MORELAND AVE NE@PONCE DE LEON AVE N"/>
        <s v="BRIARCLIFF RD NE@VIRGINIA CT"/>
        <s v="BRIARCLIFF RD@939"/>
        <s v="BRIARCLIFF RD NE@STILLWOOD DR "/>
        <s v="BRIARCLIFF RD@THE BY WAY NE"/>
        <s v="BRIARCLIFF RD NE@OAK PARK DR NE"/>
        <s v="BRIARCLIFF RD NE@1259"/>
        <s v="BRIARCLIFF RD NE@BRIARDALE LN NE"/>
        <s v="BRIARCLIFF RD NE @ N DECATUR RD NE"/>
        <s v="N DECATUR RD NE @ SPRINGDALE RD NE"/>
        <s v="N DECATUR RD NE @ OXFORD RD NE"/>
        <s v="N DECATUR RD NE @ OAKDALE RD NE"/>
        <s v="N DECATUR RD NE @ LULLWATER RD "/>
        <s v="N DECATUR RD NE @ S OXFORD RD NE"/>
        <s v="N DECATUR RD NE @ 1641"/>
        <s v="CLIFTON RD NE @ GAMBRELL DR "/>
        <s v="CLIFTON RD NE @ UPPER GATE DR NE"/>
        <s v="CLIFTON RD NE @ HAYGOOD DR NE"/>
        <s v="CLIFTON RD NE @ GATEWOOD RD NE"/>
        <s v="CLIFTON RD NE @ HOUSTON MILL RD NE"/>
        <s v="CLIFTON RD NE @ 1599"/>
        <s v="CLIFTON RD NE @ TURNER LN"/>
        <s v="CLIFTON RD NE @ TURNER LN (CDC PKWY)"/>
        <s v="CLIFTON RD NE @ 1749"/>
        <s v="CLIFTON RD NE @ OLD BRIARCLIFF WAY"/>
        <s v="CLIFTON RD NE @ BILTMORE DR NE"/>
        <s v="CLIFTON RD NE @ BRIARCLIFF RD NE"/>
        <s v="BRIARCLIFF RD NE@SHEPHERDS LN NE"/>
        <s v="BRIARCLIFF RD NE@STEPHENS DR NE"/>
        <s v="BRIARCLIFF RD NE@SOUTHLAND VISTA CT"/>
        <s v="LAVISTA RD NE @ CHESHIRE BRIDGE RD"/>
        <s v="LINDBERGH DR NE @ 1002"/>
        <s v="LINDBERGH DR NE @ LINDRIDGE DR NE"/>
        <s v="LINDBERGH DR NE @ MOROSGO WAY"/>
        <s v="LINDBERGH DR NE @ PIEDMONT RD NE"/>
        <s v="WOODLAND HILLS DR NE @ COUNTRY LN "/>
        <s v="WOODLAND HILLS DR NE @ RALPH RD"/>
        <s v="WOODLAND HILLS DR NE @ JANES LN"/>
        <s v="WOODLAND HILLS DR NE @ WOODLAND AVE"/>
        <s v="WOODLAND AVE NE @ 1220"/>
        <s v="WOODLAND AVE NE @ 1170"/>
        <s v="WOODLAND AVE @ CHESHIRE BRIDGE RD "/>
        <s v="WOODLAND AVE NE@LENOX RD NE"/>
        <s v="WOODLAND AVE NE@1155"/>
        <s v="WOODLAND AVE NE@1217"/>
        <s v="WOODLAND HILLS DR NE@PALAFOX DR "/>
        <s v="WOODLAND HILLS DR @ JANES LN"/>
        <s v="WOODLAND HILLS DR NE@VISTA TRL NE"/>
        <s v="WOODLAND HILLS DR@COUNTRY LN"/>
        <s v="WOODLAND HILLS DR@LAVISTA RD"/>
        <s v="MICHAEL ST @ HOUSTON MILL RD"/>
        <s v="BRIARCLIFF RD NE @ CLIFTON RD NE"/>
        <s v="JOHNSON RD NE @ BRIARCLIFF RD NE"/>
        <s v="JOHNSON RD NE@NOBLE DR NE"/>
        <s v="JOHNSON RD NE@PASADENA AVE"/>
        <s v="JOHNSON RD NE@MEADOWDALE AVE"/>
        <s v="JOHNSON RD NE@HOMESTEAD AVE"/>
        <s v="JOHNSON RD NE@BEECH VALLEY RD"/>
        <s v="N HIGHLAND AVE @  E ROCK SPRINGS RD"/>
        <s v="N HIGHLAND AVE NE @ CUMBERLAND RD "/>
        <s v="N HIGHLAND AVE NE @ REEDER CIR "/>
        <s v="N HIGHLAND AVE @ UNIVERSITY DR"/>
        <s v="N HIGHLAND AVE @ LANIER PL"/>
        <s v="N HIGHLAND AVE @ WESSYNGTON RD"/>
        <s v="N HIGHLAND AVE @ MORNINGSIDE DR"/>
        <s v="N HIGHLAND AVE NE @ COURTENAY DR NE"/>
        <s v="N HIGHLAND AVE NE @ MCLYNN AVE"/>
        <s v="N HIGHLAND AVE NE @ AMSTERDAM AVE"/>
        <s v="N HIGHLAND AVE NE @ GLEN ARDEN WAY"/>
        <s v="N HIGHLAND AVE NE @ LOS ANGELES AVE"/>
        <s v="N HIGHLAND AVE @ VIRGINIA AVE"/>
        <s v="N HIGHLAND AVE N@VIRGINIA AVE"/>
        <s v="N HIGHLAND AVE NE @ ADAIR AVE NE"/>
        <s v="N HIGHLAND AVE NE @ ROSEDALE DR"/>
        <s v="N HIGHLAND AVE NE @ DREWRY ST"/>
        <s v="N HIGHLAND AVE NE @ BRIARCLIFF PL"/>
        <s v="N HIGHLAND AVE N@SAINT CHARLES AVE"/>
        <s v="N HIGHLAND AVE NE @ ST AUGUSTINE PL"/>
        <s v="JOHN LEWIS FREEDOM PKWY NE @ CARTER CENTER ENTR"/>
        <s v="JOHN LEWIS FREEDOM PKWY NE @ RALPH MCGILL BLVD"/>
        <s v="RALPH MCGILL BLVD NE@828"/>
        <s v="RALPH MCGILL BLVD NE@760"/>
        <s v="RALPH MCGILL BLVD@ASHLEY AVE"/>
        <s v="RALPH MCGILL BLVD NE@680"/>
        <s v="RALPH MCGILL BLVD NE @ FORTUNE ST NE"/>
        <s v="RALPH MCGILL BLVD NE@GLEN IRIS DR N"/>
        <s v="RALPH MCGILL BLVD NE@530"/>
        <s v="RALPH MCGILL BLVD NE@BOULEVARD NE"/>
        <s v="RALPH MCGILL BLVD NE@PARKWAY DR NE"/>
        <s v="RALPH MCGILL BLVD NE@FELTON DR NE"/>
        <s v="RALPH MCGILL BLVD NE@CENTRAL PARK PL"/>
        <s v="RALPH MCGILL BLVD NE@PIEDMONT AVE NE"/>
        <s v="RALPH MCGILL BLVD NE@COURTLAND ST "/>
        <s v="COURTLAND ST NE @ JOHN PORTMAN BLVD NE"/>
        <s v="COURTLAND ST NE @ ANDREW YOUNG INTL BLVD"/>
        <s v="COURTLAND ST @ ELLIS ST"/>
        <s v="COURTLAND ST @ AUBURN AVE"/>
        <s v="EDGEWOOD AVE @ PEACHTREE CENTER AVE"/>
        <s v="EDGEWOOD AVE @ PEACHTREE ST"/>
        <s v="AUBURN AVE @ EQUITABLE PL NE"/>
        <s v="PEACHTREE CENTER AVE @ JOHN W DOBBS AVE"/>
        <s v="PEACHTREE CENTER AVE @ ELLIS ST"/>
        <s v="PEACHTREE CENTER AVE @ ANDREW YOUNG INT BLVD"/>
        <s v="PEACHTREE CENTER AVE @ BAKER ST"/>
        <s v="PEACHTREE CENTER AVE @ PEACHTREE ST"/>
        <s v="RALPH MCGILL BLVD @ COURTLAND ST"/>
        <s v="RALPH MCGILL BLVD @ PIEDMONT AVE"/>
        <s v="RALPH MCGILL BLVD NE@PIEDMONT AVE N"/>
        <s v="RALPH MCGILL BLVD NE@PARK CENTRAL P"/>
        <s v="RALPH MCGILL BLVD@BOULEVARD NE"/>
        <s v="RALPH MCGILL BLVD@542"/>
        <s v="RALPH MCGILL BLVD NE @ GLEN IRIS DR NE"/>
        <s v="RALPH MCGILL BLVD NE@WILLOUGHBY WAY"/>
        <s v="RALPH MCGILL BLVD NE @ 697"/>
        <s v="RALPH MCGILL BLVD NE @ ASHLEY AVE NE"/>
        <s v="RALPH MCGILL BLVD @ 760"/>
        <s v="RALPH MCGILL BLVD@828"/>
        <s v="RALPH MCGILL BLVD NE @ JOHN LEWIS FREEDOM PKWY NE"/>
        <s v="JOHN LEWIS FREEDOM PKWY NE @ 441"/>
        <s v="N HIGHLAND AVE @ PONCE DE LEON AVE"/>
        <s v="N HIGHLAND AVE NE @ ST CHARLES PL"/>
        <s v="N HIGHLAND AVE NE @ DREWRY ST NE"/>
        <s v="N HIGHLAND AVE NE @ HIGHLAND VW NE "/>
        <s v="N HIGHLAND AVE NE@ ROSEDALE DR"/>
        <s v="N HIGHLAND AVE NE @ HUDSON DR NE "/>
        <s v="N HIGHLAND AVE NE @ VIRGINIA AVE NE"/>
        <s v="N HIGHLAND AVE NE @ MCLYNN AVE NE"/>
        <s v="N HIGHLAND AVE NE @ MORNINGSIDE DR"/>
        <s v="N HIGHLAND AVE NE @ LANIER PL NE"/>
        <s v="N HIGHLAND AVE NE @ UNIVERSITY DR"/>
        <s v="N HIGHLAND AVE NE @ REEDER CIR NE"/>
        <s v="N HIGHLAND AVE NE @ CUMBERLAND RD"/>
        <s v="N HIGHLAND AVE @ E ROCK SPRINGS RD"/>
        <s v="JOHNSON RD NE@BEECH VALLEY RD NE"/>
        <s v="JOHNSON RD NE@PASADENA AVE NE"/>
        <s v="JOHNSON RD NE@MEADOWDALE AVE NE"/>
        <s v="JOHNSON RD NE@NOBLE DR "/>
        <s v="JOHNSON RD NE@HELEN DR NE"/>
        <s v="BRIARCLIFF RD NE @ JOHNSON RD NE"/>
        <s v="CLIFTON RD @ GATEWOOD RD"/>
        <s v="10TH ST @ WILLIAMS ST"/>
        <s v="10TH ST NW@TECHWOOD DR NW"/>
        <s v="10TH ST@HOLLY ST"/>
        <s v="10TH ST NW @ STATE ST NW"/>
        <s v="10TH ST NW @ HIRSCH ST NW"/>
        <s v="10TH ST NW@HEMPHILL AVE NW"/>
        <s v="10TH ST@NORTHSIDE DR"/>
        <s v="10TH ST @ IMAGE AVE"/>
        <s v="10TH ST@BRADY AVE"/>
        <s v="BRADY AVE @ HOWELL MILL RD"/>
        <s v="HOWELL MILL RD NW@14TH ST NW"/>
        <s v="HOWELL MILL RD NW@HUFF RD NW"/>
        <s v="HOWELL MILL RD NW @ 17TH ST"/>
        <s v="HOWELL MILL RD NW@TRABERT AVE NW"/>
        <s v="HOWELL MILL RD NW @ FORREST ST NW"/>
        <s v="HOWELL MILL RD NW @ ANTONE ST NW"/>
        <s v="HOWELL MILL RD NW @ BELLEMEADE AVE NW"/>
        <s v="HOWELL MILL RD NW @ 1775"/>
        <s v="HOWELL MILL RD NW@ CHANNING DR"/>
        <s v="HOWELL MILL RD NW @ COLLIER RD NW"/>
        <s v="HOWELL MILL RD NW@SPRING LAKE PL NW"/>
        <s v="HOWELL MILL RD NW @ LONGWOOD DR NW"/>
        <s v="HOWELL MILL RD NW @ WOODLEY DR NW"/>
        <s v="HOWELL MILL RD NW@WELLESLEY DR NW"/>
        <s v="HOWELL MILL RD NW @ WESLEY DR NW"/>
        <s v="HOWELL MILL RD @ PEACHTREE BATTLE"/>
        <s v="HOWELL MILL RD NW @ WESLEY RD NW"/>
        <s v="HOWELL MILL RD NW @ NAWENCH DR NW"/>
        <s v="HOWELL MILL RD NW@MOORES MILL RD NW"/>
        <s v="HOWELL MILL RD NW @ WESTMINSTER CIR N"/>
        <s v="HOWELL MILL RD NW @ DOWNWOOD CIR NW"/>
        <s v="HOWELL MILL RD @ 3193"/>
        <s v="HOWELL MILL RD NW @ 3280"/>
        <s v="NORTHSIDE PKY NW @ 3419"/>
        <s v="NORTHSIDE PKY NW @ 3487"/>
        <s v="NORTHSIDE PKWY@3715"/>
        <s v="NORTHSIDE PKWY NW @ 4111"/>
        <s v="NORTHSIDE PKWY @ RIVER GREEN DR"/>
        <s v="COBB PKWY @ RIVER PKWY"/>
        <s v="COBB PKWY SE@PARKWAY POINTE SE"/>
        <s v="COBB PKWY @ RIVERWOOD PKWY"/>
        <s v="AKERS MILL@CUMBERLAND BLVD"/>
        <s v="CUMBERLAND TRANSFER CENTER"/>
        <s v="AKERS MILL RD @ CUMBERLAND BLVD"/>
        <s v="COBB PKWY @ 2980"/>
        <s v="COBB PKWY @ CUMBERLAND BLVD"/>
        <s v="COBB PKWY @ 3220"/>
        <s v="NORTHSIDE PKWY @ 3715"/>
        <s v="NORTHSIDE PKY NW @ 3330"/>
        <s v="HOWELL MILL RD @ DOWNWOOD CIR NW"/>
        <s v="HOWELL MILL RD @ HOWELL MILL PLANTATION"/>
        <s v="HOWELL MILL RD @ MOORES MILL RD"/>
        <s v="HOWELL MILL RD@NAWENCH DR"/>
        <s v="HOWELL MILL RD NW@WESLEY RD NW"/>
        <s v="HOWELL MILL RD @ PEACHTREE BATTLE AV"/>
        <s v="HOWELL MILL RD NW @ NORTHCLIFFE DR"/>
        <s v="HOWELL MILL RD NW @ GLENBROOK DR NW"/>
        <s v="HOWELL MILL RD @ KIPLING DR"/>
        <s v="HOWELL MILL RD NW@BECK ST NW"/>
        <s v="HOWELL MILL RD NW @ SPRING GROVE AVE"/>
        <s v="HOWELL MILL RD NW @ RIDGEWAY AVE NW"/>
        <s v="HOWELL MILL RD NW @ WHITE ST NW"/>
        <s v="HOWELL MILL RD NW @ VERNER ST NW"/>
        <s v="HOWELL MILL RD NW@GARRAUX ST NW"/>
        <s v="HOWELL MILL RD NW @ MORRIS ST NW"/>
        <s v="HOWELL MILL RD NW @ TRABERT AVE NW"/>
        <s v="HOWELL MILL RD NW @ HUFF RD NW"/>
        <s v="HOWELL MILL RD NW @ 14TH ST NW"/>
        <s v="BRADY AVE@HOWELL MILL RD"/>
        <s v="10TH ST NW @ IMAGE AVE"/>
        <s v="10TH ST @NORTHSIDE DR"/>
        <s v="10TH ST@HEMPHILL AVE"/>
        <s v="10TH ST NW @ GREENFIELD ST NW"/>
        <s v="10TH ST NW@HOLLY ST NW"/>
        <s v="10TH ST NW@FOWLER ST NW"/>
        <s v="10TH ST NW @ WILLIAMS ST NW"/>
        <s v="NORTHSIDE PKWY @ 3295"/>
        <s v="PEACHTREE BATTLE AVE @ WOODWARD WAY"/>
        <s v="PEACHTREE BATTLE AVE @ NORTHSIDE DR"/>
        <s v="NORTHSIDE DR @ WESTOVER DR"/>
        <s v="NORTHSIDE DR NW @ W WESLEY RD NW"/>
        <s v="NORTHSIDE DR NW @ KINGSWOOD LN NW"/>
        <s v="NORTHSIDE DR NW @ ARDEN RD NW"/>
        <s v="NORTHSIDE PKWY @ 2334"/>
        <s v="NORTHSIDE PKWY @ MOORES MILL RD"/>
        <s v="NORTHSIDE PKY@RILMAN RD"/>
        <s v="NORTHSIDE PKWY @ 3160"/>
        <s v="MARIETTA ST NW @ BROAD ST (FIVE POINTS STATION)"/>
        <s v="MARIETTA ST NW @ PEACHTREE ST"/>
        <s v="DECATUR ST @ KIMBALL WAY"/>
        <s v="DECATUR ST SE @ CENTRAL AVE SW"/>
        <s v="DECATUR ST SE @ PIEDMONT AVE SE"/>
        <s v="DECATUR ST SE @ JESSE HILL JR DR SE"/>
        <s v="DECATUR ST @ PRATT ST SE"/>
        <s v="DECATUR ST @ 263"/>
        <s v="DECATUR ST SE @ HILL ST"/>
        <s v="HILL ST SE @ MARTIN L KING JR DR"/>
        <s v="RAINBOW DR@CANDLER RD"/>
        <s v="RAINBOW DR@2958"/>
        <s v="RAINBOW DR@DASH LEWIS DR"/>
        <s v="RAINBOW DR@RAINBOW CIR"/>
        <s v="RAINBOW DR@3181"/>
        <s v="RAINBOW DR @ STARDUST TRL"/>
        <s v="RAINBOW DR@RAINBOW RIDGE RD"/>
        <s v="RAINBOW DR @ SLUMBER TRL"/>
        <s v="RAINBOW DR@SNAPFINGER RD"/>
        <s v="WESLEY CHAPEL RD @ E SIDE DR"/>
        <s v="WESLEY CHAPEL RD @ 2552"/>
        <s v="E WESLEY CHAPEL WAY @ 4300"/>
        <s v="E WESLEY CHAPEL WAY @ SNAPFINGER WOODS DR"/>
        <s v="PLEASANTWOOD DR@SNAPFINGER RD"/>
        <s v="PLEASANTWOOD DR @ PLEASANT POINT DR"/>
        <s v="DOBBS PLAZA"/>
        <s v="AUBURN AVE @ PIEDMONT AVE"/>
        <s v="WOODRUFF PARK"/>
        <s v="CARNEGIE WAY @ TED TURNER DR"/>
        <s v="CENTENNIAL OLYMPIC PARK"/>
        <s v="LUCKIE ST @ CONE ST"/>
        <s v="PARK PLACE"/>
        <s v="HURT PARK"/>
        <s v="SWEET AUBURN MARKET"/>
        <s v="EDGEWOOD AVE @ HILLIARD ST"/>
        <s v="KING HISTORIC DISTRICT"/>
        <s v="BROOKHAVEN/OGLETHORPE STATION"/>
        <s v="PEACHTREE RD @ N DRUID HILLS RD"/>
        <s v="PEACHTREE RD @ BROOKHAVEN DR"/>
        <s v="PEACHTREE RD@BELLAIRE DR"/>
        <s v="PEACHTREE RD@CLUB DR"/>
        <s v="PEACHTREE RD@VERMONT RD"/>
        <s v="PEACHTREE RD@NARMORE DR"/>
        <s v="PEACHTREE RD@3660"/>
        <s v="PEACHTREE RD @ PEACHTREE DUNWOODY RD"/>
        <s v="PEACHTREE RD@WIEUCA RD"/>
        <s v="PEACHTREE RD NE @ LENOX RD "/>
        <s v="PEACHTREE RD NE @ 3414"/>
        <s v="PEACHTREE RD NE@STRATFORD RD NE"/>
        <s v="BUCKHEAD STATION - SOUTHBOUND"/>
        <s v="PEACHTREE RD @ HIGHLAND DR"/>
        <s v="PEACHTREE RD NE @ MAPLE DR NE"/>
        <s v="PEACHTREE RD NW @ W SHADOWLAWN AVE"/>
        <s v="PEACHTREE RD NW @ 3180"/>
        <s v="PEACHTREE RD @ MATHIESON DR NE"/>
        <s v="PEACHTREE RD NE @ E PACES FERRY RD"/>
        <s v="PEACHTREE RD @ BUCKHEAD AVE NE"/>
        <s v="PEACHTREE RD NW@PHARR RD NW"/>
        <s v="PEACHTREE RD NW@PEACHTREE AVE"/>
        <s v="PEACHTREE RD NW@SHERIDAN"/>
        <s v="PEACHTREE RD NW@2820"/>
        <s v="PEACHTREE RD NW@RUMSON RD"/>
        <s v="PEACHTREE RD NW@ANDREWS DR NW"/>
        <s v="PEACHTREE RD NW@WESLEY RD NW"/>
        <s v="PEACHTREE RD@2626"/>
        <s v="PEACHTREE RD NW@MUSCOGEE AVE NW"/>
        <s v="PEACHTREE RD@LINDBERGH DR"/>
        <s v="PEACHTREE RD NW @ TERRACE DR NE"/>
        <s v="PEACHTREE RD@PEACHTREE BATTLE AVE"/>
        <s v="PEACHTREE RD NW @ PEACHTREE HILLS AVE  "/>
        <s v="PEACHTREE RD @ PEACHTREE MEMORIAL DR"/>
        <s v="PEACHTREE RD @ PEACHTREE MEMORIAL  N"/>
        <s v="PEACHTREE RD NW @ BISCAYNE DR NW"/>
        <s v="PEACHTREE RD NW @ COLONIAL HOMES DR N"/>
        <s v="PEACHTREE RD NW @ BENNETT ST NW"/>
        <s v="PEACHTREE RD NW @ PEACHTREE VALLEY RD"/>
        <s v="PEACHTREE RD NW @ BRIGHTON RD"/>
        <s v="PEACHTREE RD NW @ COLLIER RD NW"/>
        <s v="PEACHTREE RD NW @ PALISADES RD NE"/>
        <s v="PEACHTREE ST NE @ 26TH ST NW"/>
        <s v="PEACHTREE ST NE @ 25TH ST NW"/>
        <s v="PEACHTREE ST @ SPRING ST"/>
        <s v="PEACHTREE ST NE @ PEACHTREE CIR NE"/>
        <s v="PEACHTREE ST NE @ PEACHTREE ST NW"/>
        <s v="PEACHTREE ST NE@17TH ST NE"/>
        <s v="PEACHTREE ST NE @ 16TH ST NE"/>
        <s v="ARTS CENTER WAY @ 15TH ST (ARTS CENTER STN - UPPER ENTRANCE)"/>
        <s v="PEACHTREE ST NE @ 15TH ST NE"/>
        <s v="PEACHTREE ST NE@W PEACHTREE ST NW"/>
        <s v="PEACHTREE ST NW@PEACHTREE CIR NE"/>
        <s v="PEACHTREE ST NE@SPRING ST NW"/>
        <s v="PEACHTREE ST NE @ DEERING RD "/>
        <s v="PEACHTREE ST NE @ HUNTINGTON RD NE"/>
        <s v="PEACHTREE RD@PALISADES RD"/>
        <s v="PEACHTREE RD NW@COLLIER RD NW"/>
        <s v="PEACHTREE RD NW @ BRIGHTON RD NE"/>
        <s v="PEACHTREE RD NW @ BROOKWOOD VALLEY CIR NE"/>
        <s v="PEACHTREE RD NW@PEACHTREE VALLEY RD"/>
        <s v="PEACHTREE RD NW@PEACHTREE PARK DR N"/>
        <s v="PEACHTREE RD NW@BISCAYNE DR NW"/>
        <s v="PEACHTREE RD NW @ PEACHTREE HILLS AVE"/>
        <s v="PEACHTREE RD NE @ PEACHTREE BATTLE AVE"/>
        <s v="PEACHTREE RD NW@TERRACE DR NE"/>
        <s v="PEACHTREE RD NW@LINDBERGH DR NE"/>
        <s v="PEACHTREE RD NW@LAKEVIEW AVE NE"/>
        <s v="PEACHTREE RD NW@E WESLEY RD NE"/>
        <s v="PEACHTREE RD NW@2765"/>
        <s v="PEACHTREE RD NW@RUMSON RD NE"/>
        <s v="PEACHTREE RD NW@SHERIDAN DR NE"/>
        <s v="PEACHTREE RD NW @ DELMONT DR"/>
        <s v="PEACHTREE RD NW@PEACHTREE AVE NE"/>
        <s v="PEACHTREE RD @ PHARR RD NE"/>
        <s v="PEACHTREE RD @ E PACES FERRY RD NE"/>
        <s v="PEACHTREE RD @ BOLLING WAY NE"/>
        <s v="PEACHTREE RD NW@MATHIESON DR NE"/>
        <s v="PEACHTREE RD@3171"/>
        <s v="PEACHTREE RD NE @ E SHADOWLAWN AVE"/>
        <s v="PEACHTREE RD NE@MAPLE DR NE"/>
        <s v="PEACHTREE RD@PIEDMONT RD"/>
        <s v="BUCKHEAD STATION - NORTHBOUND"/>
        <s v="PEACHTREE RD NE @ 3393"/>
        <s v="PEACHTREE RD NE@LENOX RD NE"/>
        <s v="PEACHTREE RD NE@OAK VALLEY RD NE"/>
        <s v="PEACHTREE RD@ROXBORO RD NE"/>
        <s v="PEACHTREE RD@3669"/>
        <s v="PEACHTREE RD NE@CANTRELL RD NE"/>
        <s v="PEACHTREE RD NE@KINGSBORO RD NE"/>
        <s v="PEACHTREE RD NE@CLUB DR NE"/>
        <s v="PEACHTREE RD NE@BROOKHAVEN DR NE"/>
        <s v="PEACHTREE RD NE @ COLONIAL DR NE"/>
        <s v="PEACHTREE RD NE @ N DRUID HILLS RD"/>
      </sharedItems>
    </cacheField>
    <cacheField name="census_tract" numFmtId="0">
      <sharedItems containsSemiMixedTypes="0" containsString="0" containsNumber="1" containsInteger="1" minValue="13063040202" maxValue="13121980000" count="306">
        <n v="13121008102"/>
        <n v="13121004000"/>
        <n v="13121002500"/>
        <n v="13121002600"/>
        <n v="13121003500"/>
        <n v="13121011900"/>
        <n v="13121003100"/>
        <n v="13089020400"/>
        <n v="13089022403"/>
        <n v="13089022600"/>
        <n v="13089023113"/>
        <n v="13089023111"/>
        <n v="13063980000"/>
        <n v="13121012300"/>
        <n v="13121006601"/>
        <n v="13121004200"/>
        <n v="13121001900"/>
        <n v="13121001202"/>
        <n v="13121000400"/>
        <n v="13121009402"/>
        <n v="13121009602"/>
        <n v="13089021102"/>
        <n v="13089021204"/>
        <n v="13089021301"/>
        <n v="13121009403"/>
        <n v="13121008500"/>
        <n v="13121010001"/>
        <n v="13121010115"/>
        <n v="13089021215"/>
        <n v="13121010110"/>
        <n v="13121010122"/>
        <n v="13121010510"/>
        <n v="13121010514"/>
        <n v="13063040513"/>
        <n v="13063040520"/>
        <n v="13063040523"/>
        <n v="13063040414"/>
        <n v="13063040416"/>
        <n v="13063040417"/>
        <n v="13063040415"/>
        <n v="13063040522"/>
        <n v="13063040521"/>
        <n v="13063040202"/>
        <n v="13063040524"/>
        <n v="13063040519"/>
        <n v="13063040204"/>
        <n v="13063040510"/>
        <n v="13063040512"/>
        <n v="13121010512"/>
        <n v="13121010513"/>
        <n v="13121010515"/>
        <n v="13121010516"/>
        <n v="13121010508"/>
        <n v="13121010507"/>
        <n v="13121010604"/>
        <n v="13121010603"/>
        <n v="13113140101"/>
        <n v="13063040514"/>
        <n v="13063040612"/>
        <n v="13121007603"/>
        <n v="13063040611"/>
        <n v="13063040516"/>
        <n v="13063040515"/>
        <n v="13063040526"/>
        <n v="13121004100"/>
        <n v="13121006000"/>
        <n v="13121006200"/>
        <n v="13121006100"/>
        <n v="13121008000"/>
        <n v="13121007602"/>
        <n v="13121007604"/>
        <n v="13121011301"/>
        <n v="13121011303"/>
        <n v="13121011202"/>
        <n v="13121011100"/>
        <n v="13121011201"/>
        <n v="13121006602"/>
        <n v="13121005800"/>
        <n v="13121006500"/>
        <n v="13121007500"/>
        <n v="13121007400"/>
        <n v="13121010800"/>
        <n v="13121001100"/>
        <n v="13121004400"/>
        <n v="13121005700"/>
        <n v="13121007805"/>
        <n v="13121007900"/>
        <n v="13121007806"/>
        <n v="13121006300"/>
        <n v="13121007802"/>
        <n v="13121007703"/>
        <n v="13121007704"/>
        <n v="13063040412"/>
        <n v="13063040408"/>
        <n v="13063040407"/>
        <n v="13063040308"/>
        <n v="13121007200"/>
        <n v="13063040619"/>
        <n v="13121011305"/>
        <n v="13121011306"/>
        <n v="13121010511"/>
        <n v="13121007300"/>
        <n v="13121007001"/>
        <n v="13121011000"/>
        <n v="13121007002"/>
        <n v="13063040306"/>
        <n v="13121980000"/>
        <n v="13121007706"/>
        <n v="13121008903"/>
        <n v="13121008800"/>
        <n v="13121008700"/>
        <n v="13121008601"/>
        <n v="13121008602"/>
        <n v="13121008201"/>
        <n v="13121008301"/>
        <n v="13121000700"/>
        <n v="13121011800"/>
        <n v="13121001002"/>
        <n v="13121002100"/>
        <n v="13121001001"/>
        <n v="13121002300"/>
        <n v="13121008400"/>
        <n v="13121008302"/>
        <n v="13121002400"/>
        <n v="13121007808"/>
        <n v="13121007807"/>
        <n v="13121010303"/>
        <n v="13121005200"/>
        <n v="13121006900"/>
        <n v="13121007100"/>
        <n v="13089023802"/>
        <n v="13089023801"/>
        <n v="13089020900"/>
        <n v="13089020500"/>
        <n v="13089023412"/>
        <n v="13121003000"/>
        <n v="13089023700"/>
        <n v="13089023803"/>
        <n v="13089023411"/>
        <n v="13089023410"/>
        <n v="13121012000"/>
        <n v="13121005501"/>
        <n v="13121005502"/>
        <n v="13121006400"/>
        <n v="13121006801"/>
        <n v="13121006802"/>
        <n v="13121006700"/>
        <n v="13063040302"/>
        <n v="13063040303"/>
        <n v="13121005300"/>
        <n v="13089023602"/>
        <n v="13063040525"/>
        <n v="13063040518"/>
        <n v="13121004900"/>
        <n v="13121004800"/>
        <n v="13089021908"/>
        <n v="13089021913"/>
        <n v="13089021911"/>
        <n v="13089021910"/>
        <n v="13089022009"/>
        <n v="13089022007"/>
        <n v="13089022001"/>
        <n v="13089022204"/>
        <n v="13089022203"/>
        <n v="13089023416"/>
        <n v="13089023428"/>
        <n v="13089022100"/>
        <n v="13089022005"/>
        <n v="13089023114"/>
        <n v="13089023204"/>
        <n v="13089021909"/>
        <n v="13089023208"/>
        <n v="13089023209"/>
        <n v="13089023312"/>
        <n v="13089023306"/>
        <n v="13089023210"/>
        <n v="13089023212"/>
        <n v="13089023214"/>
        <n v="13089023310"/>
        <n v="13089023309"/>
        <n v="13089023314"/>
        <n v="13089021906"/>
        <n v="13089021806"/>
        <n v="13089021809"/>
        <n v="13089021814"/>
        <n v="13089021813"/>
        <n v="13089021303"/>
        <n v="13089021306"/>
        <n v="13089021307"/>
        <n v="13089021812"/>
        <n v="13089021805"/>
        <n v="13089021412"/>
        <n v="13089021413"/>
        <n v="13089021416"/>
        <n v="13089021417"/>
        <n v="13089021415"/>
        <n v="13121009404"/>
        <n v="13089021414"/>
        <n v="13089021410"/>
        <n v="13089021308"/>
        <n v="13089023115"/>
        <n v="13089023418"/>
        <n v="13089023303"/>
        <n v="13089023313"/>
        <n v="13089023206"/>
        <n v="13089023507"/>
        <n v="13089023213"/>
        <n v="13089023211"/>
        <n v="13089023102"/>
        <n v="13089023107"/>
        <n v="13089023101"/>
        <n v="13089023501"/>
        <n v="13089023506"/>
        <n v="13089023112"/>
        <n v="13089023108"/>
        <n v="13121005000"/>
        <n v="13089020802"/>
        <n v="13089022900"/>
        <n v="13089020801"/>
        <n v="13089020700"/>
        <n v="13121003200"/>
        <n v="13089023601"/>
        <n v="13089022008"/>
        <n v="13089021704"/>
        <n v="13089021703"/>
        <n v="13089021706"/>
        <n v="13089021810"/>
        <n v="13089022004"/>
        <n v="13089980000"/>
        <n v="13089023414"/>
        <n v="13121010601"/>
        <n v="13121007705"/>
        <n v="13121010304"/>
        <n v="13121010119"/>
        <n v="13121010208"/>
        <n v="13121010209"/>
        <n v="13121010118"/>
        <n v="13121010210"/>
        <n v="13121010205"/>
        <n v="13121010121"/>
        <n v="13121010123"/>
        <n v="13121010117"/>
        <n v="13121011411"/>
        <n v="13121011420"/>
        <n v="13121011405"/>
        <n v="13121011421"/>
        <n v="13121011611"/>
        <n v="13121011616"/>
        <n v="13121011618"/>
        <n v="13121011619"/>
        <n v="13121011416"/>
        <n v="13121010212"/>
        <n v="13121010211"/>
        <n v="13121010114"/>
        <n v="13121009900"/>
        <n v="13121009601"/>
        <n v="13121009603"/>
        <n v="13121010113"/>
        <n v="13089022500"/>
        <n v="13089022301"/>
        <n v="13089022402"/>
        <n v="13089021504"/>
        <n v="13089021602"/>
        <n v="13089021604"/>
        <n v="13089021603"/>
        <n v="13121001201"/>
        <n v="13121001300"/>
        <n v="13121001400"/>
        <n v="13121001500"/>
        <n v="13089020200"/>
        <n v="13089020300"/>
        <n v="13089023422"/>
        <n v="13089023424"/>
        <n v="13089023421"/>
        <n v="13089023504"/>
        <n v="13089022800"/>
        <n v="13089023419"/>
        <n v="13089023603"/>
        <n v="13089023423"/>
        <n v="13121001800"/>
        <n v="13121001600"/>
        <n v="13121008202"/>
        <n v="13121009200"/>
        <n v="13089021502"/>
        <n v="13089022401"/>
        <n v="13089020100"/>
        <n v="13121000100"/>
        <n v="13121000200"/>
        <n v="13121001700"/>
        <n v="13121000600"/>
        <n v="13121008902"/>
        <n v="13121009000"/>
        <n v="13121009801"/>
        <n v="13121009802"/>
        <n v="13067030339"/>
        <n v="13067031207"/>
        <n v="13121009700"/>
        <n v="13121009501"/>
        <n v="13121002800"/>
        <n v="13089021405"/>
        <n v="13121010002"/>
        <n v="13121009502"/>
        <n v="13121009101"/>
        <n v="13121000500"/>
        <n v="13121009102"/>
        <n v="13121009300"/>
      </sharedItems>
    </cacheField>
    <cacheField name="PovertyRate" numFmtId="0">
      <sharedItems containsSemiMixedTypes="0" containsString="0" containsNumber="1" minValue="0" maxValue="100" count="220">
        <n v="41.6"/>
        <n v="44.6"/>
        <n v="43.5"/>
        <n v="45.4"/>
        <n v="43.4"/>
        <n v="35.5"/>
        <n v="17.899999999999999"/>
        <n v="5.9"/>
        <n v="6.2"/>
        <n v="9.6999999999999993"/>
        <n v="29.1"/>
        <n v="24.1"/>
        <n v="0"/>
        <n v="21.4"/>
        <n v="38.700000000000003"/>
        <n v="31.6"/>
        <n v="31.7"/>
        <n v="8.4"/>
        <n v="6.4"/>
        <n v="14.6"/>
        <n v="2.2999999999999998"/>
        <n v="9.1"/>
        <n v="44.3"/>
        <n v="20.2"/>
        <n v="21"/>
        <n v="39.9"/>
        <n v="2.7"/>
        <n v="0.5"/>
        <n v="3.9"/>
        <n v="11.3"/>
        <n v="3"/>
        <n v="24.7"/>
        <n v="8.6999999999999993"/>
        <n v="14.3"/>
        <n v="37.299999999999997"/>
        <n v="24.2"/>
        <n v="16"/>
        <n v="24.8"/>
        <n v="41.8"/>
        <n v="33.6"/>
        <n v="23.3"/>
        <n v="37.200000000000003"/>
        <n v="20"/>
        <n v="33.9"/>
        <n v="33.200000000000003"/>
        <n v="25.1"/>
        <n v="30.7"/>
        <n v="23.7"/>
        <n v="14.2"/>
        <n v="24.6"/>
        <n v="30.6"/>
        <n v="29.4"/>
        <n v="42.9"/>
        <n v="10.9"/>
        <n v="22.7"/>
        <n v="31.4"/>
        <n v="49.4"/>
        <n v="29.5"/>
        <n v="41.9"/>
        <n v="23.2"/>
        <n v="37"/>
        <n v="28"/>
        <n v="41.5"/>
        <n v="36.200000000000003"/>
        <n v="36.700000000000003"/>
        <n v="28.5"/>
        <n v="58.9"/>
        <n v="22.9"/>
        <n v="21.7"/>
        <n v="32.1"/>
        <n v="12"/>
        <n v="24.5"/>
        <n v="61.2"/>
        <n v="39.200000000000003"/>
        <n v="24.3"/>
        <n v="47.3"/>
        <n v="49.3"/>
        <n v="30.1"/>
        <n v="34.9"/>
        <n v="47.9"/>
        <n v="34.6"/>
        <n v="13.9"/>
        <n v="30.5"/>
        <n v="44.7"/>
        <n v="21.3"/>
        <n v="19.399999999999999"/>
        <n v="28.7"/>
        <n v="19.3"/>
        <n v="14.7"/>
        <n v="18.3"/>
        <n v="41.3"/>
        <n v="29.8"/>
        <n v="48.7"/>
        <n v="46.9"/>
        <n v="45.3"/>
        <n v="13.6"/>
        <n v="31.9"/>
        <n v="44.2"/>
        <n v="45.9"/>
        <n v="27"/>
        <n v="33"/>
        <n v="71.400000000000006"/>
        <n v="47.4"/>
        <n v="44.8"/>
        <n v="16.3"/>
        <n v="27.9"/>
        <n v="45"/>
        <n v="27.1"/>
        <n v="27.8"/>
        <n v="68.599999999999994"/>
        <n v="57.8"/>
        <n v="7.5"/>
        <n v="18.8"/>
        <n v="36.6"/>
        <n v="15.3"/>
        <n v="13.1"/>
        <n v="4.3"/>
        <n v="21.6"/>
        <n v="21.2"/>
        <n v="36"/>
        <n v="58.5"/>
        <n v="39.1"/>
        <n v="81.099999999999994"/>
        <n v="44.4"/>
        <n v="12.7"/>
        <n v="19.5"/>
        <n v="19.8"/>
        <n v="38.6"/>
        <n v="28.3"/>
        <n v="58.3"/>
        <n v="36.9"/>
        <n v="51.9"/>
        <n v="14.5"/>
        <n v="39"/>
        <n v="43.8"/>
        <n v="31.3"/>
        <n v="20.399999999999999"/>
        <n v="11.9"/>
        <n v="28.6"/>
        <n v="41.7"/>
        <n v="18"/>
        <n v="30.8"/>
        <n v="19.899999999999999"/>
        <n v="11.4"/>
        <n v="19.2"/>
        <n v="19.100000000000001"/>
        <n v="11.1"/>
        <n v="31"/>
        <n v="18.7"/>
        <n v="8.8000000000000007"/>
        <n v="27.7"/>
        <n v="19.7"/>
        <n v="26.4"/>
        <n v="17.7"/>
        <n v="12.2"/>
        <n v="4.5"/>
        <n v="29.2"/>
        <n v="28.9"/>
        <n v="35.299999999999997"/>
        <n v="29.7"/>
        <n v="100"/>
        <n v="27.2"/>
        <n v="20.100000000000001"/>
        <n v="16.5"/>
        <n v="7.4"/>
        <n v="27.5"/>
        <n v="38.299999999999997"/>
        <n v="18.899999999999999"/>
        <n v="49.2"/>
        <n v="19.600000000000001"/>
        <n v="15.7"/>
        <n v="9.9"/>
        <n v="25.7"/>
        <n v="8.6"/>
        <n v="45.6"/>
        <n v="7.1"/>
        <n v="7"/>
        <n v="9.6"/>
        <n v="8.5"/>
        <n v="26.5"/>
        <n v="35.799999999999997"/>
        <n v="4.8"/>
        <n v="6"/>
        <n v="8.3000000000000007"/>
        <n v="6.9"/>
        <n v="5.7"/>
        <n v="14"/>
        <n v="6.7"/>
        <n v="20.3"/>
        <n v="10.3"/>
        <n v="5.4"/>
        <n v="4.5999999999999996"/>
        <n v="2.4"/>
        <n v="25.3"/>
        <n v="18.399999999999999"/>
        <n v="0.8"/>
        <n v="7.8"/>
        <n v="13.2"/>
        <n v="15.8"/>
        <n v="26.2"/>
        <n v="0.9"/>
        <n v="7.9"/>
        <n v="7.2"/>
        <n v="10.4"/>
        <n v="22.6"/>
        <n v="9.5"/>
        <n v="39.5"/>
        <n v="9.1999999999999993"/>
        <n v="28.1"/>
        <n v="11.7"/>
        <n v="3.5"/>
        <n v="8.1"/>
        <n v="42"/>
        <n v="20.6"/>
        <n v="4.2"/>
        <n v="5.8"/>
        <n v="8"/>
        <n v="7.6"/>
        <n v="2.8"/>
        <n v="1.8"/>
      </sharedItems>
    </cacheField>
    <cacheField name="MedianFamilyIncome" numFmtId="0">
      <sharedItems containsSemiMixedTypes="0" containsString="0" containsNumber="1" containsInteger="1" minValue="0" maxValue="250000"/>
    </cacheField>
    <cacheField name="TractHUNV" numFmtId="0">
      <sharedItems containsSemiMixedTypes="0" containsString="0" containsNumber="1" containsInteger="1" minValue="0" maxValue="995"/>
    </cacheField>
    <cacheField name="TractSNAP" numFmtId="0">
      <sharedItems containsSemiMixedTypes="0" containsString="0" containsNumber="1" containsInteger="1" minValue="0" maxValue="15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thy Ryan" refreshedDate="44152.080816898146" createdVersion="6" refreshedVersion="6" minRefreshableVersion="3" recordCount="56" xr:uid="{E00246CB-324A-8945-84E9-35E6F697F1B4}">
  <cacheSource type="worksheet">
    <worksheetSource ref="A1:F57" sheet="Data By Route"/>
  </cacheSource>
  <cacheFields count="6">
    <cacheField name="route_id" numFmtId="0">
      <sharedItems containsSemiMixedTypes="0" containsString="0" containsNumber="1" containsInteger="1" minValue="14735" maxValue="14993" count="56">
        <n v="14831"/>
        <n v="14833"/>
        <n v="14832"/>
        <n v="14834"/>
        <n v="14809"/>
        <n v="14816"/>
        <n v="14847"/>
        <n v="14810"/>
        <n v="14812"/>
        <n v="14814"/>
        <n v="14752"/>
        <n v="14803"/>
        <n v="14993"/>
        <n v="14782"/>
        <n v="14750"/>
        <n v="14764"/>
        <n v="14804"/>
        <n v="14768"/>
        <n v="14774"/>
        <n v="14746"/>
        <n v="14754"/>
        <n v="14787"/>
        <n v="14827"/>
        <n v="14760"/>
        <n v="14844"/>
        <n v="14762"/>
        <n v="14758"/>
        <n v="14766"/>
        <n v="14756"/>
        <n v="14735"/>
        <n v="14784"/>
        <n v="14736"/>
        <n v="14991"/>
        <n v="14841"/>
        <n v="14785"/>
        <n v="14740"/>
        <n v="14852"/>
        <n v="14744"/>
        <n v="14795"/>
        <n v="14793"/>
        <n v="14776"/>
        <n v="14799"/>
        <n v="14748"/>
        <n v="14797"/>
        <n v="14737"/>
        <n v="14791"/>
        <n v="14800"/>
        <n v="14857"/>
        <n v="14789"/>
        <n v="14802"/>
        <n v="14845"/>
        <n v="14778"/>
        <n v="14806"/>
        <n v="14742"/>
        <n v="14864"/>
        <n v="14829"/>
      </sharedItems>
    </cacheField>
    <cacheField name="route_name" numFmtId="0">
      <sharedItems count="56">
        <s v="BLUE EASTBOUND TO INDIAN CREEK STATION"/>
        <s v="GREEN EASTBOUND"/>
        <s v="GOLD NORTHBOUND TO DORAVILLE STATION"/>
        <s v="RED NORTHBOUND TO NORTH SPRINGS STATION"/>
        <s v="Route 188 Oakley Industrial"/>
        <s v="Route 196- College Park Station"/>
        <s v="Route 89 Old National Highway"/>
        <s v="Route 191-Clayton County Justice Center"/>
        <s v="Route 192 East Point Station"/>
        <s v="Route 193- East Point Station"/>
        <s v="Route 42 - Lakewood Station"/>
        <s v="Route 178 - Hamilton Boulevard "/>
        <s v="Route 81 Venetian Hills/Delowe Drive"/>
        <s v="Route 95 - King Arnold Street"/>
        <s v="Route 40 West End Station"/>
        <s v="Route 71 Cascade Road"/>
        <s v="Route 181 Washington Road/Fairburn"/>
        <s v="Route 78 Cleveland Avenue"/>
        <s v="Route 84 Social Security Administration Office"/>
        <s v="Route 26 Marietta Street / Perry Boulevard"/>
        <s v="Route 49 Metro Transitional Center"/>
        <s v="Route 110 Arts Center Station"/>
        <s v="Route 816 Emory University"/>
        <s v="Route 55 Jonesboro Road"/>
        <s v="Route 82 Camp Creek / South Fulton Parkway"/>
        <s v="Route 60 Hightower Road"/>
        <s v="Route 51 Joseph E Boone Boulevard"/>
        <s v="Route 73 Fulton Industrial"/>
        <s v="Route 50 North Avenue Station"/>
        <s v="Route 2 Ponce de Leon Avenue/Druid Hills"/>
        <s v="Route 102 North Avenue / Little Five Points"/>
        <s v="Route 4 Jonesboro Rd."/>
        <s v="Route 74 Flat Shoals Road"/>
        <s v="Route 6 - Inman Park Station"/>
        <s v="Route 107 - Indian Creek Station"/>
        <s v="Route 15 - Decatur Station / Decatur Square"/>
        <s v="Route 186 Rainbow Drive/South DeKalb"/>
        <s v="Route 21 - Kensington Station"/>
        <s v="Route 120 East Ponce De Leon Avenue"/>
        <s v="Route 117 - GRTA Park &amp; Ride"/>
        <s v="Route 86- Stonecrest Mall"/>
        <s v="Route 124 - Pleasantdale Road"/>
        <s v="Route 39 Lindbergh Station"/>
        <s v="Route 121 Memorial Drive / N Hairston Road"/>
        <s v="Route 5 Piedmont Road / Sandy Springs"/>
        <s v="Route 115 Covington Highway"/>
        <s v="Route 125 Clarkston"/>
        <s v="Route 116 Redan Road"/>
        <s v="Route 111 - Stonecrest Mall"/>
        <s v="Route 172 Sylvan Road / Virginia Avenue"/>
        <s v="Route 82 Campbellton Road"/>
        <s v="Route 87 Roswell Road / Sandy Springs"/>
        <s v="Route 185 Alpharetta"/>
        <s v="Route 19- Chamblee Station"/>
        <s v="Route 12 Howell Mill Road / Cumberland"/>
        <s v="Atlanta Streetcar"/>
      </sharedItems>
    </cacheField>
    <cacheField name="AvgPovertyRate" numFmtId="0">
      <sharedItems containsSemiMixedTypes="0" containsString="0" containsNumber="1" minValue="8.2285714285714295" maxValue="46.15"/>
    </cacheField>
    <cacheField name="MedianFamilyIncome" numFmtId="0">
      <sharedItems containsSemiMixedTypes="0" containsString="0" containsNumber="1" minValue="25225.428571428572" maxValue="143206"/>
    </cacheField>
    <cacheField name="TractHUNV" numFmtId="0">
      <sharedItems containsSemiMixedTypes="0" containsString="0" containsNumber="1" containsInteger="1" minValue="897" maxValue="5744" count="55">
        <n v="3141"/>
        <n v="1283"/>
        <n v="3935"/>
        <n v="3164"/>
        <n v="1112"/>
        <n v="2592"/>
        <n v="3690"/>
        <n v="3607"/>
        <n v="2493"/>
        <n v="2900"/>
        <n v="3784"/>
        <n v="3851"/>
        <n v="5744"/>
        <n v="3143"/>
        <n v="2800"/>
        <n v="3520"/>
        <n v="3287"/>
        <n v="2933"/>
        <n v="2430"/>
        <n v="2249"/>
        <n v="2732"/>
        <n v="3111"/>
        <n v="4691"/>
        <n v="3054"/>
        <n v="3138"/>
        <n v="4459"/>
        <n v="2845"/>
        <n v="2663"/>
        <n v="2004"/>
        <n v="2795"/>
        <n v="1740"/>
        <n v="2038"/>
        <n v="1903"/>
        <n v="3700"/>
        <n v="3010"/>
        <n v="1631"/>
        <n v="3870"/>
        <n v="2472"/>
        <n v="5133"/>
        <n v="4680"/>
        <n v="1410"/>
        <n v="3118"/>
        <n v="2192"/>
        <n v="2986"/>
        <n v="4032"/>
        <n v="2541"/>
        <n v="2393"/>
        <n v="2509"/>
        <n v="3270"/>
        <n v="3582"/>
        <n v="2271"/>
        <n v="1553"/>
        <n v="2991"/>
        <n v="1325"/>
        <n v="897"/>
      </sharedItems>
    </cacheField>
    <cacheField name="TractSNAP" numFmtId="0">
      <sharedItems containsSemiMixedTypes="0" containsString="0" containsNumber="1" containsInteger="1" minValue="465" maxValue="109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5">
  <r>
    <n v="14831"/>
    <n v="907933"/>
    <s v="BLUE EASTBOUND TO INDIAN CREEK STATION"/>
    <x v="0"/>
    <x v="0"/>
    <x v="0"/>
    <n v="22292"/>
    <n v="925"/>
    <n v="1084"/>
  </r>
  <r>
    <n v="14831"/>
    <n v="908023"/>
    <s v="BLUE EASTBOUND TO INDIAN CREEK STATION"/>
    <x v="1"/>
    <x v="1"/>
    <x v="1"/>
    <n v="27396"/>
    <n v="165"/>
    <n v="289"/>
  </r>
  <r>
    <n v="14831"/>
    <n v="908963"/>
    <s v="BLUE EASTBOUND TO INDIAN CREEK STATION"/>
    <x v="2"/>
    <x v="2"/>
    <x v="2"/>
    <n v="19671"/>
    <n v="331"/>
    <n v="309"/>
  </r>
  <r>
    <n v="14833"/>
    <n v="908963"/>
    <s v="GREEN EASTBOUND"/>
    <x v="2"/>
    <x v="2"/>
    <x v="2"/>
    <n v="19671"/>
    <n v="331"/>
    <n v="309"/>
  </r>
  <r>
    <n v="14831"/>
    <n v="908958"/>
    <s v="BLUE EASTBOUND TO INDIAN CREEK STATION"/>
    <x v="3"/>
    <x v="3"/>
    <x v="3"/>
    <n v="16607"/>
    <n v="173"/>
    <n v="167"/>
  </r>
  <r>
    <n v="14833"/>
    <n v="908958"/>
    <s v="GREEN EASTBOUND"/>
    <x v="3"/>
    <x v="3"/>
    <x v="3"/>
    <n v="16607"/>
    <n v="173"/>
    <n v="167"/>
  </r>
  <r>
    <n v="14831"/>
    <n v="908435"/>
    <s v="BLUE EASTBOUND TO INDIAN CREEK STATION"/>
    <x v="4"/>
    <x v="4"/>
    <x v="4"/>
    <n v="115096"/>
    <n v="69"/>
    <n v="41"/>
  </r>
  <r>
    <n v="14833"/>
    <n v="908435"/>
    <s v="GREEN EASTBOUND"/>
    <x v="4"/>
    <x v="4"/>
    <x v="4"/>
    <n v="115096"/>
    <n v="69"/>
    <n v="41"/>
  </r>
  <r>
    <n v="14831"/>
    <n v="908981"/>
    <s v="BLUE EASTBOUND TO INDIAN CREEK STATION"/>
    <x v="5"/>
    <x v="5"/>
    <x v="5"/>
    <n v="42431"/>
    <n v="549"/>
    <n v="265"/>
  </r>
  <r>
    <n v="14833"/>
    <n v="908981"/>
    <s v="GREEN EASTBOUND"/>
    <x v="5"/>
    <x v="5"/>
    <x v="5"/>
    <n v="42431"/>
    <n v="549"/>
    <n v="265"/>
  </r>
  <r>
    <n v="14831"/>
    <n v="908696"/>
    <s v="BLUE EASTBOUND TO INDIAN CREEK STATION"/>
    <x v="6"/>
    <x v="5"/>
    <x v="5"/>
    <n v="42431"/>
    <n v="549"/>
    <n v="265"/>
  </r>
  <r>
    <n v="14833"/>
    <n v="908696"/>
    <s v="GREEN EASTBOUND"/>
    <x v="6"/>
    <x v="5"/>
    <x v="5"/>
    <n v="42431"/>
    <n v="549"/>
    <n v="265"/>
  </r>
  <r>
    <n v="14831"/>
    <n v="908436"/>
    <s v="BLUE EASTBOUND TO INDIAN CREEK STATION"/>
    <x v="7"/>
    <x v="5"/>
    <x v="5"/>
    <n v="42431"/>
    <n v="549"/>
    <n v="265"/>
  </r>
  <r>
    <n v="14833"/>
    <n v="908436"/>
    <s v="GREEN EASTBOUND"/>
    <x v="7"/>
    <x v="5"/>
    <x v="5"/>
    <n v="42431"/>
    <n v="549"/>
    <n v="265"/>
  </r>
  <r>
    <n v="14831"/>
    <n v="908437"/>
    <s v="BLUE EASTBOUND TO INDIAN CREEK STATION"/>
    <x v="8"/>
    <x v="6"/>
    <x v="6"/>
    <n v="49132"/>
    <n v="121"/>
    <n v="121"/>
  </r>
  <r>
    <n v="14831"/>
    <n v="908699"/>
    <s v="BLUE EASTBOUND TO INDIAN CREEK STATION"/>
    <x v="9"/>
    <x v="7"/>
    <x v="7"/>
    <n v="123787"/>
    <n v="51"/>
    <n v="7"/>
  </r>
  <r>
    <n v="14831"/>
    <n v="908566"/>
    <s v="BLUE EASTBOUND TO INDIAN CREEK STATION"/>
    <x v="10"/>
    <x v="8"/>
    <x v="8"/>
    <n v="187868"/>
    <n v="72"/>
    <n v="10"/>
  </r>
  <r>
    <n v="14831"/>
    <n v="908700"/>
    <s v="BLUE EASTBOUND TO INDIAN CREEK STATION"/>
    <x v="11"/>
    <x v="9"/>
    <x v="9"/>
    <n v="132125"/>
    <n v="279"/>
    <n v="185"/>
  </r>
  <r>
    <n v="14831"/>
    <n v="908438"/>
    <s v="BLUE EASTBOUND TO INDIAN CREEK STATION"/>
    <x v="12"/>
    <x v="9"/>
    <x v="9"/>
    <n v="132125"/>
    <n v="279"/>
    <n v="185"/>
  </r>
  <r>
    <n v="14831"/>
    <n v="908634"/>
    <s v="BLUE EASTBOUND TO INDIAN CREEK STATION"/>
    <x v="13"/>
    <x v="10"/>
    <x v="10"/>
    <n v="27847"/>
    <n v="398"/>
    <n v="500"/>
  </r>
  <r>
    <n v="14831"/>
    <n v="908515"/>
    <s v="BLUE EASTBOUND TO INDIAN CREEK STATION"/>
    <x v="14"/>
    <x v="11"/>
    <x v="11"/>
    <n v="54063"/>
    <n v="8"/>
    <n v="94"/>
  </r>
  <r>
    <n v="14831"/>
    <n v="908516"/>
    <s v="BLUE EASTBOUND TO INDIAN CREEK STATION"/>
    <x v="14"/>
    <x v="11"/>
    <x v="11"/>
    <n v="54063"/>
    <n v="8"/>
    <n v="94"/>
  </r>
  <r>
    <n v="14831"/>
    <n v="908709"/>
    <s v="BLUE EASTBOUND TO INDIAN CREEK STATION"/>
    <x v="13"/>
    <x v="10"/>
    <x v="10"/>
    <n v="27847"/>
    <n v="398"/>
    <n v="500"/>
  </r>
  <r>
    <n v="14831"/>
    <n v="908691"/>
    <s v="BLUE EASTBOUND TO INDIAN CREEK STATION"/>
    <x v="12"/>
    <x v="9"/>
    <x v="9"/>
    <n v="132125"/>
    <n v="279"/>
    <n v="185"/>
  </r>
  <r>
    <n v="14831"/>
    <n v="908475"/>
    <s v="BLUE EASTBOUND TO INDIAN CREEK STATION"/>
    <x v="11"/>
    <x v="9"/>
    <x v="9"/>
    <n v="132125"/>
    <n v="279"/>
    <n v="185"/>
  </r>
  <r>
    <n v="14831"/>
    <n v="908567"/>
    <s v="BLUE EASTBOUND TO INDIAN CREEK STATION"/>
    <x v="10"/>
    <x v="8"/>
    <x v="8"/>
    <n v="187868"/>
    <n v="72"/>
    <n v="10"/>
  </r>
  <r>
    <n v="14831"/>
    <n v="908476"/>
    <s v="BLUE EASTBOUND TO INDIAN CREEK STATION"/>
    <x v="15"/>
    <x v="7"/>
    <x v="7"/>
    <n v="123787"/>
    <n v="51"/>
    <n v="7"/>
  </r>
  <r>
    <n v="14831"/>
    <n v="908692"/>
    <s v="BLUE EASTBOUND TO INDIAN CREEK STATION"/>
    <x v="8"/>
    <x v="6"/>
    <x v="6"/>
    <n v="49132"/>
    <n v="121"/>
    <n v="121"/>
  </r>
  <r>
    <n v="14831"/>
    <n v="908693"/>
    <s v="BLUE EASTBOUND TO INDIAN CREEK STATION"/>
    <x v="7"/>
    <x v="5"/>
    <x v="5"/>
    <n v="42431"/>
    <n v="549"/>
    <n v="265"/>
  </r>
  <r>
    <n v="14833"/>
    <n v="908693"/>
    <s v="GREEN EASTBOUND"/>
    <x v="7"/>
    <x v="5"/>
    <x v="5"/>
    <n v="42431"/>
    <n v="549"/>
    <n v="265"/>
  </r>
  <r>
    <n v="14831"/>
    <n v="908618"/>
    <s v="BLUE EASTBOUND TO INDIAN CREEK STATION"/>
    <x v="6"/>
    <x v="5"/>
    <x v="5"/>
    <n v="42431"/>
    <n v="549"/>
    <n v="265"/>
  </r>
  <r>
    <n v="14833"/>
    <n v="908618"/>
    <s v="GREEN EASTBOUND"/>
    <x v="6"/>
    <x v="5"/>
    <x v="5"/>
    <n v="42431"/>
    <n v="549"/>
    <n v="265"/>
  </r>
  <r>
    <n v="14831"/>
    <n v="908990"/>
    <s v="BLUE EASTBOUND TO INDIAN CREEK STATION"/>
    <x v="5"/>
    <x v="5"/>
    <x v="5"/>
    <n v="42431"/>
    <n v="549"/>
    <n v="265"/>
  </r>
  <r>
    <n v="14833"/>
    <n v="908990"/>
    <s v="GREEN EASTBOUND"/>
    <x v="5"/>
    <x v="5"/>
    <x v="5"/>
    <n v="42431"/>
    <n v="549"/>
    <n v="265"/>
  </r>
  <r>
    <n v="14831"/>
    <n v="908694"/>
    <s v="BLUE EASTBOUND TO INDIAN CREEK STATION"/>
    <x v="4"/>
    <x v="4"/>
    <x v="4"/>
    <n v="115096"/>
    <n v="69"/>
    <n v="41"/>
  </r>
  <r>
    <n v="14833"/>
    <n v="908694"/>
    <s v="GREEN EASTBOUND"/>
    <x v="4"/>
    <x v="4"/>
    <x v="4"/>
    <n v="115096"/>
    <n v="69"/>
    <n v="41"/>
  </r>
  <r>
    <n v="14831"/>
    <n v="908959"/>
    <s v="BLUE EASTBOUND TO INDIAN CREEK STATION"/>
    <x v="3"/>
    <x v="3"/>
    <x v="3"/>
    <n v="16607"/>
    <n v="173"/>
    <n v="167"/>
  </r>
  <r>
    <n v="14833"/>
    <n v="908959"/>
    <s v="GREEN EASTBOUND"/>
    <x v="3"/>
    <x v="3"/>
    <x v="3"/>
    <n v="16607"/>
    <n v="173"/>
    <n v="167"/>
  </r>
  <r>
    <n v="14831"/>
    <n v="908964"/>
    <s v="BLUE EASTBOUND TO INDIAN CREEK STATION"/>
    <x v="2"/>
    <x v="2"/>
    <x v="2"/>
    <n v="19671"/>
    <n v="331"/>
    <n v="309"/>
  </r>
  <r>
    <n v="14833"/>
    <n v="908964"/>
    <s v="GREEN EASTBOUND"/>
    <x v="2"/>
    <x v="2"/>
    <x v="2"/>
    <n v="19671"/>
    <n v="331"/>
    <n v="309"/>
  </r>
  <r>
    <n v="14831"/>
    <n v="907906"/>
    <s v="BLUE EASTBOUND TO INDIAN CREEK STATION"/>
    <x v="1"/>
    <x v="1"/>
    <x v="1"/>
    <n v="27396"/>
    <n v="165"/>
    <n v="289"/>
  </r>
  <r>
    <n v="14831"/>
    <n v="907907"/>
    <s v="BLUE EASTBOUND TO INDIAN CREEK STATION"/>
    <x v="0"/>
    <x v="0"/>
    <x v="0"/>
    <n v="22292"/>
    <n v="925"/>
    <n v="1084"/>
  </r>
  <r>
    <n v="14832"/>
    <n v="908695"/>
    <s v="GOLD NORTHBOUND TO DORAVILLE STATION"/>
    <x v="16"/>
    <x v="12"/>
    <x v="12"/>
    <n v="0"/>
    <n v="0"/>
    <n v="0"/>
  </r>
  <r>
    <n v="14832"/>
    <n v="908695"/>
    <s v="GOLD NORTHBOUND TO DORAVILLE STATION"/>
    <x v="16"/>
    <x v="12"/>
    <x v="12"/>
    <n v="0"/>
    <n v="0"/>
    <n v="0"/>
  </r>
  <r>
    <n v="14834"/>
    <n v="908695"/>
    <s v="RED NORTHBOUND TO NORTH SPRINGS STATION"/>
    <x v="16"/>
    <x v="12"/>
    <x v="12"/>
    <n v="0"/>
    <n v="0"/>
    <n v="0"/>
  </r>
  <r>
    <n v="14832"/>
    <n v="908599"/>
    <s v="GOLD NORTHBOUND TO DORAVILLE STATION"/>
    <x v="17"/>
    <x v="13"/>
    <x v="13"/>
    <n v="62569"/>
    <n v="290"/>
    <n v="222"/>
  </r>
  <r>
    <n v="14834"/>
    <n v="908599"/>
    <s v="RED NORTHBOUND TO NORTH SPRINGS STATION"/>
    <x v="17"/>
    <x v="13"/>
    <x v="13"/>
    <n v="62569"/>
    <n v="290"/>
    <n v="222"/>
  </r>
  <r>
    <n v="14832"/>
    <n v="908628"/>
    <s v="GOLD NORTHBOUND TO DORAVILLE STATION"/>
    <x v="18"/>
    <x v="13"/>
    <x v="13"/>
    <n v="62569"/>
    <n v="290"/>
    <n v="222"/>
  </r>
  <r>
    <n v="14834"/>
    <n v="908628"/>
    <s v="RED NORTHBOUND TO NORTH SPRINGS STATION"/>
    <x v="18"/>
    <x v="13"/>
    <x v="13"/>
    <n v="62569"/>
    <n v="290"/>
    <n v="222"/>
  </r>
  <r>
    <n v="14832"/>
    <n v="908629"/>
    <s v="GOLD NORTHBOUND TO DORAVILLE STATION"/>
    <x v="19"/>
    <x v="14"/>
    <x v="14"/>
    <n v="36161"/>
    <n v="246"/>
    <n v="281"/>
  </r>
  <r>
    <n v="14834"/>
    <n v="908629"/>
    <s v="RED NORTHBOUND TO NORTH SPRINGS STATION"/>
    <x v="19"/>
    <x v="14"/>
    <x v="14"/>
    <n v="36161"/>
    <n v="246"/>
    <n v="281"/>
  </r>
  <r>
    <n v="14832"/>
    <n v="908301"/>
    <s v="GOLD NORTHBOUND TO DORAVILLE STATION"/>
    <x v="20"/>
    <x v="14"/>
    <x v="14"/>
    <n v="36161"/>
    <n v="246"/>
    <n v="281"/>
  </r>
  <r>
    <n v="14834"/>
    <n v="908301"/>
    <s v="RED NORTHBOUND TO NORTH SPRINGS STATION"/>
    <x v="20"/>
    <x v="14"/>
    <x v="14"/>
    <n v="36161"/>
    <n v="246"/>
    <n v="281"/>
  </r>
  <r>
    <n v="14832"/>
    <n v="908704"/>
    <s v="GOLD NORTHBOUND TO DORAVILLE STATION"/>
    <x v="21"/>
    <x v="15"/>
    <x v="15"/>
    <n v="26824"/>
    <n v="596"/>
    <n v="417"/>
  </r>
  <r>
    <n v="14834"/>
    <n v="908704"/>
    <s v="RED NORTHBOUND TO NORTH SPRINGS STATION"/>
    <x v="21"/>
    <x v="15"/>
    <x v="15"/>
    <n v="26824"/>
    <n v="596"/>
    <n v="417"/>
  </r>
  <r>
    <n v="14832"/>
    <n v="908600"/>
    <s v="GOLD NORTHBOUND TO DORAVILLE STATION"/>
    <x v="22"/>
    <x v="4"/>
    <x v="4"/>
    <n v="115096"/>
    <n v="69"/>
    <n v="41"/>
  </r>
  <r>
    <n v="14834"/>
    <n v="908600"/>
    <s v="RED NORTHBOUND TO NORTH SPRINGS STATION"/>
    <x v="22"/>
    <x v="4"/>
    <x v="4"/>
    <n v="115096"/>
    <n v="69"/>
    <n v="41"/>
  </r>
  <r>
    <n v="14832"/>
    <n v="908986"/>
    <s v="GOLD NORTHBOUND TO DORAVILLE STATION"/>
    <x v="5"/>
    <x v="5"/>
    <x v="5"/>
    <n v="42431"/>
    <n v="549"/>
    <n v="265"/>
  </r>
  <r>
    <n v="14834"/>
    <n v="908986"/>
    <s v="RED NORTHBOUND TO NORTH SPRINGS STATION"/>
    <x v="5"/>
    <x v="5"/>
    <x v="5"/>
    <n v="42431"/>
    <n v="549"/>
    <n v="265"/>
  </r>
  <r>
    <n v="14832"/>
    <n v="908601"/>
    <s v="GOLD NORTHBOUND TO DORAVILLE STATION"/>
    <x v="23"/>
    <x v="5"/>
    <x v="5"/>
    <n v="42431"/>
    <n v="549"/>
    <n v="265"/>
  </r>
  <r>
    <n v="14834"/>
    <n v="908601"/>
    <s v="RED NORTHBOUND TO NORTH SPRINGS STATION"/>
    <x v="23"/>
    <x v="5"/>
    <x v="5"/>
    <n v="42431"/>
    <n v="549"/>
    <n v="265"/>
  </r>
  <r>
    <n v="14832"/>
    <n v="908912"/>
    <s v="GOLD NORTHBOUND TO DORAVILLE STATION"/>
    <x v="24"/>
    <x v="16"/>
    <x v="16"/>
    <n v="67500"/>
    <n v="150"/>
    <n v="93"/>
  </r>
  <r>
    <n v="14834"/>
    <n v="908912"/>
    <s v="RED NORTHBOUND TO NORTH SPRINGS STATION"/>
    <x v="24"/>
    <x v="16"/>
    <x v="16"/>
    <n v="67500"/>
    <n v="150"/>
    <n v="93"/>
  </r>
  <r>
    <n v="14832"/>
    <n v="907914"/>
    <s v="GOLD NORTHBOUND TO DORAVILLE STATION"/>
    <x v="25"/>
    <x v="17"/>
    <x v="17"/>
    <n v="139265"/>
    <n v="299"/>
    <n v="87"/>
  </r>
  <r>
    <n v="14834"/>
    <n v="907914"/>
    <s v="RED NORTHBOUND TO NORTH SPRINGS STATION"/>
    <x v="25"/>
    <x v="17"/>
    <x v="17"/>
    <n v="139265"/>
    <n v="299"/>
    <n v="87"/>
  </r>
  <r>
    <n v="14832"/>
    <n v="908375"/>
    <s v="GOLD NORTHBOUND TO DORAVILLE STATION"/>
    <x v="26"/>
    <x v="17"/>
    <x v="17"/>
    <n v="139265"/>
    <n v="299"/>
    <n v="87"/>
  </r>
  <r>
    <n v="14834"/>
    <n v="908375"/>
    <s v="RED NORTHBOUND TO NORTH SPRINGS STATION"/>
    <x v="26"/>
    <x v="17"/>
    <x v="17"/>
    <n v="139265"/>
    <n v="299"/>
    <n v="87"/>
  </r>
  <r>
    <n v="14832"/>
    <n v="906369"/>
    <s v="GOLD NORTHBOUND TO DORAVILLE STATION"/>
    <x v="27"/>
    <x v="18"/>
    <x v="18"/>
    <n v="143906"/>
    <n v="9"/>
    <n v="6"/>
  </r>
  <r>
    <n v="14834"/>
    <n v="906369"/>
    <s v="RED NORTHBOUND TO NORTH SPRINGS STATION"/>
    <x v="27"/>
    <x v="18"/>
    <x v="18"/>
    <n v="143906"/>
    <n v="9"/>
    <n v="6"/>
  </r>
  <r>
    <n v="14832"/>
    <n v="908055"/>
    <s v="GOLD NORTHBOUND TO DORAVILLE STATION"/>
    <x v="28"/>
    <x v="19"/>
    <x v="19"/>
    <n v="91739"/>
    <n v="280"/>
    <n v="128"/>
  </r>
  <r>
    <n v="14832"/>
    <n v="906827"/>
    <s v="GOLD NORTHBOUND TO DORAVILLE STATION"/>
    <x v="29"/>
    <x v="20"/>
    <x v="20"/>
    <n v="135405"/>
    <n v="211"/>
    <n v="0"/>
  </r>
  <r>
    <n v="14832"/>
    <n v="908186"/>
    <s v="GOLD NORTHBOUND TO DORAVILLE STATION"/>
    <x v="30"/>
    <x v="21"/>
    <x v="21"/>
    <n v="109904"/>
    <n v="206"/>
    <n v="105"/>
  </r>
  <r>
    <n v="14832"/>
    <n v="908603"/>
    <s v="GOLD NORTHBOUND TO DORAVILLE STATION"/>
    <x v="31"/>
    <x v="22"/>
    <x v="22"/>
    <n v="19886"/>
    <n v="407"/>
    <n v="215"/>
  </r>
  <r>
    <n v="14832"/>
    <n v="908845"/>
    <s v="GOLD NORTHBOUND TO DORAVILLE STATION"/>
    <x v="32"/>
    <x v="23"/>
    <x v="23"/>
    <n v="50160"/>
    <n v="149"/>
    <n v="155"/>
  </r>
  <r>
    <n v="14832"/>
    <n v="908845"/>
    <s v="GOLD NORTHBOUND TO DORAVILLE STATION"/>
    <x v="32"/>
    <x v="23"/>
    <x v="23"/>
    <n v="50160"/>
    <n v="149"/>
    <n v="155"/>
  </r>
  <r>
    <n v="14832"/>
    <n v="908862"/>
    <s v="GOLD NORTHBOUND TO DORAVILLE STATION"/>
    <x v="32"/>
    <x v="23"/>
    <x v="23"/>
    <n v="50160"/>
    <n v="149"/>
    <n v="155"/>
  </r>
  <r>
    <n v="14832"/>
    <n v="908604"/>
    <s v="GOLD NORTHBOUND TO DORAVILLE STATION"/>
    <x v="31"/>
    <x v="22"/>
    <x v="22"/>
    <n v="19886"/>
    <n v="407"/>
    <n v="215"/>
  </r>
  <r>
    <n v="14832"/>
    <n v="908187"/>
    <s v="GOLD NORTHBOUND TO DORAVILLE STATION"/>
    <x v="30"/>
    <x v="21"/>
    <x v="21"/>
    <n v="109904"/>
    <n v="206"/>
    <n v="105"/>
  </r>
  <r>
    <n v="14832"/>
    <n v="908717"/>
    <s v="GOLD NORTHBOUND TO DORAVILLE STATION"/>
    <x v="29"/>
    <x v="24"/>
    <x v="24"/>
    <n v="49161"/>
    <n v="474"/>
    <n v="240"/>
  </r>
  <r>
    <n v="14832"/>
    <n v="908054"/>
    <s v="GOLD NORTHBOUND TO DORAVILLE STATION"/>
    <x v="28"/>
    <x v="19"/>
    <x v="19"/>
    <n v="91739"/>
    <n v="280"/>
    <n v="128"/>
  </r>
  <r>
    <n v="14832"/>
    <n v="906370"/>
    <s v="GOLD NORTHBOUND TO DORAVILLE STATION"/>
    <x v="27"/>
    <x v="18"/>
    <x v="18"/>
    <n v="143906"/>
    <n v="9"/>
    <n v="6"/>
  </r>
  <r>
    <n v="14834"/>
    <n v="906370"/>
    <s v="RED NORTHBOUND TO NORTH SPRINGS STATION"/>
    <x v="27"/>
    <x v="18"/>
    <x v="18"/>
    <n v="143906"/>
    <n v="9"/>
    <n v="6"/>
  </r>
  <r>
    <n v="14832"/>
    <n v="908374"/>
    <s v="GOLD NORTHBOUND TO DORAVILLE STATION"/>
    <x v="33"/>
    <x v="17"/>
    <x v="17"/>
    <n v="139265"/>
    <n v="299"/>
    <n v="87"/>
  </r>
  <r>
    <n v="14834"/>
    <n v="908374"/>
    <s v="RED NORTHBOUND TO NORTH SPRINGS STATION"/>
    <x v="33"/>
    <x v="17"/>
    <x v="17"/>
    <n v="139265"/>
    <n v="299"/>
    <n v="87"/>
  </r>
  <r>
    <n v="14832"/>
    <n v="907913"/>
    <s v="GOLD NORTHBOUND TO DORAVILLE STATION"/>
    <x v="25"/>
    <x v="17"/>
    <x v="17"/>
    <n v="139265"/>
    <n v="299"/>
    <n v="87"/>
  </r>
  <r>
    <n v="14834"/>
    <n v="907913"/>
    <s v="RED NORTHBOUND TO NORTH SPRINGS STATION"/>
    <x v="25"/>
    <x v="17"/>
    <x v="17"/>
    <n v="139265"/>
    <n v="299"/>
    <n v="87"/>
  </r>
  <r>
    <n v="14832"/>
    <n v="908911"/>
    <s v="GOLD NORTHBOUND TO DORAVILLE STATION"/>
    <x v="24"/>
    <x v="16"/>
    <x v="16"/>
    <n v="67500"/>
    <n v="150"/>
    <n v="93"/>
  </r>
  <r>
    <n v="14834"/>
    <n v="908911"/>
    <s v="RED NORTHBOUND TO NORTH SPRINGS STATION"/>
    <x v="24"/>
    <x v="16"/>
    <x v="16"/>
    <n v="67500"/>
    <n v="150"/>
    <n v="93"/>
  </r>
  <r>
    <n v="14832"/>
    <n v="907842"/>
    <s v="GOLD NORTHBOUND TO DORAVILLE STATION"/>
    <x v="23"/>
    <x v="5"/>
    <x v="5"/>
    <n v="42431"/>
    <n v="549"/>
    <n v="265"/>
  </r>
  <r>
    <n v="14834"/>
    <n v="907842"/>
    <s v="RED NORTHBOUND TO NORTH SPRINGS STATION"/>
    <x v="23"/>
    <x v="5"/>
    <x v="5"/>
    <n v="42431"/>
    <n v="549"/>
    <n v="265"/>
  </r>
  <r>
    <n v="14832"/>
    <n v="908976"/>
    <s v="GOLD NORTHBOUND TO DORAVILLE STATION"/>
    <x v="5"/>
    <x v="5"/>
    <x v="5"/>
    <n v="42431"/>
    <n v="549"/>
    <n v="265"/>
  </r>
  <r>
    <n v="14834"/>
    <n v="908976"/>
    <s v="RED NORTHBOUND TO NORTH SPRINGS STATION"/>
    <x v="5"/>
    <x v="5"/>
    <x v="5"/>
    <n v="42431"/>
    <n v="549"/>
    <n v="265"/>
  </r>
  <r>
    <n v="14832"/>
    <n v="907843"/>
    <s v="GOLD NORTHBOUND TO DORAVILLE STATION"/>
    <x v="22"/>
    <x v="4"/>
    <x v="4"/>
    <n v="115096"/>
    <n v="69"/>
    <n v="41"/>
  </r>
  <r>
    <n v="14834"/>
    <n v="907843"/>
    <s v="RED NORTHBOUND TO NORTH SPRINGS STATION"/>
    <x v="22"/>
    <x v="4"/>
    <x v="4"/>
    <n v="115096"/>
    <n v="69"/>
    <n v="41"/>
  </r>
  <r>
    <n v="14832"/>
    <n v="908705"/>
    <s v="GOLD NORTHBOUND TO DORAVILLE STATION"/>
    <x v="21"/>
    <x v="15"/>
    <x v="15"/>
    <n v="26824"/>
    <n v="596"/>
    <n v="417"/>
  </r>
  <r>
    <n v="14834"/>
    <n v="908705"/>
    <s v="RED NORTHBOUND TO NORTH SPRINGS STATION"/>
    <x v="21"/>
    <x v="15"/>
    <x v="15"/>
    <n v="26824"/>
    <n v="596"/>
    <n v="417"/>
  </r>
  <r>
    <n v="14832"/>
    <n v="908302"/>
    <s v="GOLD NORTHBOUND TO DORAVILLE STATION"/>
    <x v="20"/>
    <x v="14"/>
    <x v="14"/>
    <n v="36161"/>
    <n v="246"/>
    <n v="281"/>
  </r>
  <r>
    <n v="14834"/>
    <n v="908302"/>
    <s v="RED NORTHBOUND TO NORTH SPRINGS STATION"/>
    <x v="20"/>
    <x v="14"/>
    <x v="14"/>
    <n v="36161"/>
    <n v="246"/>
    <n v="281"/>
  </r>
  <r>
    <n v="14832"/>
    <n v="908706"/>
    <s v="GOLD NORTHBOUND TO DORAVILLE STATION"/>
    <x v="19"/>
    <x v="14"/>
    <x v="14"/>
    <n v="36161"/>
    <n v="246"/>
    <n v="281"/>
  </r>
  <r>
    <n v="14834"/>
    <n v="908706"/>
    <s v="RED NORTHBOUND TO NORTH SPRINGS STATION"/>
    <x v="19"/>
    <x v="14"/>
    <x v="14"/>
    <n v="36161"/>
    <n v="246"/>
    <n v="281"/>
  </r>
  <r>
    <n v="14832"/>
    <n v="908707"/>
    <s v="GOLD NORTHBOUND TO DORAVILLE STATION"/>
    <x v="18"/>
    <x v="13"/>
    <x v="13"/>
    <n v="62569"/>
    <n v="290"/>
    <n v="222"/>
  </r>
  <r>
    <n v="14834"/>
    <n v="908707"/>
    <s v="RED NORTHBOUND TO NORTH SPRINGS STATION"/>
    <x v="18"/>
    <x v="13"/>
    <x v="13"/>
    <n v="62569"/>
    <n v="290"/>
    <n v="222"/>
  </r>
  <r>
    <n v="14832"/>
    <n v="907844"/>
    <s v="GOLD NORTHBOUND TO DORAVILLE STATION"/>
    <x v="17"/>
    <x v="13"/>
    <x v="13"/>
    <n v="62569"/>
    <n v="290"/>
    <n v="222"/>
  </r>
  <r>
    <n v="14834"/>
    <n v="907844"/>
    <s v="RED NORTHBOUND TO NORTH SPRINGS STATION"/>
    <x v="17"/>
    <x v="13"/>
    <x v="13"/>
    <n v="62569"/>
    <n v="290"/>
    <n v="222"/>
  </r>
  <r>
    <n v="14832"/>
    <n v="906647"/>
    <s v="GOLD NORTHBOUND TO DORAVILLE STATION"/>
    <x v="16"/>
    <x v="12"/>
    <x v="12"/>
    <n v="0"/>
    <n v="0"/>
    <n v="0"/>
  </r>
  <r>
    <n v="14833"/>
    <n v="907960"/>
    <s v="GREEN EASTBOUND"/>
    <x v="34"/>
    <x v="25"/>
    <x v="25"/>
    <n v="31458"/>
    <n v="161"/>
    <n v="335"/>
  </r>
  <r>
    <n v="14833"/>
    <n v="907961"/>
    <s v="GREEN EASTBOUND"/>
    <x v="34"/>
    <x v="25"/>
    <x v="25"/>
    <n v="31458"/>
    <n v="161"/>
    <n v="335"/>
  </r>
  <r>
    <n v="14834"/>
    <n v="907775"/>
    <s v="RED NORTHBOUND TO NORTH SPRINGS STATION"/>
    <x v="28"/>
    <x v="19"/>
    <x v="19"/>
    <n v="91739"/>
    <n v="280"/>
    <n v="128"/>
  </r>
  <r>
    <n v="14834"/>
    <n v="908639"/>
    <s v="RED NORTHBOUND TO NORTH SPRINGS STATION"/>
    <x v="35"/>
    <x v="26"/>
    <x v="26"/>
    <n v="133937"/>
    <n v="129"/>
    <n v="26"/>
  </r>
  <r>
    <n v="14834"/>
    <n v="908885"/>
    <s v="RED NORTHBOUND TO NORTH SPRINGS STATION"/>
    <x v="36"/>
    <x v="27"/>
    <x v="27"/>
    <n v="152798"/>
    <n v="8"/>
    <n v="0"/>
  </r>
  <r>
    <n v="14834"/>
    <n v="908047"/>
    <s v="RED NORTHBOUND TO NORTH SPRINGS STATION"/>
    <x v="37"/>
    <x v="28"/>
    <x v="28"/>
    <n v="106902"/>
    <n v="220"/>
    <n v="27"/>
  </r>
  <r>
    <n v="14834"/>
    <n v="907845"/>
    <s v="RED NORTHBOUND TO NORTH SPRINGS STATION"/>
    <x v="38"/>
    <x v="29"/>
    <x v="29"/>
    <n v="99521"/>
    <n v="151"/>
    <n v="165"/>
  </r>
  <r>
    <n v="14834"/>
    <n v="907766"/>
    <s v="RED NORTHBOUND TO NORTH SPRINGS STATION"/>
    <x v="39"/>
    <x v="30"/>
    <x v="30"/>
    <n v="86471"/>
    <n v="168"/>
    <n v="21"/>
  </r>
  <r>
    <n v="14834"/>
    <n v="908480"/>
    <s v="RED NORTHBOUND TO NORTH SPRINGS STATION"/>
    <x v="39"/>
    <x v="30"/>
    <x v="30"/>
    <n v="86471"/>
    <n v="168"/>
    <n v="21"/>
  </r>
  <r>
    <n v="14834"/>
    <n v="908480"/>
    <s v="RED NORTHBOUND TO NORTH SPRINGS STATION"/>
    <x v="39"/>
    <x v="30"/>
    <x v="30"/>
    <n v="86471"/>
    <n v="168"/>
    <n v="21"/>
  </r>
  <r>
    <n v="14834"/>
    <n v="907846"/>
    <s v="RED NORTHBOUND TO NORTH SPRINGS STATION"/>
    <x v="38"/>
    <x v="29"/>
    <x v="29"/>
    <n v="99521"/>
    <n v="151"/>
    <n v="165"/>
  </r>
  <r>
    <n v="14834"/>
    <n v="907846"/>
    <s v="RED NORTHBOUND TO NORTH SPRINGS STATION"/>
    <x v="38"/>
    <x v="29"/>
    <x v="29"/>
    <n v="99521"/>
    <n v="151"/>
    <n v="165"/>
  </r>
  <r>
    <n v="14834"/>
    <n v="908051"/>
    <s v="RED NORTHBOUND TO NORTH SPRINGS STATION"/>
    <x v="37"/>
    <x v="28"/>
    <x v="28"/>
    <n v="106902"/>
    <n v="220"/>
    <n v="27"/>
  </r>
  <r>
    <n v="14834"/>
    <n v="908051"/>
    <s v="RED NORTHBOUND TO NORTH SPRINGS STATION"/>
    <x v="37"/>
    <x v="28"/>
    <x v="28"/>
    <n v="106902"/>
    <n v="220"/>
    <n v="27"/>
  </r>
  <r>
    <n v="14834"/>
    <n v="908872"/>
    <s v="RED NORTHBOUND TO NORTH SPRINGS STATION"/>
    <x v="36"/>
    <x v="27"/>
    <x v="27"/>
    <n v="152798"/>
    <n v="8"/>
    <n v="0"/>
  </r>
  <r>
    <n v="14834"/>
    <n v="908872"/>
    <s v="RED NORTHBOUND TO NORTH SPRINGS STATION"/>
    <x v="36"/>
    <x v="27"/>
    <x v="27"/>
    <n v="152798"/>
    <n v="8"/>
    <n v="0"/>
  </r>
  <r>
    <n v="14834"/>
    <n v="908718"/>
    <s v="RED NORTHBOUND TO NORTH SPRINGS STATION"/>
    <x v="35"/>
    <x v="26"/>
    <x v="26"/>
    <n v="133937"/>
    <n v="129"/>
    <n v="26"/>
  </r>
  <r>
    <n v="14834"/>
    <n v="908718"/>
    <s v="RED NORTHBOUND TO NORTH SPRINGS STATION"/>
    <x v="35"/>
    <x v="26"/>
    <x v="26"/>
    <n v="133937"/>
    <n v="129"/>
    <n v="26"/>
  </r>
  <r>
    <n v="14834"/>
    <n v="907823"/>
    <s v="RED NORTHBOUND TO NORTH SPRINGS STATION"/>
    <x v="28"/>
    <x v="19"/>
    <x v="19"/>
    <n v="91739"/>
    <n v="280"/>
    <n v="128"/>
  </r>
  <r>
    <n v="14834"/>
    <n v="907823"/>
    <s v="RED NORTHBOUND TO NORTH SPRINGS STATION"/>
    <x v="28"/>
    <x v="19"/>
    <x v="19"/>
    <n v="91739"/>
    <n v="280"/>
    <n v="128"/>
  </r>
  <r>
    <n v="14834"/>
    <n v="906837"/>
    <s v="RED NORTHBOUND TO NORTH SPRINGS STATION"/>
    <x v="16"/>
    <x v="12"/>
    <x v="12"/>
    <n v="0"/>
    <n v="0"/>
    <n v="0"/>
  </r>
  <r>
    <n v="14809"/>
    <n v="166900"/>
    <s v="Route 188 Oakley Industrial"/>
    <x v="40"/>
    <x v="13"/>
    <x v="13"/>
    <n v="62569"/>
    <n v="290"/>
    <n v="222"/>
  </r>
  <r>
    <n v="14816"/>
    <n v="166900"/>
    <s v="Route 196- College Park Station"/>
    <x v="40"/>
    <x v="13"/>
    <x v="13"/>
    <n v="62569"/>
    <n v="290"/>
    <n v="222"/>
  </r>
  <r>
    <n v="14816"/>
    <n v="166900"/>
    <s v="Route 196- College Park Station"/>
    <x v="40"/>
    <x v="13"/>
    <x v="13"/>
    <n v="62569"/>
    <n v="290"/>
    <n v="222"/>
  </r>
  <r>
    <n v="14816"/>
    <n v="166900"/>
    <s v="Route 196- College Park Station"/>
    <x v="40"/>
    <x v="13"/>
    <x v="13"/>
    <n v="62569"/>
    <n v="290"/>
    <n v="222"/>
  </r>
  <r>
    <n v="14847"/>
    <n v="166900"/>
    <s v="Route 89 Old National Highway"/>
    <x v="40"/>
    <x v="13"/>
    <x v="13"/>
    <n v="62569"/>
    <n v="290"/>
    <n v="222"/>
  </r>
  <r>
    <n v="14809"/>
    <n v="213703"/>
    <s v="Route 188 Oakley Industrial"/>
    <x v="41"/>
    <x v="31"/>
    <x v="31"/>
    <n v="40753"/>
    <n v="496"/>
    <n v="1504"/>
  </r>
  <r>
    <n v="14809"/>
    <n v="213707"/>
    <s v="Route 188 Oakley Industrial"/>
    <x v="42"/>
    <x v="31"/>
    <x v="31"/>
    <n v="40753"/>
    <n v="496"/>
    <n v="1504"/>
  </r>
  <r>
    <n v="14809"/>
    <n v="213709"/>
    <s v="Route 188 Oakley Industrial"/>
    <x v="43"/>
    <x v="31"/>
    <x v="31"/>
    <n v="40753"/>
    <n v="496"/>
    <n v="1504"/>
  </r>
  <r>
    <n v="14809"/>
    <n v="213724"/>
    <s v="Route 188 Oakley Industrial"/>
    <x v="44"/>
    <x v="31"/>
    <x v="31"/>
    <n v="40753"/>
    <n v="496"/>
    <n v="1504"/>
  </r>
  <r>
    <n v="14809"/>
    <n v="213714"/>
    <s v="Route 188 Oakley Industrial"/>
    <x v="45"/>
    <x v="31"/>
    <x v="31"/>
    <n v="40753"/>
    <n v="496"/>
    <n v="1504"/>
  </r>
  <r>
    <n v="14809"/>
    <n v="213711"/>
    <s v="Route 188 Oakley Industrial"/>
    <x v="46"/>
    <x v="31"/>
    <x v="31"/>
    <n v="40753"/>
    <n v="496"/>
    <n v="1504"/>
  </r>
  <r>
    <n v="14809"/>
    <n v="213705"/>
    <s v="Route 188 Oakley Industrial"/>
    <x v="47"/>
    <x v="31"/>
    <x v="31"/>
    <n v="40753"/>
    <n v="496"/>
    <n v="1504"/>
  </r>
  <r>
    <n v="14809"/>
    <n v="213704"/>
    <s v="Route 188 Oakley Industrial"/>
    <x v="48"/>
    <x v="31"/>
    <x v="31"/>
    <n v="40753"/>
    <n v="496"/>
    <n v="1504"/>
  </r>
  <r>
    <n v="14809"/>
    <n v="213715"/>
    <s v="Route 188 Oakley Industrial"/>
    <x v="49"/>
    <x v="32"/>
    <x v="32"/>
    <n v="60514"/>
    <n v="326"/>
    <n v="650"/>
  </r>
  <r>
    <n v="14809"/>
    <n v="213713"/>
    <s v="Route 188 Oakley Industrial"/>
    <x v="45"/>
    <x v="31"/>
    <x v="31"/>
    <n v="40753"/>
    <n v="496"/>
    <n v="1504"/>
  </r>
  <r>
    <n v="14809"/>
    <n v="213723"/>
    <s v="Route 188 Oakley Industrial"/>
    <x v="44"/>
    <x v="31"/>
    <x v="31"/>
    <n v="40753"/>
    <n v="496"/>
    <n v="1504"/>
  </r>
  <r>
    <n v="14809"/>
    <n v="213710"/>
    <s v="Route 188 Oakley Industrial"/>
    <x v="43"/>
    <x v="31"/>
    <x v="31"/>
    <n v="40753"/>
    <n v="496"/>
    <n v="1504"/>
  </r>
  <r>
    <n v="14809"/>
    <n v="213708"/>
    <s v="Route 188 Oakley Industrial"/>
    <x v="42"/>
    <x v="31"/>
    <x v="31"/>
    <n v="40753"/>
    <n v="496"/>
    <n v="1504"/>
  </r>
  <r>
    <n v="14809"/>
    <n v="213706"/>
    <s v="Route 188 Oakley Industrial"/>
    <x v="41"/>
    <x v="31"/>
    <x v="31"/>
    <n v="40753"/>
    <n v="496"/>
    <n v="1504"/>
  </r>
  <r>
    <n v="14816"/>
    <n v="212734"/>
    <s v="Route 196- College Park Station"/>
    <x v="50"/>
    <x v="33"/>
    <x v="33"/>
    <n v="65246"/>
    <n v="0"/>
    <n v="261"/>
  </r>
  <r>
    <n v="14816"/>
    <n v="212734"/>
    <s v="Route 196- College Park Station"/>
    <x v="50"/>
    <x v="33"/>
    <x v="33"/>
    <n v="65246"/>
    <n v="0"/>
    <n v="261"/>
  </r>
  <r>
    <n v="14847"/>
    <n v="212734"/>
    <s v="Route 89 Old National Highway"/>
    <x v="50"/>
    <x v="33"/>
    <x v="33"/>
    <n v="65246"/>
    <n v="0"/>
    <n v="261"/>
  </r>
  <r>
    <n v="14816"/>
    <n v="212132"/>
    <s v="Route 196- College Park Station"/>
    <x v="51"/>
    <x v="33"/>
    <x v="33"/>
    <n v="65246"/>
    <n v="0"/>
    <n v="261"/>
  </r>
  <r>
    <n v="14816"/>
    <n v="212132"/>
    <s v="Route 196- College Park Station"/>
    <x v="51"/>
    <x v="33"/>
    <x v="33"/>
    <n v="65246"/>
    <n v="0"/>
    <n v="261"/>
  </r>
  <r>
    <n v="14847"/>
    <n v="212132"/>
    <s v="Route 89 Old National Highway"/>
    <x v="51"/>
    <x v="33"/>
    <x v="33"/>
    <n v="65246"/>
    <n v="0"/>
    <n v="261"/>
  </r>
  <r>
    <n v="14816"/>
    <n v="212133"/>
    <s v="Route 196- College Park Station"/>
    <x v="52"/>
    <x v="33"/>
    <x v="33"/>
    <n v="65246"/>
    <n v="0"/>
    <n v="261"/>
  </r>
  <r>
    <n v="14816"/>
    <n v="212133"/>
    <s v="Route 196- College Park Station"/>
    <x v="52"/>
    <x v="33"/>
    <x v="33"/>
    <n v="65246"/>
    <n v="0"/>
    <n v="261"/>
  </r>
  <r>
    <n v="14847"/>
    <n v="212133"/>
    <s v="Route 89 Old National Highway"/>
    <x v="52"/>
    <x v="33"/>
    <x v="33"/>
    <n v="65246"/>
    <n v="0"/>
    <n v="261"/>
  </r>
  <r>
    <n v="14816"/>
    <n v="212110"/>
    <s v="Route 196- College Park Station"/>
    <x v="53"/>
    <x v="34"/>
    <x v="34"/>
    <n v="19422"/>
    <n v="254"/>
    <n v="467"/>
  </r>
  <r>
    <n v="14816"/>
    <n v="212110"/>
    <s v="Route 196- College Park Station"/>
    <x v="53"/>
    <x v="34"/>
    <x v="34"/>
    <n v="19422"/>
    <n v="254"/>
    <n v="467"/>
  </r>
  <r>
    <n v="14810"/>
    <n v="212110"/>
    <s v="Route 191-Clayton County Justice Center"/>
    <x v="53"/>
    <x v="34"/>
    <x v="34"/>
    <n v="19422"/>
    <n v="254"/>
    <n v="467"/>
  </r>
  <r>
    <n v="14816"/>
    <n v="212111"/>
    <s v="Route 196- College Park Station"/>
    <x v="54"/>
    <x v="34"/>
    <x v="34"/>
    <n v="19422"/>
    <n v="254"/>
    <n v="467"/>
  </r>
  <r>
    <n v="14816"/>
    <n v="212111"/>
    <s v="Route 196- College Park Station"/>
    <x v="54"/>
    <x v="34"/>
    <x v="34"/>
    <n v="19422"/>
    <n v="254"/>
    <n v="467"/>
  </r>
  <r>
    <n v="14810"/>
    <n v="212111"/>
    <s v="Route 191-Clayton County Justice Center"/>
    <x v="54"/>
    <x v="34"/>
    <x v="34"/>
    <n v="19422"/>
    <n v="254"/>
    <n v="467"/>
  </r>
  <r>
    <n v="14816"/>
    <n v="212112"/>
    <s v="Route 196- College Park Station"/>
    <x v="55"/>
    <x v="34"/>
    <x v="34"/>
    <n v="19422"/>
    <n v="254"/>
    <n v="467"/>
  </r>
  <r>
    <n v="14816"/>
    <n v="212112"/>
    <s v="Route 196- College Park Station"/>
    <x v="55"/>
    <x v="34"/>
    <x v="34"/>
    <n v="19422"/>
    <n v="254"/>
    <n v="467"/>
  </r>
  <r>
    <n v="14810"/>
    <n v="212112"/>
    <s v="Route 191-Clayton County Justice Center"/>
    <x v="55"/>
    <x v="34"/>
    <x v="34"/>
    <n v="19422"/>
    <n v="254"/>
    <n v="467"/>
  </r>
  <r>
    <n v="14816"/>
    <n v="212113"/>
    <s v="Route 196- College Park Station"/>
    <x v="56"/>
    <x v="34"/>
    <x v="34"/>
    <n v="19422"/>
    <n v="254"/>
    <n v="467"/>
  </r>
  <r>
    <n v="14816"/>
    <n v="212113"/>
    <s v="Route 196- College Park Station"/>
    <x v="56"/>
    <x v="34"/>
    <x v="34"/>
    <n v="19422"/>
    <n v="254"/>
    <n v="467"/>
  </r>
  <r>
    <n v="14810"/>
    <n v="212113"/>
    <s v="Route 191-Clayton County Justice Center"/>
    <x v="56"/>
    <x v="34"/>
    <x v="34"/>
    <n v="19422"/>
    <n v="254"/>
    <n v="467"/>
  </r>
  <r>
    <n v="14816"/>
    <n v="212114"/>
    <s v="Route 196- College Park Station"/>
    <x v="57"/>
    <x v="34"/>
    <x v="34"/>
    <n v="19422"/>
    <n v="254"/>
    <n v="467"/>
  </r>
  <r>
    <n v="14816"/>
    <n v="212114"/>
    <s v="Route 196- College Park Station"/>
    <x v="57"/>
    <x v="34"/>
    <x v="34"/>
    <n v="19422"/>
    <n v="254"/>
    <n v="467"/>
  </r>
  <r>
    <n v="14810"/>
    <n v="212114"/>
    <s v="Route 191-Clayton County Justice Center"/>
    <x v="57"/>
    <x v="34"/>
    <x v="34"/>
    <n v="19422"/>
    <n v="254"/>
    <n v="467"/>
  </r>
  <r>
    <n v="14816"/>
    <n v="212143"/>
    <s v="Route 196- College Park Station"/>
    <x v="58"/>
    <x v="35"/>
    <x v="35"/>
    <n v="47143"/>
    <n v="152"/>
    <n v="218"/>
  </r>
  <r>
    <n v="14816"/>
    <n v="212143"/>
    <s v="Route 196- College Park Station"/>
    <x v="58"/>
    <x v="35"/>
    <x v="35"/>
    <n v="47143"/>
    <n v="152"/>
    <n v="218"/>
  </r>
  <r>
    <n v="14810"/>
    <n v="212143"/>
    <s v="Route 191-Clayton County Justice Center"/>
    <x v="58"/>
    <x v="35"/>
    <x v="35"/>
    <n v="47143"/>
    <n v="152"/>
    <n v="218"/>
  </r>
  <r>
    <n v="14816"/>
    <n v="212144"/>
    <s v="Route 196- College Park Station"/>
    <x v="59"/>
    <x v="35"/>
    <x v="35"/>
    <n v="47143"/>
    <n v="152"/>
    <n v="218"/>
  </r>
  <r>
    <n v="14816"/>
    <n v="212144"/>
    <s v="Route 196- College Park Station"/>
    <x v="59"/>
    <x v="35"/>
    <x v="35"/>
    <n v="47143"/>
    <n v="152"/>
    <n v="218"/>
  </r>
  <r>
    <n v="14810"/>
    <n v="212144"/>
    <s v="Route 191-Clayton County Justice Center"/>
    <x v="59"/>
    <x v="35"/>
    <x v="35"/>
    <n v="47143"/>
    <n v="152"/>
    <n v="218"/>
  </r>
  <r>
    <n v="14816"/>
    <n v="212131"/>
    <s v="Route 196- College Park Station"/>
    <x v="60"/>
    <x v="33"/>
    <x v="33"/>
    <n v="65246"/>
    <n v="0"/>
    <n v="261"/>
  </r>
  <r>
    <n v="14816"/>
    <n v="212131"/>
    <s v="Route 196- College Park Station"/>
    <x v="60"/>
    <x v="33"/>
    <x v="33"/>
    <n v="65246"/>
    <n v="0"/>
    <n v="261"/>
  </r>
  <r>
    <n v="14810"/>
    <n v="212131"/>
    <s v="Route 191-Clayton County Justice Center"/>
    <x v="60"/>
    <x v="33"/>
    <x v="33"/>
    <n v="65246"/>
    <n v="0"/>
    <n v="261"/>
  </r>
  <r>
    <n v="14816"/>
    <n v="212176"/>
    <s v="Route 196- College Park Station"/>
    <x v="61"/>
    <x v="36"/>
    <x v="36"/>
    <n v="26942"/>
    <n v="38"/>
    <n v="196"/>
  </r>
  <r>
    <n v="14812"/>
    <n v="212176"/>
    <s v="Route 192 East Point Station"/>
    <x v="61"/>
    <x v="36"/>
    <x v="36"/>
    <n v="26942"/>
    <n v="38"/>
    <n v="196"/>
  </r>
  <r>
    <n v="14816"/>
    <n v="212168"/>
    <s v="Route 196- College Park Station"/>
    <x v="62"/>
    <x v="37"/>
    <x v="37"/>
    <n v="45244"/>
    <n v="79"/>
    <n v="282"/>
  </r>
  <r>
    <n v="14816"/>
    <n v="212168"/>
    <s v="Route 196- College Park Station"/>
    <x v="62"/>
    <x v="37"/>
    <x v="37"/>
    <n v="45244"/>
    <n v="79"/>
    <n v="282"/>
  </r>
  <r>
    <n v="14816"/>
    <n v="212216"/>
    <s v="Route 196- College Park Station"/>
    <x v="63"/>
    <x v="37"/>
    <x v="37"/>
    <n v="45244"/>
    <n v="79"/>
    <n v="282"/>
  </r>
  <r>
    <n v="14816"/>
    <n v="212170"/>
    <s v="Route 196- College Park Station"/>
    <x v="64"/>
    <x v="37"/>
    <x v="37"/>
    <n v="45244"/>
    <n v="79"/>
    <n v="282"/>
  </r>
  <r>
    <n v="14816"/>
    <n v="212171"/>
    <s v="Route 196- College Park Station"/>
    <x v="65"/>
    <x v="38"/>
    <x v="38"/>
    <n v="24864"/>
    <n v="250"/>
    <n v="453"/>
  </r>
  <r>
    <n v="14816"/>
    <n v="212172"/>
    <s v="Route 196- College Park Station"/>
    <x v="66"/>
    <x v="37"/>
    <x v="37"/>
    <n v="45244"/>
    <n v="79"/>
    <n v="282"/>
  </r>
  <r>
    <n v="14816"/>
    <n v="212173"/>
    <s v="Route 196- College Park Station"/>
    <x v="67"/>
    <x v="38"/>
    <x v="38"/>
    <n v="24864"/>
    <n v="250"/>
    <n v="453"/>
  </r>
  <r>
    <n v="14816"/>
    <n v="212174"/>
    <s v="Route 196- College Park Station"/>
    <x v="68"/>
    <x v="36"/>
    <x v="36"/>
    <n v="26942"/>
    <n v="38"/>
    <n v="196"/>
  </r>
  <r>
    <n v="14816"/>
    <n v="212175"/>
    <s v="Route 196- College Park Station"/>
    <x v="69"/>
    <x v="36"/>
    <x v="36"/>
    <n v="26942"/>
    <n v="38"/>
    <n v="196"/>
  </r>
  <r>
    <n v="14816"/>
    <n v="212152"/>
    <s v="Route 196- College Park Station"/>
    <x v="70"/>
    <x v="39"/>
    <x v="1"/>
    <n v="29955"/>
    <n v="188"/>
    <n v="575"/>
  </r>
  <r>
    <n v="14816"/>
    <n v="212153"/>
    <s v="Route 196- College Park Station"/>
    <x v="71"/>
    <x v="39"/>
    <x v="1"/>
    <n v="29955"/>
    <n v="188"/>
    <n v="575"/>
  </r>
  <r>
    <n v="14816"/>
    <n v="212154"/>
    <s v="Route 196- College Park Station"/>
    <x v="72"/>
    <x v="39"/>
    <x v="1"/>
    <n v="29955"/>
    <n v="188"/>
    <n v="575"/>
  </r>
  <r>
    <n v="14816"/>
    <n v="212156"/>
    <s v="Route 196- College Park Station"/>
    <x v="73"/>
    <x v="40"/>
    <x v="39"/>
    <n v="27054"/>
    <n v="252"/>
    <n v="543"/>
  </r>
  <r>
    <n v="14816"/>
    <n v="212157"/>
    <s v="Route 196- College Park Station"/>
    <x v="74"/>
    <x v="40"/>
    <x v="39"/>
    <n v="27054"/>
    <n v="252"/>
    <n v="543"/>
  </r>
  <r>
    <n v="14816"/>
    <n v="212159"/>
    <s v="Route 196- College Park Station"/>
    <x v="75"/>
    <x v="40"/>
    <x v="39"/>
    <n v="27054"/>
    <n v="252"/>
    <n v="543"/>
  </r>
  <r>
    <n v="14816"/>
    <n v="212141"/>
    <s v="Route 196- College Park Station"/>
    <x v="76"/>
    <x v="41"/>
    <x v="40"/>
    <n v="49861"/>
    <n v="38"/>
    <n v="388"/>
  </r>
  <r>
    <n v="14816"/>
    <n v="212141"/>
    <s v="Route 196- College Park Station"/>
    <x v="76"/>
    <x v="41"/>
    <x v="40"/>
    <n v="49861"/>
    <n v="38"/>
    <n v="388"/>
  </r>
  <r>
    <n v="14816"/>
    <n v="212215"/>
    <s v="Route 196- College Park Station"/>
    <x v="77"/>
    <x v="35"/>
    <x v="35"/>
    <n v="47143"/>
    <n v="152"/>
    <n v="218"/>
  </r>
  <r>
    <n v="14816"/>
    <n v="212215"/>
    <s v="Route 196- College Park Station"/>
    <x v="77"/>
    <x v="35"/>
    <x v="35"/>
    <n v="47143"/>
    <n v="152"/>
    <n v="218"/>
  </r>
  <r>
    <n v="14816"/>
    <n v="212213"/>
    <s v="Route 196- College Park Station"/>
    <x v="78"/>
    <x v="35"/>
    <x v="35"/>
    <n v="47143"/>
    <n v="152"/>
    <n v="218"/>
  </r>
  <r>
    <n v="14816"/>
    <n v="212213"/>
    <s v="Route 196- College Park Station"/>
    <x v="78"/>
    <x v="35"/>
    <x v="35"/>
    <n v="47143"/>
    <n v="152"/>
    <n v="218"/>
  </r>
  <r>
    <n v="14816"/>
    <n v="212121"/>
    <s v="Route 196- College Park Station"/>
    <x v="79"/>
    <x v="40"/>
    <x v="39"/>
    <n v="27054"/>
    <n v="252"/>
    <n v="543"/>
  </r>
  <r>
    <n v="14816"/>
    <n v="212121"/>
    <s v="Route 196- College Park Station"/>
    <x v="79"/>
    <x v="40"/>
    <x v="39"/>
    <n v="27054"/>
    <n v="252"/>
    <n v="543"/>
  </r>
  <r>
    <n v="14816"/>
    <n v="212122"/>
    <s v="Route 196- College Park Station"/>
    <x v="80"/>
    <x v="40"/>
    <x v="39"/>
    <n v="27054"/>
    <n v="252"/>
    <n v="543"/>
  </r>
  <r>
    <n v="14816"/>
    <n v="212122"/>
    <s v="Route 196- College Park Station"/>
    <x v="80"/>
    <x v="40"/>
    <x v="39"/>
    <n v="27054"/>
    <n v="252"/>
    <n v="543"/>
  </r>
  <r>
    <n v="14816"/>
    <n v="212123"/>
    <s v="Route 196- College Park Station"/>
    <x v="81"/>
    <x v="40"/>
    <x v="39"/>
    <n v="27054"/>
    <n v="252"/>
    <n v="543"/>
  </r>
  <r>
    <n v="14816"/>
    <n v="212123"/>
    <s v="Route 196- College Park Station"/>
    <x v="81"/>
    <x v="40"/>
    <x v="39"/>
    <n v="27054"/>
    <n v="252"/>
    <n v="543"/>
  </r>
  <r>
    <n v="14816"/>
    <n v="212124"/>
    <s v="Route 196- College Park Station"/>
    <x v="82"/>
    <x v="40"/>
    <x v="39"/>
    <n v="27054"/>
    <n v="252"/>
    <n v="543"/>
  </r>
  <r>
    <n v="14816"/>
    <n v="212124"/>
    <s v="Route 196- College Park Station"/>
    <x v="82"/>
    <x v="40"/>
    <x v="39"/>
    <n v="27054"/>
    <n v="252"/>
    <n v="543"/>
  </r>
  <r>
    <n v="14816"/>
    <n v="212125"/>
    <s v="Route 196- College Park Station"/>
    <x v="83"/>
    <x v="40"/>
    <x v="39"/>
    <n v="27054"/>
    <n v="252"/>
    <n v="543"/>
  </r>
  <r>
    <n v="14816"/>
    <n v="212125"/>
    <s v="Route 196- College Park Station"/>
    <x v="83"/>
    <x v="40"/>
    <x v="39"/>
    <n v="27054"/>
    <n v="252"/>
    <n v="543"/>
  </r>
  <r>
    <n v="14816"/>
    <n v="212115"/>
    <s v="Route 196- College Park Station"/>
    <x v="84"/>
    <x v="34"/>
    <x v="34"/>
    <n v="19422"/>
    <n v="254"/>
    <n v="467"/>
  </r>
  <r>
    <n v="14816"/>
    <n v="212115"/>
    <s v="Route 196- College Park Station"/>
    <x v="84"/>
    <x v="34"/>
    <x v="34"/>
    <n v="19422"/>
    <n v="254"/>
    <n v="467"/>
  </r>
  <r>
    <n v="14816"/>
    <n v="212098"/>
    <s v="Route 196- College Park Station"/>
    <x v="85"/>
    <x v="34"/>
    <x v="34"/>
    <n v="19422"/>
    <n v="254"/>
    <n v="467"/>
  </r>
  <r>
    <n v="14816"/>
    <n v="212098"/>
    <s v="Route 196- College Park Station"/>
    <x v="85"/>
    <x v="34"/>
    <x v="34"/>
    <n v="19422"/>
    <n v="254"/>
    <n v="467"/>
  </r>
  <r>
    <n v="14816"/>
    <n v="212099"/>
    <s v="Route 196- College Park Station"/>
    <x v="86"/>
    <x v="42"/>
    <x v="41"/>
    <n v="32949"/>
    <n v="53"/>
    <n v="303"/>
  </r>
  <r>
    <n v="14816"/>
    <n v="212099"/>
    <s v="Route 196- College Park Station"/>
    <x v="86"/>
    <x v="42"/>
    <x v="41"/>
    <n v="32949"/>
    <n v="53"/>
    <n v="303"/>
  </r>
  <r>
    <n v="14816"/>
    <n v="212100"/>
    <s v="Route 196- College Park Station"/>
    <x v="87"/>
    <x v="42"/>
    <x v="41"/>
    <n v="32949"/>
    <n v="53"/>
    <n v="303"/>
  </r>
  <r>
    <n v="14816"/>
    <n v="212100"/>
    <s v="Route 196- College Park Station"/>
    <x v="87"/>
    <x v="42"/>
    <x v="41"/>
    <n v="32949"/>
    <n v="53"/>
    <n v="303"/>
  </r>
  <r>
    <n v="14816"/>
    <n v="212101"/>
    <s v="Route 196- College Park Station"/>
    <x v="88"/>
    <x v="42"/>
    <x v="41"/>
    <n v="32949"/>
    <n v="53"/>
    <n v="303"/>
  </r>
  <r>
    <n v="14816"/>
    <n v="212101"/>
    <s v="Route 196- College Park Station"/>
    <x v="88"/>
    <x v="42"/>
    <x v="41"/>
    <n v="32949"/>
    <n v="53"/>
    <n v="303"/>
  </r>
  <r>
    <n v="14816"/>
    <n v="212103"/>
    <s v="Route 196- College Park Station"/>
    <x v="89"/>
    <x v="42"/>
    <x v="41"/>
    <n v="32949"/>
    <n v="53"/>
    <n v="303"/>
  </r>
  <r>
    <n v="14816"/>
    <n v="212103"/>
    <s v="Route 196- College Park Station"/>
    <x v="89"/>
    <x v="42"/>
    <x v="41"/>
    <n v="32949"/>
    <n v="53"/>
    <n v="303"/>
  </r>
  <r>
    <n v="14816"/>
    <n v="213221"/>
    <s v="Route 196- College Park Station"/>
    <x v="90"/>
    <x v="12"/>
    <x v="12"/>
    <n v="0"/>
    <n v="0"/>
    <n v="0"/>
  </r>
  <r>
    <n v="14816"/>
    <n v="213221"/>
    <s v="Route 196- College Park Station"/>
    <x v="90"/>
    <x v="12"/>
    <x v="12"/>
    <n v="0"/>
    <n v="0"/>
    <n v="0"/>
  </r>
  <r>
    <n v="14816"/>
    <n v="212137"/>
    <s v="Route 196- College Park Station"/>
    <x v="91"/>
    <x v="35"/>
    <x v="35"/>
    <n v="47143"/>
    <n v="152"/>
    <n v="218"/>
  </r>
  <r>
    <n v="14847"/>
    <n v="212137"/>
    <s v="Route 89 Old National Highway"/>
    <x v="91"/>
    <x v="35"/>
    <x v="35"/>
    <n v="47143"/>
    <n v="152"/>
    <n v="218"/>
  </r>
  <r>
    <n v="14810"/>
    <n v="212137"/>
    <s v="Route 191-Clayton County Justice Center"/>
    <x v="91"/>
    <x v="35"/>
    <x v="35"/>
    <n v="47143"/>
    <n v="152"/>
    <n v="218"/>
  </r>
  <r>
    <n v="14816"/>
    <n v="212138"/>
    <s v="Route 196- College Park Station"/>
    <x v="92"/>
    <x v="35"/>
    <x v="35"/>
    <n v="47143"/>
    <n v="152"/>
    <n v="218"/>
  </r>
  <r>
    <n v="14847"/>
    <n v="212138"/>
    <s v="Route 89 Old National Highway"/>
    <x v="92"/>
    <x v="35"/>
    <x v="35"/>
    <n v="47143"/>
    <n v="152"/>
    <n v="218"/>
  </r>
  <r>
    <n v="14810"/>
    <n v="212138"/>
    <s v="Route 191-Clayton County Justice Center"/>
    <x v="92"/>
    <x v="35"/>
    <x v="35"/>
    <n v="47143"/>
    <n v="152"/>
    <n v="218"/>
  </r>
  <r>
    <n v="14816"/>
    <n v="212130"/>
    <s v="Route 196- College Park Station"/>
    <x v="93"/>
    <x v="35"/>
    <x v="35"/>
    <n v="47143"/>
    <n v="152"/>
    <n v="218"/>
  </r>
  <r>
    <n v="14810"/>
    <n v="212130"/>
    <s v="Route 191-Clayton County Justice Center"/>
    <x v="93"/>
    <x v="35"/>
    <x v="35"/>
    <n v="47143"/>
    <n v="152"/>
    <n v="218"/>
  </r>
  <r>
    <n v="14816"/>
    <n v="213620"/>
    <s v="Route 196- College Park Station"/>
    <x v="94"/>
    <x v="43"/>
    <x v="42"/>
    <n v="45370"/>
    <n v="110"/>
    <n v="515"/>
  </r>
  <r>
    <n v="14810"/>
    <n v="213620"/>
    <s v="Route 191-Clayton County Justice Center"/>
    <x v="94"/>
    <x v="43"/>
    <x v="42"/>
    <n v="45370"/>
    <n v="110"/>
    <n v="515"/>
  </r>
  <r>
    <n v="14816"/>
    <n v="212104"/>
    <s v="Route 196- College Park Station"/>
    <x v="84"/>
    <x v="44"/>
    <x v="43"/>
    <n v="26717"/>
    <n v="361"/>
    <n v="496"/>
  </r>
  <r>
    <n v="14810"/>
    <n v="212104"/>
    <s v="Route 191-Clayton County Justice Center"/>
    <x v="84"/>
    <x v="44"/>
    <x v="43"/>
    <n v="26717"/>
    <n v="361"/>
    <n v="496"/>
  </r>
  <r>
    <n v="14816"/>
    <n v="212105"/>
    <s v="Route 196- College Park Station"/>
    <x v="95"/>
    <x v="44"/>
    <x v="43"/>
    <n v="26717"/>
    <n v="361"/>
    <n v="496"/>
  </r>
  <r>
    <n v="14810"/>
    <n v="212105"/>
    <s v="Route 191-Clayton County Justice Center"/>
    <x v="95"/>
    <x v="44"/>
    <x v="43"/>
    <n v="26717"/>
    <n v="361"/>
    <n v="496"/>
  </r>
  <r>
    <n v="14816"/>
    <n v="212106"/>
    <s v="Route 196- College Park Station"/>
    <x v="56"/>
    <x v="44"/>
    <x v="43"/>
    <n v="26717"/>
    <n v="361"/>
    <n v="496"/>
  </r>
  <r>
    <n v="14810"/>
    <n v="212106"/>
    <s v="Route 191-Clayton County Justice Center"/>
    <x v="56"/>
    <x v="44"/>
    <x v="43"/>
    <n v="26717"/>
    <n v="361"/>
    <n v="496"/>
  </r>
  <r>
    <n v="14816"/>
    <n v="212107"/>
    <s v="Route 196- College Park Station"/>
    <x v="55"/>
    <x v="44"/>
    <x v="43"/>
    <n v="26717"/>
    <n v="361"/>
    <n v="496"/>
  </r>
  <r>
    <n v="14810"/>
    <n v="212107"/>
    <s v="Route 191-Clayton County Justice Center"/>
    <x v="55"/>
    <x v="44"/>
    <x v="43"/>
    <n v="26717"/>
    <n v="361"/>
    <n v="496"/>
  </r>
  <r>
    <n v="14816"/>
    <n v="212108"/>
    <s v="Route 196- College Park Station"/>
    <x v="96"/>
    <x v="44"/>
    <x v="43"/>
    <n v="26717"/>
    <n v="361"/>
    <n v="496"/>
  </r>
  <r>
    <n v="14810"/>
    <n v="212108"/>
    <s v="Route 191-Clayton County Justice Center"/>
    <x v="96"/>
    <x v="44"/>
    <x v="43"/>
    <n v="26717"/>
    <n v="361"/>
    <n v="496"/>
  </r>
  <r>
    <n v="14816"/>
    <n v="212109"/>
    <s v="Route 196- College Park Station"/>
    <x v="53"/>
    <x v="44"/>
    <x v="43"/>
    <n v="26717"/>
    <n v="361"/>
    <n v="496"/>
  </r>
  <r>
    <n v="14810"/>
    <n v="212109"/>
    <s v="Route 191-Clayton County Justice Center"/>
    <x v="53"/>
    <x v="44"/>
    <x v="43"/>
    <n v="26717"/>
    <n v="361"/>
    <n v="496"/>
  </r>
  <r>
    <n v="14816"/>
    <n v="212648"/>
    <s v="Route 196- College Park Station"/>
    <x v="97"/>
    <x v="39"/>
    <x v="1"/>
    <n v="29955"/>
    <n v="188"/>
    <n v="575"/>
  </r>
  <r>
    <n v="14812"/>
    <n v="212648"/>
    <s v="Route 192 East Point Station"/>
    <x v="97"/>
    <x v="39"/>
    <x v="1"/>
    <n v="29955"/>
    <n v="188"/>
    <n v="575"/>
  </r>
  <r>
    <n v="14816"/>
    <n v="213224"/>
    <s v="Route 196- College Park Station"/>
    <x v="90"/>
    <x v="12"/>
    <x v="12"/>
    <n v="0"/>
    <n v="0"/>
    <n v="0"/>
  </r>
  <r>
    <n v="14816"/>
    <n v="212092"/>
    <s v="Route 196- College Park Station"/>
    <x v="98"/>
    <x v="45"/>
    <x v="44"/>
    <n v="36250"/>
    <n v="236"/>
    <n v="395"/>
  </r>
  <r>
    <n v="14816"/>
    <n v="212094"/>
    <s v="Route 196- College Park Station"/>
    <x v="99"/>
    <x v="45"/>
    <x v="44"/>
    <n v="36250"/>
    <n v="236"/>
    <n v="395"/>
  </r>
  <r>
    <n v="14816"/>
    <n v="212095"/>
    <s v="Route 196- College Park Station"/>
    <x v="87"/>
    <x v="45"/>
    <x v="44"/>
    <n v="36250"/>
    <n v="236"/>
    <n v="395"/>
  </r>
  <r>
    <n v="14816"/>
    <n v="212096"/>
    <s v="Route 196- College Park Station"/>
    <x v="86"/>
    <x v="45"/>
    <x v="44"/>
    <n v="36250"/>
    <n v="236"/>
    <n v="395"/>
  </r>
  <r>
    <n v="14816"/>
    <n v="212097"/>
    <s v="Route 196- College Park Station"/>
    <x v="85"/>
    <x v="46"/>
    <x v="24"/>
    <n v="54167"/>
    <n v="97"/>
    <n v="259"/>
  </r>
  <r>
    <n v="14816"/>
    <n v="212116"/>
    <s v="Route 196- College Park Station"/>
    <x v="83"/>
    <x v="44"/>
    <x v="43"/>
    <n v="26717"/>
    <n v="361"/>
    <n v="496"/>
  </r>
  <r>
    <n v="14816"/>
    <n v="213628"/>
    <s v="Route 196- College Park Station"/>
    <x v="100"/>
    <x v="46"/>
    <x v="24"/>
    <n v="54167"/>
    <n v="97"/>
    <n v="259"/>
  </r>
  <r>
    <n v="14816"/>
    <n v="212117"/>
    <s v="Route 196- College Park Station"/>
    <x v="101"/>
    <x v="46"/>
    <x v="24"/>
    <n v="54167"/>
    <n v="97"/>
    <n v="259"/>
  </r>
  <r>
    <n v="14816"/>
    <n v="212118"/>
    <s v="Route 196- College Park Station"/>
    <x v="102"/>
    <x v="46"/>
    <x v="24"/>
    <n v="54167"/>
    <n v="97"/>
    <n v="259"/>
  </r>
  <r>
    <n v="14816"/>
    <n v="212119"/>
    <s v="Route 196- College Park Station"/>
    <x v="103"/>
    <x v="47"/>
    <x v="45"/>
    <n v="40430"/>
    <n v="194"/>
    <n v="534"/>
  </r>
  <r>
    <n v="14816"/>
    <n v="212120"/>
    <s v="Route 196- College Park Station"/>
    <x v="104"/>
    <x v="47"/>
    <x v="45"/>
    <n v="40430"/>
    <n v="194"/>
    <n v="534"/>
  </r>
  <r>
    <n v="14847"/>
    <n v="212120"/>
    <s v="Route 89 Old National Highway"/>
    <x v="104"/>
    <x v="47"/>
    <x v="45"/>
    <n v="40430"/>
    <n v="194"/>
    <n v="534"/>
  </r>
  <r>
    <n v="14816"/>
    <n v="212212"/>
    <s v="Route 196- College Park Station"/>
    <x v="78"/>
    <x v="35"/>
    <x v="35"/>
    <n v="47143"/>
    <n v="152"/>
    <n v="218"/>
  </r>
  <r>
    <n v="14847"/>
    <n v="212212"/>
    <s v="Route 89 Old National Highway"/>
    <x v="78"/>
    <x v="35"/>
    <x v="35"/>
    <n v="47143"/>
    <n v="152"/>
    <n v="218"/>
  </r>
  <r>
    <n v="14816"/>
    <n v="212214"/>
    <s v="Route 196- College Park Station"/>
    <x v="105"/>
    <x v="33"/>
    <x v="33"/>
    <n v="65246"/>
    <n v="0"/>
    <n v="261"/>
  </r>
  <r>
    <n v="14847"/>
    <n v="212214"/>
    <s v="Route 89 Old National Highway"/>
    <x v="105"/>
    <x v="33"/>
    <x v="33"/>
    <n v="65246"/>
    <n v="0"/>
    <n v="261"/>
  </r>
  <r>
    <n v="14816"/>
    <n v="212128"/>
    <s v="Route 196- College Park Station"/>
    <x v="52"/>
    <x v="33"/>
    <x v="33"/>
    <n v="65246"/>
    <n v="0"/>
    <n v="261"/>
  </r>
  <r>
    <n v="14847"/>
    <n v="212128"/>
    <s v="Route 89 Old National Highway"/>
    <x v="52"/>
    <x v="33"/>
    <x v="33"/>
    <n v="65246"/>
    <n v="0"/>
    <n v="261"/>
  </r>
  <r>
    <n v="14816"/>
    <n v="212129"/>
    <s v="Route 196- College Park Station"/>
    <x v="51"/>
    <x v="33"/>
    <x v="33"/>
    <n v="65246"/>
    <n v="0"/>
    <n v="261"/>
  </r>
  <r>
    <n v="14847"/>
    <n v="212129"/>
    <s v="Route 89 Old National Highway"/>
    <x v="51"/>
    <x v="33"/>
    <x v="33"/>
    <n v="65246"/>
    <n v="0"/>
    <n v="261"/>
  </r>
  <r>
    <n v="14816"/>
    <n v="212735"/>
    <s v="Route 196- College Park Station"/>
    <x v="50"/>
    <x v="33"/>
    <x v="33"/>
    <n v="65246"/>
    <n v="0"/>
    <n v="261"/>
  </r>
  <r>
    <n v="14847"/>
    <n v="212735"/>
    <s v="Route 89 Old National Highway"/>
    <x v="50"/>
    <x v="33"/>
    <x v="33"/>
    <n v="65246"/>
    <n v="0"/>
    <n v="261"/>
  </r>
  <r>
    <n v="14816"/>
    <n v="212140"/>
    <s v="Route 196- College Park Station"/>
    <x v="106"/>
    <x v="41"/>
    <x v="40"/>
    <n v="49861"/>
    <n v="38"/>
    <n v="388"/>
  </r>
  <r>
    <n v="14816"/>
    <n v="212145"/>
    <s v="Route 196- College Park Station"/>
    <x v="107"/>
    <x v="41"/>
    <x v="40"/>
    <n v="49861"/>
    <n v="38"/>
    <n v="388"/>
  </r>
  <r>
    <n v="14816"/>
    <n v="212147"/>
    <s v="Route 196- College Park Station"/>
    <x v="74"/>
    <x v="41"/>
    <x v="40"/>
    <n v="49861"/>
    <n v="38"/>
    <n v="388"/>
  </r>
  <r>
    <n v="14816"/>
    <n v="212148"/>
    <s v="Route 196- College Park Station"/>
    <x v="73"/>
    <x v="41"/>
    <x v="40"/>
    <n v="49861"/>
    <n v="38"/>
    <n v="388"/>
  </r>
  <r>
    <n v="14816"/>
    <n v="212149"/>
    <s v="Route 196- College Park Station"/>
    <x v="72"/>
    <x v="39"/>
    <x v="1"/>
    <n v="29955"/>
    <n v="188"/>
    <n v="575"/>
  </r>
  <r>
    <n v="14816"/>
    <n v="212150"/>
    <s v="Route 196- College Park Station"/>
    <x v="108"/>
    <x v="39"/>
    <x v="1"/>
    <n v="29955"/>
    <n v="188"/>
    <n v="575"/>
  </r>
  <r>
    <n v="14816"/>
    <n v="212151"/>
    <s v="Route 196- College Park Station"/>
    <x v="70"/>
    <x v="39"/>
    <x v="1"/>
    <n v="29955"/>
    <n v="188"/>
    <n v="575"/>
  </r>
  <r>
    <n v="14816"/>
    <n v="213662"/>
    <s v="Route 196- College Park Station"/>
    <x v="109"/>
    <x v="39"/>
    <x v="1"/>
    <n v="29955"/>
    <n v="188"/>
    <n v="575"/>
  </r>
  <r>
    <n v="14816"/>
    <n v="212160"/>
    <s v="Route 196- College Park Station"/>
    <x v="110"/>
    <x v="39"/>
    <x v="1"/>
    <n v="29955"/>
    <n v="188"/>
    <n v="575"/>
  </r>
  <r>
    <n v="14816"/>
    <n v="212161"/>
    <s v="Route 196- College Park Station"/>
    <x v="69"/>
    <x v="38"/>
    <x v="38"/>
    <n v="24864"/>
    <n v="250"/>
    <n v="453"/>
  </r>
  <r>
    <n v="14816"/>
    <n v="212162"/>
    <s v="Route 196- College Park Station"/>
    <x v="68"/>
    <x v="38"/>
    <x v="38"/>
    <n v="24864"/>
    <n v="250"/>
    <n v="453"/>
  </r>
  <r>
    <n v="14816"/>
    <n v="212163"/>
    <s v="Route 196- College Park Station"/>
    <x v="111"/>
    <x v="38"/>
    <x v="38"/>
    <n v="24864"/>
    <n v="250"/>
    <n v="453"/>
  </r>
  <r>
    <n v="14816"/>
    <n v="212164"/>
    <s v="Route 196- College Park Station"/>
    <x v="66"/>
    <x v="38"/>
    <x v="38"/>
    <n v="24864"/>
    <n v="250"/>
    <n v="453"/>
  </r>
  <r>
    <n v="14816"/>
    <n v="212165"/>
    <s v="Route 196- College Park Station"/>
    <x v="112"/>
    <x v="38"/>
    <x v="38"/>
    <n v="24864"/>
    <n v="250"/>
    <n v="453"/>
  </r>
  <r>
    <n v="14816"/>
    <n v="212166"/>
    <s v="Route 196- College Park Station"/>
    <x v="113"/>
    <x v="38"/>
    <x v="38"/>
    <n v="24864"/>
    <n v="250"/>
    <n v="453"/>
  </r>
  <r>
    <n v="14816"/>
    <n v="212167"/>
    <s v="Route 196- College Park Station"/>
    <x v="63"/>
    <x v="37"/>
    <x v="37"/>
    <n v="45244"/>
    <n v="79"/>
    <n v="282"/>
  </r>
  <r>
    <n v="14847"/>
    <n v="900069"/>
    <s v="Route 89 Old National Highway"/>
    <x v="114"/>
    <x v="48"/>
    <x v="46"/>
    <n v="30750"/>
    <n v="199"/>
    <n v="678"/>
  </r>
  <r>
    <n v="14847"/>
    <n v="191084"/>
    <s v="Route 89 Old National Highway"/>
    <x v="115"/>
    <x v="49"/>
    <x v="47"/>
    <n v="50176"/>
    <n v="299"/>
    <n v="851"/>
  </r>
  <r>
    <n v="14847"/>
    <n v="211539"/>
    <s v="Route 89 Old National Highway"/>
    <x v="116"/>
    <x v="31"/>
    <x v="31"/>
    <n v="40753"/>
    <n v="496"/>
    <n v="1504"/>
  </r>
  <r>
    <n v="14847"/>
    <n v="211123"/>
    <s v="Route 89 Old National Highway"/>
    <x v="117"/>
    <x v="31"/>
    <x v="31"/>
    <n v="40753"/>
    <n v="496"/>
    <n v="1504"/>
  </r>
  <r>
    <n v="14847"/>
    <n v="211055"/>
    <s v="Route 89 Old National Highway"/>
    <x v="118"/>
    <x v="31"/>
    <x v="31"/>
    <n v="40753"/>
    <n v="496"/>
    <n v="1504"/>
  </r>
  <r>
    <n v="14847"/>
    <n v="211121"/>
    <s v="Route 89 Old National Highway"/>
    <x v="119"/>
    <x v="50"/>
    <x v="48"/>
    <n v="57730"/>
    <n v="199"/>
    <n v="324"/>
  </r>
  <r>
    <n v="14847"/>
    <n v="211056"/>
    <s v="Route 89 Old National Highway"/>
    <x v="120"/>
    <x v="50"/>
    <x v="48"/>
    <n v="57730"/>
    <n v="199"/>
    <n v="324"/>
  </r>
  <r>
    <n v="14847"/>
    <n v="213053"/>
    <s v="Route 89 Old National Highway"/>
    <x v="121"/>
    <x v="50"/>
    <x v="48"/>
    <n v="57730"/>
    <n v="199"/>
    <n v="324"/>
  </r>
  <r>
    <n v="14847"/>
    <n v="211057"/>
    <s v="Route 89 Old National Highway"/>
    <x v="122"/>
    <x v="50"/>
    <x v="48"/>
    <n v="57730"/>
    <n v="199"/>
    <n v="324"/>
  </r>
  <r>
    <n v="14847"/>
    <n v="211058"/>
    <s v="Route 89 Old National Highway"/>
    <x v="123"/>
    <x v="50"/>
    <x v="48"/>
    <n v="57730"/>
    <n v="199"/>
    <n v="324"/>
  </r>
  <r>
    <n v="14847"/>
    <n v="211059"/>
    <s v="Route 89 Old National Highway"/>
    <x v="124"/>
    <x v="50"/>
    <x v="48"/>
    <n v="57730"/>
    <n v="199"/>
    <n v="324"/>
  </r>
  <r>
    <n v="14847"/>
    <n v="211060"/>
    <s v="Route 89 Old National Highway"/>
    <x v="125"/>
    <x v="51"/>
    <x v="37"/>
    <n v="50559"/>
    <n v="140"/>
    <n v="911"/>
  </r>
  <r>
    <n v="14847"/>
    <n v="211061"/>
    <s v="Route 89 Old National Highway"/>
    <x v="126"/>
    <x v="51"/>
    <x v="37"/>
    <n v="50559"/>
    <n v="140"/>
    <n v="911"/>
  </r>
  <r>
    <n v="14847"/>
    <n v="211196"/>
    <s v="Route 89 Old National Highway"/>
    <x v="127"/>
    <x v="51"/>
    <x v="37"/>
    <n v="50559"/>
    <n v="140"/>
    <n v="911"/>
  </r>
  <r>
    <n v="14847"/>
    <n v="211062"/>
    <s v="Route 89 Old National Highway"/>
    <x v="128"/>
    <x v="51"/>
    <x v="37"/>
    <n v="50559"/>
    <n v="140"/>
    <n v="911"/>
  </r>
  <r>
    <n v="14847"/>
    <n v="211063"/>
    <s v="Route 89 Old National Highway"/>
    <x v="129"/>
    <x v="51"/>
    <x v="37"/>
    <n v="50559"/>
    <n v="140"/>
    <n v="911"/>
  </r>
  <r>
    <n v="14847"/>
    <n v="211080"/>
    <s v="Route 89 Old National Highway"/>
    <x v="130"/>
    <x v="51"/>
    <x v="37"/>
    <n v="50559"/>
    <n v="140"/>
    <n v="911"/>
  </r>
  <r>
    <n v="14847"/>
    <n v="211129"/>
    <s v="Route 89 Old National Highway"/>
    <x v="131"/>
    <x v="51"/>
    <x v="37"/>
    <n v="50559"/>
    <n v="140"/>
    <n v="911"/>
  </r>
  <r>
    <n v="14847"/>
    <n v="211064"/>
    <s v="Route 89 Old National Highway"/>
    <x v="132"/>
    <x v="51"/>
    <x v="37"/>
    <n v="50559"/>
    <n v="140"/>
    <n v="911"/>
  </r>
  <r>
    <n v="14847"/>
    <n v="211065"/>
    <s v="Route 89 Old National Highway"/>
    <x v="133"/>
    <x v="51"/>
    <x v="37"/>
    <n v="50559"/>
    <n v="140"/>
    <n v="911"/>
  </r>
  <r>
    <n v="14847"/>
    <n v="184038"/>
    <s v="Route 89 Old National Highway"/>
    <x v="134"/>
    <x v="52"/>
    <x v="49"/>
    <n v="50697"/>
    <n v="0"/>
    <n v="316"/>
  </r>
  <r>
    <n v="14847"/>
    <n v="184042"/>
    <s v="Route 89 Old National Highway"/>
    <x v="135"/>
    <x v="52"/>
    <x v="49"/>
    <n v="50697"/>
    <n v="0"/>
    <n v="316"/>
  </r>
  <r>
    <n v="14847"/>
    <n v="184044"/>
    <s v="Route 89 Old National Highway"/>
    <x v="136"/>
    <x v="52"/>
    <x v="49"/>
    <n v="50697"/>
    <n v="0"/>
    <n v="316"/>
  </r>
  <r>
    <n v="14847"/>
    <n v="184029"/>
    <s v="Route 89 Old National Highway"/>
    <x v="137"/>
    <x v="52"/>
    <x v="49"/>
    <n v="50697"/>
    <n v="0"/>
    <n v="316"/>
  </r>
  <r>
    <n v="14847"/>
    <n v="184048"/>
    <s v="Route 89 Old National Highway"/>
    <x v="138"/>
    <x v="53"/>
    <x v="50"/>
    <n v="28841"/>
    <n v="676"/>
    <n v="777"/>
  </r>
  <r>
    <n v="14847"/>
    <n v="184050"/>
    <s v="Route 89 Old National Highway"/>
    <x v="139"/>
    <x v="53"/>
    <x v="50"/>
    <n v="28841"/>
    <n v="676"/>
    <n v="777"/>
  </r>
  <r>
    <n v="14847"/>
    <n v="184052"/>
    <s v="Route 89 Old National Highway"/>
    <x v="140"/>
    <x v="53"/>
    <x v="50"/>
    <n v="28841"/>
    <n v="676"/>
    <n v="777"/>
  </r>
  <r>
    <n v="14847"/>
    <n v="184062"/>
    <s v="Route 89 Old National Highway"/>
    <x v="141"/>
    <x v="53"/>
    <x v="50"/>
    <n v="28841"/>
    <n v="676"/>
    <n v="777"/>
  </r>
  <r>
    <n v="14847"/>
    <n v="176098"/>
    <s v="Route 89 Old National Highway"/>
    <x v="142"/>
    <x v="53"/>
    <x v="50"/>
    <n v="28841"/>
    <n v="676"/>
    <n v="777"/>
  </r>
  <r>
    <n v="14847"/>
    <n v="176100"/>
    <s v="Route 89 Old National Highway"/>
    <x v="143"/>
    <x v="53"/>
    <x v="50"/>
    <n v="28841"/>
    <n v="676"/>
    <n v="777"/>
  </r>
  <r>
    <n v="14847"/>
    <n v="176102"/>
    <s v="Route 89 Old National Highway"/>
    <x v="144"/>
    <x v="53"/>
    <x v="50"/>
    <n v="28841"/>
    <n v="676"/>
    <n v="777"/>
  </r>
  <r>
    <n v="14847"/>
    <n v="176104"/>
    <s v="Route 89 Old National Highway"/>
    <x v="145"/>
    <x v="53"/>
    <x v="50"/>
    <n v="28841"/>
    <n v="676"/>
    <n v="777"/>
  </r>
  <r>
    <n v="14847"/>
    <n v="176152"/>
    <s v="Route 89 Old National Highway"/>
    <x v="146"/>
    <x v="54"/>
    <x v="51"/>
    <n v="51688"/>
    <n v="348"/>
    <n v="362"/>
  </r>
  <r>
    <n v="14847"/>
    <n v="176058"/>
    <s v="Route 89 Old National Highway"/>
    <x v="147"/>
    <x v="54"/>
    <x v="51"/>
    <n v="51688"/>
    <n v="348"/>
    <n v="362"/>
  </r>
  <r>
    <n v="14847"/>
    <n v="176220"/>
    <s v="Route 89 Old National Highway"/>
    <x v="148"/>
    <x v="54"/>
    <x v="51"/>
    <n v="51688"/>
    <n v="348"/>
    <n v="362"/>
  </r>
  <r>
    <n v="14847"/>
    <n v="176198"/>
    <s v="Route 89 Old National Highway"/>
    <x v="149"/>
    <x v="54"/>
    <x v="51"/>
    <n v="51688"/>
    <n v="348"/>
    <n v="362"/>
  </r>
  <r>
    <n v="14847"/>
    <n v="176060"/>
    <s v="Route 89 Old National Highway"/>
    <x v="150"/>
    <x v="54"/>
    <x v="51"/>
    <n v="51688"/>
    <n v="348"/>
    <n v="362"/>
  </r>
  <r>
    <n v="14847"/>
    <n v="176062"/>
    <s v="Route 89 Old National Highway"/>
    <x v="151"/>
    <x v="54"/>
    <x v="51"/>
    <n v="51688"/>
    <n v="348"/>
    <n v="362"/>
  </r>
  <r>
    <n v="14847"/>
    <n v="211973"/>
    <s v="Route 89 Old National Highway"/>
    <x v="152"/>
    <x v="54"/>
    <x v="51"/>
    <n v="51688"/>
    <n v="348"/>
    <n v="362"/>
  </r>
  <r>
    <n v="14847"/>
    <n v="176064"/>
    <s v="Route 89 Old National Highway"/>
    <x v="153"/>
    <x v="54"/>
    <x v="51"/>
    <n v="51688"/>
    <n v="348"/>
    <n v="362"/>
  </r>
  <r>
    <n v="14847"/>
    <n v="176066"/>
    <s v="Route 89 Old National Highway"/>
    <x v="154"/>
    <x v="12"/>
    <x v="12"/>
    <n v="0"/>
    <n v="0"/>
    <n v="0"/>
  </r>
  <r>
    <n v="14847"/>
    <n v="211599"/>
    <s v="Route 89 Old National Highway"/>
    <x v="155"/>
    <x v="12"/>
    <x v="12"/>
    <n v="0"/>
    <n v="0"/>
    <n v="0"/>
  </r>
  <r>
    <n v="14847"/>
    <n v="176068"/>
    <s v="Route 89 Old National Highway"/>
    <x v="156"/>
    <x v="12"/>
    <x v="12"/>
    <n v="0"/>
    <n v="0"/>
    <n v="0"/>
  </r>
  <r>
    <n v="14847"/>
    <n v="176224"/>
    <s v="Route 89 Old National Highway"/>
    <x v="157"/>
    <x v="12"/>
    <x v="12"/>
    <n v="0"/>
    <n v="0"/>
    <n v="0"/>
  </r>
  <r>
    <n v="14847"/>
    <n v="176070"/>
    <s v="Route 89 Old National Highway"/>
    <x v="158"/>
    <x v="12"/>
    <x v="12"/>
    <n v="0"/>
    <n v="0"/>
    <n v="0"/>
  </r>
  <r>
    <n v="14847"/>
    <n v="166198"/>
    <s v="Route 89 Old National Highway"/>
    <x v="159"/>
    <x v="12"/>
    <x v="12"/>
    <n v="0"/>
    <n v="0"/>
    <n v="0"/>
  </r>
  <r>
    <n v="14847"/>
    <n v="211980"/>
    <s v="Route 89 Old National Highway"/>
    <x v="160"/>
    <x v="12"/>
    <x v="12"/>
    <n v="0"/>
    <n v="0"/>
    <n v="0"/>
  </r>
  <r>
    <n v="14847"/>
    <n v="211979"/>
    <s v="Route 89 Old National Highway"/>
    <x v="160"/>
    <x v="12"/>
    <x v="12"/>
    <n v="0"/>
    <n v="0"/>
    <n v="0"/>
  </r>
  <r>
    <n v="14847"/>
    <n v="211655"/>
    <s v="Route 89 Old National Highway"/>
    <x v="159"/>
    <x v="12"/>
    <x v="12"/>
    <n v="0"/>
    <n v="0"/>
    <n v="0"/>
  </r>
  <r>
    <n v="14847"/>
    <n v="176076"/>
    <s v="Route 89 Old National Highway"/>
    <x v="158"/>
    <x v="55"/>
    <x v="52"/>
    <n v="26781"/>
    <n v="459"/>
    <n v="601"/>
  </r>
  <r>
    <n v="14847"/>
    <n v="176226"/>
    <s v="Route 89 Old National Highway"/>
    <x v="157"/>
    <x v="55"/>
    <x v="52"/>
    <n v="26781"/>
    <n v="459"/>
    <n v="601"/>
  </r>
  <r>
    <n v="14847"/>
    <n v="176078"/>
    <s v="Route 89 Old National Highway"/>
    <x v="161"/>
    <x v="54"/>
    <x v="51"/>
    <n v="51688"/>
    <n v="348"/>
    <n v="362"/>
  </r>
  <r>
    <n v="14847"/>
    <n v="176080"/>
    <s v="Route 89 Old National Highway"/>
    <x v="155"/>
    <x v="54"/>
    <x v="51"/>
    <n v="51688"/>
    <n v="348"/>
    <n v="362"/>
  </r>
  <r>
    <n v="14847"/>
    <n v="176154"/>
    <s v="Route 89 Old National Highway"/>
    <x v="154"/>
    <x v="54"/>
    <x v="51"/>
    <n v="51688"/>
    <n v="348"/>
    <n v="362"/>
  </r>
  <r>
    <n v="14847"/>
    <n v="176157"/>
    <s v="Route 89 Old National Highway"/>
    <x v="153"/>
    <x v="54"/>
    <x v="51"/>
    <n v="51688"/>
    <n v="348"/>
    <n v="362"/>
  </r>
  <r>
    <n v="14847"/>
    <n v="176156"/>
    <s v="Route 89 Old National Highway"/>
    <x v="162"/>
    <x v="54"/>
    <x v="51"/>
    <n v="51688"/>
    <n v="348"/>
    <n v="362"/>
  </r>
  <r>
    <n v="14847"/>
    <n v="176082"/>
    <s v="Route 89 Old National Highway"/>
    <x v="151"/>
    <x v="54"/>
    <x v="51"/>
    <n v="51688"/>
    <n v="348"/>
    <n v="362"/>
  </r>
  <r>
    <n v="14847"/>
    <n v="176084"/>
    <s v="Route 89 Old National Highway"/>
    <x v="150"/>
    <x v="54"/>
    <x v="51"/>
    <n v="51688"/>
    <n v="348"/>
    <n v="362"/>
  </r>
  <r>
    <n v="14847"/>
    <n v="176196"/>
    <s v="Route 89 Old National Highway"/>
    <x v="163"/>
    <x v="54"/>
    <x v="51"/>
    <n v="51688"/>
    <n v="348"/>
    <n v="362"/>
  </r>
  <r>
    <n v="14847"/>
    <n v="176088"/>
    <s v="Route 89 Old National Highway"/>
    <x v="146"/>
    <x v="53"/>
    <x v="50"/>
    <n v="28841"/>
    <n v="676"/>
    <n v="777"/>
  </r>
  <r>
    <n v="14847"/>
    <n v="176090"/>
    <s v="Route 89 Old National Highway"/>
    <x v="145"/>
    <x v="53"/>
    <x v="50"/>
    <n v="28841"/>
    <n v="676"/>
    <n v="777"/>
  </r>
  <r>
    <n v="14847"/>
    <n v="176094"/>
    <s v="Route 89 Old National Highway"/>
    <x v="144"/>
    <x v="53"/>
    <x v="50"/>
    <n v="28841"/>
    <n v="676"/>
    <n v="777"/>
  </r>
  <r>
    <n v="14847"/>
    <n v="176096"/>
    <s v="Route 89 Old National Highway"/>
    <x v="142"/>
    <x v="53"/>
    <x v="50"/>
    <n v="28841"/>
    <n v="676"/>
    <n v="777"/>
  </r>
  <r>
    <n v="14847"/>
    <n v="184018"/>
    <s v="Route 89 Old National Highway"/>
    <x v="164"/>
    <x v="53"/>
    <x v="50"/>
    <n v="28841"/>
    <n v="676"/>
    <n v="777"/>
  </r>
  <r>
    <n v="14847"/>
    <n v="213680"/>
    <s v="Route 89 Old National Highway"/>
    <x v="140"/>
    <x v="53"/>
    <x v="50"/>
    <n v="28841"/>
    <n v="676"/>
    <n v="777"/>
  </r>
  <r>
    <n v="14847"/>
    <n v="184020"/>
    <s v="Route 89 Old National Highway"/>
    <x v="139"/>
    <x v="53"/>
    <x v="50"/>
    <n v="28841"/>
    <n v="676"/>
    <n v="777"/>
  </r>
  <r>
    <n v="14847"/>
    <n v="184022"/>
    <s v="Route 89 Old National Highway"/>
    <x v="165"/>
    <x v="53"/>
    <x v="50"/>
    <n v="28841"/>
    <n v="676"/>
    <n v="777"/>
  </r>
  <r>
    <n v="14847"/>
    <n v="184026"/>
    <s v="Route 89 Old National Highway"/>
    <x v="138"/>
    <x v="53"/>
    <x v="50"/>
    <n v="28841"/>
    <n v="676"/>
    <n v="777"/>
  </r>
  <r>
    <n v="14847"/>
    <n v="184027"/>
    <s v="Route 89 Old National Highway"/>
    <x v="137"/>
    <x v="53"/>
    <x v="50"/>
    <n v="28841"/>
    <n v="676"/>
    <n v="777"/>
  </r>
  <r>
    <n v="14847"/>
    <n v="184030"/>
    <s v="Route 89 Old National Highway"/>
    <x v="166"/>
    <x v="52"/>
    <x v="49"/>
    <n v="50697"/>
    <n v="0"/>
    <n v="316"/>
  </r>
  <r>
    <n v="14847"/>
    <n v="184032"/>
    <s v="Route 89 Old National Highway"/>
    <x v="167"/>
    <x v="52"/>
    <x v="49"/>
    <n v="50697"/>
    <n v="0"/>
    <n v="316"/>
  </r>
  <r>
    <n v="14847"/>
    <n v="184034"/>
    <s v="Route 89 Old National Highway"/>
    <x v="168"/>
    <x v="52"/>
    <x v="49"/>
    <n v="50697"/>
    <n v="0"/>
    <n v="316"/>
  </r>
  <r>
    <n v="14847"/>
    <n v="184036"/>
    <s v="Route 89 Old National Highway"/>
    <x v="134"/>
    <x v="51"/>
    <x v="37"/>
    <n v="50559"/>
    <n v="140"/>
    <n v="911"/>
  </r>
  <r>
    <n v="14847"/>
    <n v="211045"/>
    <s v="Route 89 Old National Highway"/>
    <x v="133"/>
    <x v="51"/>
    <x v="37"/>
    <n v="50559"/>
    <n v="140"/>
    <n v="911"/>
  </r>
  <r>
    <n v="14847"/>
    <n v="211044"/>
    <s v="Route 89 Old National Highway"/>
    <x v="132"/>
    <x v="51"/>
    <x v="37"/>
    <n v="50559"/>
    <n v="140"/>
    <n v="911"/>
  </r>
  <r>
    <n v="14847"/>
    <n v="211128"/>
    <s v="Route 89 Old National Highway"/>
    <x v="131"/>
    <x v="51"/>
    <x v="37"/>
    <n v="50559"/>
    <n v="140"/>
    <n v="911"/>
  </r>
  <r>
    <n v="14847"/>
    <n v="211079"/>
    <s v="Route 89 Old National Highway"/>
    <x v="130"/>
    <x v="51"/>
    <x v="37"/>
    <n v="50559"/>
    <n v="140"/>
    <n v="911"/>
  </r>
  <r>
    <n v="14847"/>
    <n v="211043"/>
    <s v="Route 89 Old National Highway"/>
    <x v="129"/>
    <x v="51"/>
    <x v="37"/>
    <n v="50559"/>
    <n v="140"/>
    <n v="911"/>
  </r>
  <r>
    <n v="14847"/>
    <n v="211047"/>
    <s v="Route 89 Old National Highway"/>
    <x v="128"/>
    <x v="51"/>
    <x v="37"/>
    <n v="50559"/>
    <n v="140"/>
    <n v="911"/>
  </r>
  <r>
    <n v="14847"/>
    <n v="211195"/>
    <s v="Route 89 Old National Highway"/>
    <x v="127"/>
    <x v="51"/>
    <x v="37"/>
    <n v="50559"/>
    <n v="140"/>
    <n v="911"/>
  </r>
  <r>
    <n v="14847"/>
    <n v="211048"/>
    <s v="Route 89 Old National Highway"/>
    <x v="169"/>
    <x v="51"/>
    <x v="37"/>
    <n v="50559"/>
    <n v="140"/>
    <n v="911"/>
  </r>
  <r>
    <n v="14847"/>
    <n v="211049"/>
    <s v="Route 89 Old National Highway"/>
    <x v="125"/>
    <x v="51"/>
    <x v="37"/>
    <n v="50559"/>
    <n v="140"/>
    <n v="911"/>
  </r>
  <r>
    <n v="14847"/>
    <n v="211050"/>
    <s v="Route 89 Old National Highway"/>
    <x v="170"/>
    <x v="50"/>
    <x v="48"/>
    <n v="57730"/>
    <n v="199"/>
    <n v="324"/>
  </r>
  <r>
    <n v="14847"/>
    <n v="211933"/>
    <s v="Route 89 Old National Highway"/>
    <x v="124"/>
    <x v="50"/>
    <x v="48"/>
    <n v="57730"/>
    <n v="199"/>
    <n v="324"/>
  </r>
  <r>
    <n v="14847"/>
    <n v="213625"/>
    <s v="Route 89 Old National Highway"/>
    <x v="171"/>
    <x v="50"/>
    <x v="48"/>
    <n v="57730"/>
    <n v="199"/>
    <n v="324"/>
  </r>
  <r>
    <n v="14847"/>
    <n v="211051"/>
    <s v="Route 89 Old National Highway"/>
    <x v="123"/>
    <x v="50"/>
    <x v="48"/>
    <n v="57730"/>
    <n v="199"/>
    <n v="324"/>
  </r>
  <r>
    <n v="14847"/>
    <n v="211052"/>
    <s v="Route 89 Old National Highway"/>
    <x v="122"/>
    <x v="50"/>
    <x v="48"/>
    <n v="57730"/>
    <n v="199"/>
    <n v="324"/>
  </r>
  <r>
    <n v="14847"/>
    <n v="213658"/>
    <s v="Route 89 Old National Highway"/>
    <x v="172"/>
    <x v="50"/>
    <x v="48"/>
    <n v="57730"/>
    <n v="199"/>
    <n v="324"/>
  </r>
  <r>
    <n v="14847"/>
    <n v="211053"/>
    <s v="Route 89 Old National Highway"/>
    <x v="120"/>
    <x v="31"/>
    <x v="31"/>
    <n v="40753"/>
    <n v="496"/>
    <n v="1504"/>
  </r>
  <r>
    <n v="14847"/>
    <n v="211120"/>
    <s v="Route 89 Old National Highway"/>
    <x v="119"/>
    <x v="31"/>
    <x v="31"/>
    <n v="40753"/>
    <n v="496"/>
    <n v="1504"/>
  </r>
  <r>
    <n v="14847"/>
    <n v="211122"/>
    <s v="Route 89 Old National Highway"/>
    <x v="173"/>
    <x v="31"/>
    <x v="31"/>
    <n v="40753"/>
    <n v="496"/>
    <n v="1504"/>
  </r>
  <r>
    <n v="14847"/>
    <n v="211540"/>
    <s v="Route 89 Old National Highway"/>
    <x v="116"/>
    <x v="31"/>
    <x v="31"/>
    <n v="40753"/>
    <n v="496"/>
    <n v="1504"/>
  </r>
  <r>
    <n v="14847"/>
    <n v="213717"/>
    <s v="Route 89 Old National Highway"/>
    <x v="174"/>
    <x v="31"/>
    <x v="31"/>
    <n v="40753"/>
    <n v="496"/>
    <n v="1504"/>
  </r>
  <r>
    <n v="14847"/>
    <n v="191003"/>
    <s v="Route 89 Old National Highway"/>
    <x v="175"/>
    <x v="48"/>
    <x v="46"/>
    <n v="30750"/>
    <n v="199"/>
    <n v="678"/>
  </r>
  <r>
    <n v="14847"/>
    <n v="212139"/>
    <s v="Route 89 Old National Highway"/>
    <x v="176"/>
    <x v="43"/>
    <x v="42"/>
    <n v="45370"/>
    <n v="110"/>
    <n v="515"/>
  </r>
  <r>
    <n v="14847"/>
    <n v="212237"/>
    <s v="Route 89 Old National Highway"/>
    <x v="177"/>
    <x v="41"/>
    <x v="40"/>
    <n v="49861"/>
    <n v="38"/>
    <n v="388"/>
  </r>
  <r>
    <n v="14810"/>
    <n v="212237"/>
    <s v="Route 191-Clayton County Justice Center"/>
    <x v="177"/>
    <x v="41"/>
    <x v="40"/>
    <n v="49861"/>
    <n v="38"/>
    <n v="388"/>
  </r>
  <r>
    <n v="14847"/>
    <n v="212531"/>
    <s v="Route 89 Old National Highway"/>
    <x v="178"/>
    <x v="35"/>
    <x v="35"/>
    <n v="47143"/>
    <n v="152"/>
    <n v="218"/>
  </r>
  <r>
    <n v="14810"/>
    <n v="212531"/>
    <s v="Route 191-Clayton County Justice Center"/>
    <x v="178"/>
    <x v="35"/>
    <x v="35"/>
    <n v="47143"/>
    <n v="152"/>
    <n v="218"/>
  </r>
  <r>
    <n v="14847"/>
    <n v="212529"/>
    <s v="Route 89 Old National Highway"/>
    <x v="179"/>
    <x v="33"/>
    <x v="33"/>
    <n v="65246"/>
    <n v="0"/>
    <n v="261"/>
  </r>
  <r>
    <n v="14810"/>
    <n v="212529"/>
    <s v="Route 191-Clayton County Justice Center"/>
    <x v="179"/>
    <x v="33"/>
    <x v="33"/>
    <n v="65246"/>
    <n v="0"/>
    <n v="261"/>
  </r>
  <r>
    <n v="14847"/>
    <n v="213621"/>
    <s v="Route 89 Old National Highway"/>
    <x v="180"/>
    <x v="33"/>
    <x v="33"/>
    <n v="65246"/>
    <n v="0"/>
    <n v="261"/>
  </r>
  <r>
    <n v="14847"/>
    <n v="213676"/>
    <s v="Route 89 Old National Highway"/>
    <x v="181"/>
    <x v="33"/>
    <x v="33"/>
    <n v="65246"/>
    <n v="0"/>
    <n v="261"/>
  </r>
  <r>
    <n v="14847"/>
    <n v="213622"/>
    <s v="Route 89 Old National Highway"/>
    <x v="182"/>
    <x v="33"/>
    <x v="33"/>
    <n v="65246"/>
    <n v="0"/>
    <n v="261"/>
  </r>
  <r>
    <n v="14847"/>
    <n v="213682"/>
    <s v="Route 89 Old National Highway"/>
    <x v="183"/>
    <x v="33"/>
    <x v="33"/>
    <n v="65246"/>
    <n v="0"/>
    <n v="261"/>
  </r>
  <r>
    <n v="14847"/>
    <n v="213623"/>
    <s v="Route 89 Old National Highway"/>
    <x v="184"/>
    <x v="33"/>
    <x v="33"/>
    <n v="65246"/>
    <n v="0"/>
    <n v="261"/>
  </r>
  <r>
    <n v="14847"/>
    <n v="213666"/>
    <s v="Route 89 Old National Highway"/>
    <x v="185"/>
    <x v="50"/>
    <x v="48"/>
    <n v="57730"/>
    <n v="199"/>
    <n v="324"/>
  </r>
  <r>
    <n v="14847"/>
    <n v="213617"/>
    <s v="Route 89 Old National Highway"/>
    <x v="186"/>
    <x v="50"/>
    <x v="48"/>
    <n v="57730"/>
    <n v="199"/>
    <n v="324"/>
  </r>
  <r>
    <n v="14847"/>
    <n v="213618"/>
    <s v="Route 89 Old National Highway"/>
    <x v="184"/>
    <x v="56"/>
    <x v="53"/>
    <n v="79631"/>
    <n v="10"/>
    <n v="153"/>
  </r>
  <r>
    <n v="14847"/>
    <n v="213681"/>
    <s v="Route 89 Old National Highway"/>
    <x v="187"/>
    <x v="57"/>
    <x v="54"/>
    <n v="40599"/>
    <n v="80"/>
    <n v="555"/>
  </r>
  <r>
    <n v="14847"/>
    <n v="213619"/>
    <s v="Route 89 Old National Highway"/>
    <x v="182"/>
    <x v="57"/>
    <x v="54"/>
    <n v="40599"/>
    <n v="80"/>
    <n v="555"/>
  </r>
  <r>
    <n v="14847"/>
    <n v="213677"/>
    <s v="Route 89 Old National Highway"/>
    <x v="181"/>
    <x v="57"/>
    <x v="54"/>
    <n v="40599"/>
    <n v="80"/>
    <n v="555"/>
  </r>
  <r>
    <n v="14847"/>
    <n v="212419"/>
    <s v="Route 89 Old National Highway"/>
    <x v="188"/>
    <x v="35"/>
    <x v="35"/>
    <n v="47143"/>
    <n v="152"/>
    <n v="218"/>
  </r>
  <r>
    <n v="14810"/>
    <n v="212419"/>
    <s v="Route 191-Clayton County Justice Center"/>
    <x v="188"/>
    <x v="35"/>
    <x v="35"/>
    <n v="47143"/>
    <n v="152"/>
    <n v="218"/>
  </r>
  <r>
    <n v="14810"/>
    <n v="212236"/>
    <s v="Route 191-Clayton County Justice Center"/>
    <x v="189"/>
    <x v="58"/>
    <x v="55"/>
    <n v="38095"/>
    <n v="124"/>
    <n v="432"/>
  </r>
  <r>
    <n v="14814"/>
    <n v="212236"/>
    <s v="Route 193- East Point Station"/>
    <x v="189"/>
    <x v="58"/>
    <x v="55"/>
    <n v="38095"/>
    <n v="124"/>
    <n v="432"/>
  </r>
  <r>
    <n v="14814"/>
    <n v="212236"/>
    <s v="Route 193- East Point Station"/>
    <x v="189"/>
    <x v="58"/>
    <x v="55"/>
    <n v="38095"/>
    <n v="124"/>
    <n v="432"/>
  </r>
  <r>
    <n v="14812"/>
    <n v="212236"/>
    <s v="Route 192 East Point Station"/>
    <x v="189"/>
    <x v="58"/>
    <x v="55"/>
    <n v="38095"/>
    <n v="124"/>
    <n v="432"/>
  </r>
  <r>
    <n v="14812"/>
    <n v="212236"/>
    <s v="Route 192 East Point Station"/>
    <x v="189"/>
    <x v="58"/>
    <x v="55"/>
    <n v="38095"/>
    <n v="124"/>
    <n v="432"/>
  </r>
  <r>
    <n v="14810"/>
    <n v="212236"/>
    <s v="Route 191-Clayton County Justice Center"/>
    <x v="189"/>
    <x v="58"/>
    <x v="55"/>
    <n v="38095"/>
    <n v="124"/>
    <n v="432"/>
  </r>
  <r>
    <n v="14810"/>
    <n v="212516"/>
    <s v="Route 191-Clayton County Justice Center"/>
    <x v="190"/>
    <x v="58"/>
    <x v="55"/>
    <n v="38095"/>
    <n v="124"/>
    <n v="432"/>
  </r>
  <r>
    <n v="14814"/>
    <n v="212516"/>
    <s v="Route 193- East Point Station"/>
    <x v="190"/>
    <x v="58"/>
    <x v="55"/>
    <n v="38095"/>
    <n v="124"/>
    <n v="432"/>
  </r>
  <r>
    <n v="14812"/>
    <n v="212516"/>
    <s v="Route 192 East Point Station"/>
    <x v="190"/>
    <x v="58"/>
    <x v="55"/>
    <n v="38095"/>
    <n v="124"/>
    <n v="432"/>
  </r>
  <r>
    <n v="14810"/>
    <n v="212496"/>
    <s v="Route 191-Clayton County Justice Center"/>
    <x v="191"/>
    <x v="58"/>
    <x v="55"/>
    <n v="38095"/>
    <n v="124"/>
    <n v="432"/>
  </r>
  <r>
    <n v="14814"/>
    <n v="212496"/>
    <s v="Route 193- East Point Station"/>
    <x v="191"/>
    <x v="58"/>
    <x v="55"/>
    <n v="38095"/>
    <n v="124"/>
    <n v="432"/>
  </r>
  <r>
    <n v="14812"/>
    <n v="212496"/>
    <s v="Route 192 East Point Station"/>
    <x v="191"/>
    <x v="58"/>
    <x v="55"/>
    <n v="38095"/>
    <n v="124"/>
    <n v="432"/>
  </r>
  <r>
    <n v="14810"/>
    <n v="212506"/>
    <s v="Route 191-Clayton County Justice Center"/>
    <x v="192"/>
    <x v="58"/>
    <x v="55"/>
    <n v="38095"/>
    <n v="124"/>
    <n v="432"/>
  </r>
  <r>
    <n v="14814"/>
    <n v="212506"/>
    <s v="Route 193- East Point Station"/>
    <x v="192"/>
    <x v="58"/>
    <x v="55"/>
    <n v="38095"/>
    <n v="124"/>
    <n v="432"/>
  </r>
  <r>
    <n v="14812"/>
    <n v="212506"/>
    <s v="Route 192 East Point Station"/>
    <x v="192"/>
    <x v="58"/>
    <x v="55"/>
    <n v="38095"/>
    <n v="124"/>
    <n v="432"/>
  </r>
  <r>
    <n v="14810"/>
    <n v="212517"/>
    <s v="Route 191-Clayton County Justice Center"/>
    <x v="193"/>
    <x v="58"/>
    <x v="55"/>
    <n v="38095"/>
    <n v="124"/>
    <n v="432"/>
  </r>
  <r>
    <n v="14814"/>
    <n v="212517"/>
    <s v="Route 193- East Point Station"/>
    <x v="193"/>
    <x v="58"/>
    <x v="55"/>
    <n v="38095"/>
    <n v="124"/>
    <n v="432"/>
  </r>
  <r>
    <n v="14812"/>
    <n v="212517"/>
    <s v="Route 192 East Point Station"/>
    <x v="193"/>
    <x v="58"/>
    <x v="55"/>
    <n v="38095"/>
    <n v="124"/>
    <n v="432"/>
  </r>
  <r>
    <n v="14810"/>
    <n v="136901"/>
    <s v="Route 191-Clayton County Justice Center"/>
    <x v="194"/>
    <x v="59"/>
    <x v="56"/>
    <n v="17500"/>
    <n v="995"/>
    <n v="1087"/>
  </r>
  <r>
    <n v="14810"/>
    <n v="136901"/>
    <s v="Route 191-Clayton County Justice Center"/>
    <x v="194"/>
    <x v="59"/>
    <x v="56"/>
    <n v="17500"/>
    <n v="995"/>
    <n v="1087"/>
  </r>
  <r>
    <n v="14752"/>
    <n v="136901"/>
    <s v="Route 42 - Lakewood Station"/>
    <x v="194"/>
    <x v="59"/>
    <x v="56"/>
    <n v="17500"/>
    <n v="995"/>
    <n v="1087"/>
  </r>
  <r>
    <n v="14752"/>
    <n v="136901"/>
    <s v="Route 42 - Lakewood Station"/>
    <x v="194"/>
    <x v="59"/>
    <x v="56"/>
    <n v="17500"/>
    <n v="995"/>
    <n v="1087"/>
  </r>
  <r>
    <n v="14803"/>
    <n v="136901"/>
    <s v="Route 178 - Hamilton Boulevard "/>
    <x v="194"/>
    <x v="59"/>
    <x v="56"/>
    <n v="17500"/>
    <n v="995"/>
    <n v="1087"/>
  </r>
  <r>
    <n v="14803"/>
    <n v="136901"/>
    <s v="Route 178 - Hamilton Boulevard "/>
    <x v="194"/>
    <x v="59"/>
    <x v="56"/>
    <n v="17500"/>
    <n v="995"/>
    <n v="1087"/>
  </r>
  <r>
    <n v="14810"/>
    <n v="212430"/>
    <s v="Route 191-Clayton County Justice Center"/>
    <x v="195"/>
    <x v="58"/>
    <x v="55"/>
    <n v="38095"/>
    <n v="124"/>
    <n v="432"/>
  </r>
  <r>
    <n v="14810"/>
    <n v="212431"/>
    <s v="Route 191-Clayton County Justice Center"/>
    <x v="196"/>
    <x v="60"/>
    <x v="57"/>
    <n v="35250"/>
    <n v="392"/>
    <n v="666"/>
  </r>
  <r>
    <n v="14810"/>
    <n v="212838"/>
    <s v="Route 191-Clayton County Justice Center"/>
    <x v="197"/>
    <x v="43"/>
    <x v="42"/>
    <n v="45370"/>
    <n v="110"/>
    <n v="515"/>
  </r>
  <r>
    <n v="14810"/>
    <n v="212424"/>
    <s v="Route 191-Clayton County Justice Center"/>
    <x v="198"/>
    <x v="43"/>
    <x v="42"/>
    <n v="45370"/>
    <n v="110"/>
    <n v="515"/>
  </r>
  <r>
    <n v="14810"/>
    <n v="212432"/>
    <s v="Route 191-Clayton County Justice Center"/>
    <x v="199"/>
    <x v="43"/>
    <x v="42"/>
    <n v="45370"/>
    <n v="110"/>
    <n v="515"/>
  </r>
  <r>
    <n v="14810"/>
    <n v="212433"/>
    <s v="Route 191-Clayton County Justice Center"/>
    <x v="200"/>
    <x v="43"/>
    <x v="42"/>
    <n v="45370"/>
    <n v="110"/>
    <n v="515"/>
  </r>
  <r>
    <n v="14810"/>
    <n v="212434"/>
    <s v="Route 191-Clayton County Justice Center"/>
    <x v="201"/>
    <x v="43"/>
    <x v="42"/>
    <n v="45370"/>
    <n v="110"/>
    <n v="515"/>
  </r>
  <r>
    <n v="14810"/>
    <n v="212435"/>
    <s v="Route 191-Clayton County Justice Center"/>
    <x v="202"/>
    <x v="35"/>
    <x v="35"/>
    <n v="47143"/>
    <n v="152"/>
    <n v="218"/>
  </r>
  <r>
    <n v="14810"/>
    <n v="212436"/>
    <s v="Route 191-Clayton County Justice Center"/>
    <x v="203"/>
    <x v="35"/>
    <x v="35"/>
    <n v="47143"/>
    <n v="152"/>
    <n v="218"/>
  </r>
  <r>
    <n v="14810"/>
    <n v="212528"/>
    <s v="Route 191-Clayton County Justice Center"/>
    <x v="204"/>
    <x v="35"/>
    <x v="35"/>
    <n v="47143"/>
    <n v="152"/>
    <n v="218"/>
  </r>
  <r>
    <n v="14810"/>
    <n v="212534"/>
    <s v="Route 191-Clayton County Justice Center"/>
    <x v="205"/>
    <x v="47"/>
    <x v="45"/>
    <n v="40430"/>
    <n v="194"/>
    <n v="534"/>
  </r>
  <r>
    <n v="14810"/>
    <n v="212536"/>
    <s v="Route 191-Clayton County Justice Center"/>
    <x v="206"/>
    <x v="47"/>
    <x v="45"/>
    <n v="40430"/>
    <n v="194"/>
    <n v="534"/>
  </r>
  <r>
    <n v="14810"/>
    <n v="212238"/>
    <s v="Route 191-Clayton County Justice Center"/>
    <x v="207"/>
    <x v="47"/>
    <x v="45"/>
    <n v="40430"/>
    <n v="194"/>
    <n v="534"/>
  </r>
  <r>
    <n v="14810"/>
    <n v="212732"/>
    <s v="Route 191-Clayton County Justice Center"/>
    <x v="208"/>
    <x v="46"/>
    <x v="24"/>
    <n v="54167"/>
    <n v="97"/>
    <n v="259"/>
  </r>
  <r>
    <n v="14810"/>
    <n v="213675"/>
    <s v="Route 191-Clayton County Justice Center"/>
    <x v="209"/>
    <x v="44"/>
    <x v="43"/>
    <n v="26717"/>
    <n v="361"/>
    <n v="496"/>
  </r>
  <r>
    <n v="14810"/>
    <n v="212437"/>
    <s v="Route 191-Clayton County Justice Center"/>
    <x v="210"/>
    <x v="44"/>
    <x v="43"/>
    <n v="26717"/>
    <n v="361"/>
    <n v="496"/>
  </r>
  <r>
    <n v="14810"/>
    <n v="212918"/>
    <s v="Route 191-Clayton County Justice Center"/>
    <x v="211"/>
    <x v="44"/>
    <x v="43"/>
    <n v="26717"/>
    <n v="361"/>
    <n v="496"/>
  </r>
  <r>
    <n v="14810"/>
    <n v="212438"/>
    <s v="Route 191-Clayton County Justice Center"/>
    <x v="212"/>
    <x v="44"/>
    <x v="43"/>
    <n v="26717"/>
    <n v="361"/>
    <n v="496"/>
  </r>
  <r>
    <n v="14810"/>
    <n v="212368"/>
    <s v="Route 191-Clayton County Justice Center"/>
    <x v="213"/>
    <x v="40"/>
    <x v="39"/>
    <n v="27054"/>
    <n v="252"/>
    <n v="543"/>
  </r>
  <r>
    <n v="14810"/>
    <n v="212369"/>
    <s v="Route 191-Clayton County Justice Center"/>
    <x v="214"/>
    <x v="40"/>
    <x v="39"/>
    <n v="27054"/>
    <n v="252"/>
    <n v="543"/>
  </r>
  <r>
    <n v="14810"/>
    <n v="212370"/>
    <s v="Route 191-Clayton County Justice Center"/>
    <x v="215"/>
    <x v="42"/>
    <x v="41"/>
    <n v="32949"/>
    <n v="53"/>
    <n v="303"/>
  </r>
  <r>
    <n v="14810"/>
    <n v="212508"/>
    <s v="Route 191-Clayton County Justice Center"/>
    <x v="216"/>
    <x v="42"/>
    <x v="41"/>
    <n v="32949"/>
    <n v="53"/>
    <n v="303"/>
  </r>
  <r>
    <n v="14810"/>
    <n v="213472"/>
    <s v="Route 191-Clayton County Justice Center"/>
    <x v="217"/>
    <x v="42"/>
    <x v="41"/>
    <n v="32949"/>
    <n v="53"/>
    <n v="303"/>
  </r>
  <r>
    <n v="14810"/>
    <n v="213470"/>
    <s v="Route 191-Clayton County Justice Center"/>
    <x v="218"/>
    <x v="42"/>
    <x v="41"/>
    <n v="32949"/>
    <n v="53"/>
    <n v="303"/>
  </r>
  <r>
    <n v="14810"/>
    <n v="213468"/>
    <s v="Route 191-Clayton County Justice Center"/>
    <x v="219"/>
    <x v="42"/>
    <x v="41"/>
    <n v="32949"/>
    <n v="53"/>
    <n v="303"/>
  </r>
  <r>
    <n v="14810"/>
    <n v="213465"/>
    <s v="Route 191-Clayton County Justice Center"/>
    <x v="220"/>
    <x v="42"/>
    <x v="41"/>
    <n v="32949"/>
    <n v="53"/>
    <n v="303"/>
  </r>
  <r>
    <n v="14810"/>
    <n v="212957"/>
    <s v="Route 191-Clayton County Justice Center"/>
    <x v="221"/>
    <x v="42"/>
    <x v="41"/>
    <n v="32949"/>
    <n v="53"/>
    <n v="303"/>
  </r>
  <r>
    <n v="14810"/>
    <n v="212955"/>
    <s v="Route 191-Clayton County Justice Center"/>
    <x v="222"/>
    <x v="42"/>
    <x v="41"/>
    <n v="32949"/>
    <n v="53"/>
    <n v="303"/>
  </r>
  <r>
    <n v="14810"/>
    <n v="213131"/>
    <s v="Route 191-Clayton County Justice Center"/>
    <x v="223"/>
    <x v="42"/>
    <x v="41"/>
    <n v="32949"/>
    <n v="53"/>
    <n v="303"/>
  </r>
  <r>
    <n v="14810"/>
    <n v="212439"/>
    <s v="Route 191-Clayton County Justice Center"/>
    <x v="224"/>
    <x v="12"/>
    <x v="12"/>
    <n v="0"/>
    <n v="0"/>
    <n v="0"/>
  </r>
  <r>
    <n v="14810"/>
    <n v="212439"/>
    <s v="Route 191-Clayton County Justice Center"/>
    <x v="224"/>
    <x v="12"/>
    <x v="12"/>
    <n v="0"/>
    <n v="0"/>
    <n v="0"/>
  </r>
  <r>
    <n v="14810"/>
    <n v="212852"/>
    <s v="Route 191-Clayton County Justice Center"/>
    <x v="225"/>
    <x v="12"/>
    <x v="12"/>
    <n v="0"/>
    <n v="0"/>
    <n v="0"/>
  </r>
  <r>
    <n v="14810"/>
    <n v="212852"/>
    <s v="Route 191-Clayton County Justice Center"/>
    <x v="225"/>
    <x v="12"/>
    <x v="12"/>
    <n v="0"/>
    <n v="0"/>
    <n v="0"/>
  </r>
  <r>
    <n v="14810"/>
    <n v="212398"/>
    <s v="Route 191-Clayton County Justice Center"/>
    <x v="226"/>
    <x v="58"/>
    <x v="55"/>
    <n v="38095"/>
    <n v="124"/>
    <n v="432"/>
  </r>
  <r>
    <n v="14810"/>
    <n v="212399"/>
    <s v="Route 191-Clayton County Justice Center"/>
    <x v="227"/>
    <x v="58"/>
    <x v="55"/>
    <n v="38095"/>
    <n v="124"/>
    <n v="432"/>
  </r>
  <r>
    <n v="14810"/>
    <n v="212400"/>
    <s v="Route 191-Clayton County Justice Center"/>
    <x v="228"/>
    <x v="58"/>
    <x v="55"/>
    <n v="38095"/>
    <n v="124"/>
    <n v="432"/>
  </r>
  <r>
    <n v="14810"/>
    <n v="212401"/>
    <s v="Route 191-Clayton County Justice Center"/>
    <x v="229"/>
    <x v="61"/>
    <x v="58"/>
    <n v="35167"/>
    <n v="169"/>
    <n v="585"/>
  </r>
  <r>
    <n v="14810"/>
    <n v="212402"/>
    <s v="Route 191-Clayton County Justice Center"/>
    <x v="230"/>
    <x v="61"/>
    <x v="58"/>
    <n v="35167"/>
    <n v="169"/>
    <n v="585"/>
  </r>
  <r>
    <n v="14810"/>
    <n v="212403"/>
    <s v="Route 191-Clayton County Justice Center"/>
    <x v="231"/>
    <x v="61"/>
    <x v="58"/>
    <n v="35167"/>
    <n v="169"/>
    <n v="585"/>
  </r>
  <r>
    <n v="14810"/>
    <n v="212404"/>
    <s v="Route 191-Clayton County Justice Center"/>
    <x v="232"/>
    <x v="61"/>
    <x v="58"/>
    <n v="35167"/>
    <n v="169"/>
    <n v="585"/>
  </r>
  <r>
    <n v="14810"/>
    <n v="212405"/>
    <s v="Route 191-Clayton County Justice Center"/>
    <x v="233"/>
    <x v="62"/>
    <x v="59"/>
    <n v="48527"/>
    <n v="42"/>
    <n v="684"/>
  </r>
  <r>
    <n v="14810"/>
    <n v="212406"/>
    <s v="Route 191-Clayton County Justice Center"/>
    <x v="234"/>
    <x v="62"/>
    <x v="59"/>
    <n v="48527"/>
    <n v="42"/>
    <n v="684"/>
  </r>
  <r>
    <n v="14810"/>
    <n v="212407"/>
    <s v="Route 191-Clayton County Justice Center"/>
    <x v="235"/>
    <x v="62"/>
    <x v="59"/>
    <n v="48527"/>
    <n v="42"/>
    <n v="684"/>
  </r>
  <r>
    <n v="14810"/>
    <n v="212408"/>
    <s v="Route 191-Clayton County Justice Center"/>
    <x v="236"/>
    <x v="62"/>
    <x v="59"/>
    <n v="48527"/>
    <n v="42"/>
    <n v="684"/>
  </r>
  <r>
    <n v="14810"/>
    <n v="212409"/>
    <s v="Route 191-Clayton County Justice Center"/>
    <x v="237"/>
    <x v="63"/>
    <x v="60"/>
    <n v="38487"/>
    <n v="126"/>
    <n v="614"/>
  </r>
  <r>
    <n v="14810"/>
    <n v="212410"/>
    <s v="Route 191-Clayton County Justice Center"/>
    <x v="238"/>
    <x v="63"/>
    <x v="60"/>
    <n v="38487"/>
    <n v="126"/>
    <n v="614"/>
  </r>
  <r>
    <n v="14810"/>
    <n v="212411"/>
    <s v="Route 191-Clayton County Justice Center"/>
    <x v="239"/>
    <x v="63"/>
    <x v="60"/>
    <n v="38487"/>
    <n v="126"/>
    <n v="614"/>
  </r>
  <r>
    <n v="14810"/>
    <n v="212412"/>
    <s v="Route 191-Clayton County Justice Center"/>
    <x v="240"/>
    <x v="63"/>
    <x v="60"/>
    <n v="38487"/>
    <n v="126"/>
    <n v="614"/>
  </r>
  <r>
    <n v="14810"/>
    <n v="212413"/>
    <s v="Route 191-Clayton County Justice Center"/>
    <x v="241"/>
    <x v="63"/>
    <x v="60"/>
    <n v="38487"/>
    <n v="126"/>
    <n v="614"/>
  </r>
  <r>
    <n v="14810"/>
    <n v="212428"/>
    <s v="Route 191-Clayton County Justice Center"/>
    <x v="242"/>
    <x v="62"/>
    <x v="59"/>
    <n v="48527"/>
    <n v="42"/>
    <n v="684"/>
  </r>
  <r>
    <n v="14810"/>
    <n v="212414"/>
    <s v="Route 191-Clayton County Justice Center"/>
    <x v="243"/>
    <x v="62"/>
    <x v="59"/>
    <n v="48527"/>
    <n v="42"/>
    <n v="684"/>
  </r>
  <r>
    <n v="14810"/>
    <n v="212415"/>
    <s v="Route 191-Clayton County Justice Center"/>
    <x v="244"/>
    <x v="62"/>
    <x v="59"/>
    <n v="48527"/>
    <n v="42"/>
    <n v="684"/>
  </r>
  <r>
    <n v="14810"/>
    <n v="212416"/>
    <s v="Route 191-Clayton County Justice Center"/>
    <x v="245"/>
    <x v="62"/>
    <x v="59"/>
    <n v="48527"/>
    <n v="42"/>
    <n v="684"/>
  </r>
  <r>
    <n v="14810"/>
    <n v="212417"/>
    <s v="Route 191-Clayton County Justice Center"/>
    <x v="246"/>
    <x v="62"/>
    <x v="59"/>
    <n v="48527"/>
    <n v="42"/>
    <n v="684"/>
  </r>
  <r>
    <n v="14810"/>
    <n v="212418"/>
    <s v="Route 191-Clayton County Justice Center"/>
    <x v="247"/>
    <x v="62"/>
    <x v="59"/>
    <n v="48527"/>
    <n v="42"/>
    <n v="684"/>
  </r>
  <r>
    <n v="14993"/>
    <n v="114900"/>
    <s v="Route 81 Venetian Hills/Delowe Drive"/>
    <x v="21"/>
    <x v="15"/>
    <x v="15"/>
    <n v="26824"/>
    <n v="596"/>
    <n v="417"/>
  </r>
  <r>
    <n v="14782"/>
    <n v="114900"/>
    <s v="Route 95 - King Arnold Street"/>
    <x v="21"/>
    <x v="15"/>
    <x v="15"/>
    <n v="26824"/>
    <n v="596"/>
    <n v="417"/>
  </r>
  <r>
    <n v="14750"/>
    <n v="114900"/>
    <s v="Route 40 West End Station"/>
    <x v="21"/>
    <x v="15"/>
    <x v="15"/>
    <n v="26824"/>
    <n v="596"/>
    <n v="417"/>
  </r>
  <r>
    <n v="14764"/>
    <n v="114900"/>
    <s v="Route 71 Cascade Road"/>
    <x v="21"/>
    <x v="15"/>
    <x v="15"/>
    <n v="26824"/>
    <n v="596"/>
    <n v="417"/>
  </r>
  <r>
    <n v="14782"/>
    <n v="114900"/>
    <s v="Route 95 - King Arnold Street"/>
    <x v="21"/>
    <x v="15"/>
    <x v="15"/>
    <n v="26824"/>
    <n v="596"/>
    <n v="417"/>
  </r>
  <r>
    <n v="14750"/>
    <n v="114900"/>
    <s v="Route 40 West End Station"/>
    <x v="21"/>
    <x v="15"/>
    <x v="15"/>
    <n v="26824"/>
    <n v="596"/>
    <n v="417"/>
  </r>
  <r>
    <n v="14993"/>
    <n v="211322"/>
    <s v="Route 81 Venetian Hills/Delowe Drive"/>
    <x v="248"/>
    <x v="15"/>
    <x v="15"/>
    <n v="26824"/>
    <n v="596"/>
    <n v="417"/>
  </r>
  <r>
    <n v="14993"/>
    <n v="113086"/>
    <s v="Route 81 Venetian Hills/Delowe Drive"/>
    <x v="249"/>
    <x v="15"/>
    <x v="15"/>
    <n v="26824"/>
    <n v="596"/>
    <n v="417"/>
  </r>
  <r>
    <n v="14993"/>
    <n v="113004"/>
    <s v="Route 81 Venetian Hills/Delowe Drive"/>
    <x v="250"/>
    <x v="15"/>
    <x v="15"/>
    <n v="26824"/>
    <n v="596"/>
    <n v="417"/>
  </r>
  <r>
    <n v="14993"/>
    <n v="113005"/>
    <s v="Route 81 Venetian Hills/Delowe Drive"/>
    <x v="251"/>
    <x v="15"/>
    <x v="15"/>
    <n v="26824"/>
    <n v="596"/>
    <n v="417"/>
  </r>
  <r>
    <n v="14993"/>
    <n v="113174"/>
    <s v="Route 81 Venetian Hills/Delowe Drive"/>
    <x v="252"/>
    <x v="15"/>
    <x v="15"/>
    <n v="26824"/>
    <n v="596"/>
    <n v="417"/>
  </r>
  <r>
    <n v="14993"/>
    <n v="113006"/>
    <s v="Route 81 Venetian Hills/Delowe Drive"/>
    <x v="252"/>
    <x v="15"/>
    <x v="15"/>
    <n v="26824"/>
    <n v="596"/>
    <n v="417"/>
  </r>
  <r>
    <n v="14993"/>
    <n v="113008"/>
    <s v="Route 81 Venetian Hills/Delowe Drive"/>
    <x v="253"/>
    <x v="64"/>
    <x v="61"/>
    <n v="31607"/>
    <n v="181"/>
    <n v="230"/>
  </r>
  <r>
    <n v="14993"/>
    <n v="113010"/>
    <s v="Route 81 Venetian Hills/Delowe Drive"/>
    <x v="254"/>
    <x v="64"/>
    <x v="61"/>
    <n v="31607"/>
    <n v="181"/>
    <n v="230"/>
  </r>
  <r>
    <n v="14993"/>
    <n v="113012"/>
    <s v="Route 81 Venetian Hills/Delowe Drive"/>
    <x v="255"/>
    <x v="65"/>
    <x v="62"/>
    <n v="30720"/>
    <n v="351"/>
    <n v="488"/>
  </r>
  <r>
    <n v="14993"/>
    <n v="113136"/>
    <s v="Route 81 Venetian Hills/Delowe Drive"/>
    <x v="256"/>
    <x v="66"/>
    <x v="63"/>
    <n v="26818"/>
    <n v="140"/>
    <n v="139"/>
  </r>
  <r>
    <n v="14993"/>
    <n v="113138"/>
    <s v="Route 81 Venetian Hills/Delowe Drive"/>
    <x v="257"/>
    <x v="66"/>
    <x v="63"/>
    <n v="26818"/>
    <n v="140"/>
    <n v="139"/>
  </r>
  <r>
    <n v="14993"/>
    <n v="113140"/>
    <s v="Route 81 Venetian Hills/Delowe Drive"/>
    <x v="258"/>
    <x v="66"/>
    <x v="63"/>
    <n v="26818"/>
    <n v="140"/>
    <n v="139"/>
  </r>
  <r>
    <n v="14993"/>
    <n v="113142"/>
    <s v="Route 81 Venetian Hills/Delowe Drive"/>
    <x v="259"/>
    <x v="66"/>
    <x v="63"/>
    <n v="26818"/>
    <n v="140"/>
    <n v="139"/>
  </r>
  <r>
    <n v="14993"/>
    <n v="113144"/>
    <s v="Route 81 Venetian Hills/Delowe Drive"/>
    <x v="260"/>
    <x v="66"/>
    <x v="63"/>
    <n v="26818"/>
    <n v="140"/>
    <n v="139"/>
  </r>
  <r>
    <n v="14993"/>
    <n v="123126"/>
    <s v="Route 81 Venetian Hills/Delowe Drive"/>
    <x v="261"/>
    <x v="67"/>
    <x v="64"/>
    <n v="34570"/>
    <n v="293"/>
    <n v="488"/>
  </r>
  <r>
    <n v="14993"/>
    <n v="123128"/>
    <s v="Route 81 Venetian Hills/Delowe Drive"/>
    <x v="262"/>
    <x v="67"/>
    <x v="64"/>
    <n v="34570"/>
    <n v="293"/>
    <n v="488"/>
  </r>
  <r>
    <n v="14993"/>
    <n v="123130"/>
    <s v="Route 81 Venetian Hills/Delowe Drive"/>
    <x v="263"/>
    <x v="67"/>
    <x v="64"/>
    <n v="34570"/>
    <n v="293"/>
    <n v="488"/>
  </r>
  <r>
    <n v="14993"/>
    <n v="123132"/>
    <s v="Route 81 Venetian Hills/Delowe Drive"/>
    <x v="264"/>
    <x v="67"/>
    <x v="64"/>
    <n v="34570"/>
    <n v="293"/>
    <n v="488"/>
  </r>
  <r>
    <n v="14993"/>
    <n v="123134"/>
    <s v="Route 81 Venetian Hills/Delowe Drive"/>
    <x v="265"/>
    <x v="67"/>
    <x v="64"/>
    <n v="34570"/>
    <n v="293"/>
    <n v="488"/>
  </r>
  <r>
    <n v="14993"/>
    <n v="123136"/>
    <s v="Route 81 Venetian Hills/Delowe Drive"/>
    <x v="266"/>
    <x v="67"/>
    <x v="64"/>
    <n v="34570"/>
    <n v="293"/>
    <n v="488"/>
  </r>
  <r>
    <n v="14993"/>
    <n v="123138"/>
    <s v="Route 81 Venetian Hills/Delowe Drive"/>
    <x v="267"/>
    <x v="67"/>
    <x v="64"/>
    <n v="34570"/>
    <n v="293"/>
    <n v="488"/>
  </r>
  <r>
    <n v="14993"/>
    <n v="123140"/>
    <s v="Route 81 Venetian Hills/Delowe Drive"/>
    <x v="268"/>
    <x v="67"/>
    <x v="64"/>
    <n v="34570"/>
    <n v="293"/>
    <n v="488"/>
  </r>
  <r>
    <n v="14993"/>
    <n v="123142"/>
    <s v="Route 81 Venetian Hills/Delowe Drive"/>
    <x v="269"/>
    <x v="67"/>
    <x v="64"/>
    <n v="34570"/>
    <n v="293"/>
    <n v="488"/>
  </r>
  <r>
    <n v="14993"/>
    <n v="122326"/>
    <s v="Route 81 Venetian Hills/Delowe Drive"/>
    <x v="270"/>
    <x v="67"/>
    <x v="64"/>
    <n v="34570"/>
    <n v="293"/>
    <n v="488"/>
  </r>
  <r>
    <n v="14993"/>
    <n v="122354"/>
    <s v="Route 81 Venetian Hills/Delowe Drive"/>
    <x v="271"/>
    <x v="67"/>
    <x v="64"/>
    <n v="34570"/>
    <n v="293"/>
    <n v="488"/>
  </r>
  <r>
    <n v="14993"/>
    <n v="122352"/>
    <s v="Route 81 Venetian Hills/Delowe Drive"/>
    <x v="272"/>
    <x v="67"/>
    <x v="64"/>
    <n v="34570"/>
    <n v="293"/>
    <n v="488"/>
  </r>
  <r>
    <n v="14993"/>
    <n v="122350"/>
    <s v="Route 81 Venetian Hills/Delowe Drive"/>
    <x v="273"/>
    <x v="67"/>
    <x v="64"/>
    <n v="34570"/>
    <n v="293"/>
    <n v="488"/>
  </r>
  <r>
    <n v="14993"/>
    <n v="122328"/>
    <s v="Route 81 Venetian Hills/Delowe Drive"/>
    <x v="274"/>
    <x v="68"/>
    <x v="51"/>
    <n v="43036"/>
    <n v="433"/>
    <n v="497"/>
  </r>
  <r>
    <n v="14993"/>
    <n v="122348"/>
    <s v="Route 81 Venetian Hills/Delowe Drive"/>
    <x v="275"/>
    <x v="68"/>
    <x v="51"/>
    <n v="43036"/>
    <n v="433"/>
    <n v="497"/>
  </r>
  <r>
    <n v="14993"/>
    <n v="122346"/>
    <s v="Route 81 Venetian Hills/Delowe Drive"/>
    <x v="276"/>
    <x v="68"/>
    <x v="51"/>
    <n v="43036"/>
    <n v="433"/>
    <n v="497"/>
  </r>
  <r>
    <n v="14993"/>
    <n v="122344"/>
    <s v="Route 81 Venetian Hills/Delowe Drive"/>
    <x v="277"/>
    <x v="68"/>
    <x v="51"/>
    <n v="43036"/>
    <n v="433"/>
    <n v="497"/>
  </r>
  <r>
    <n v="14993"/>
    <n v="122342"/>
    <s v="Route 81 Venetian Hills/Delowe Drive"/>
    <x v="278"/>
    <x v="68"/>
    <x v="51"/>
    <n v="43036"/>
    <n v="433"/>
    <n v="497"/>
  </r>
  <r>
    <n v="14993"/>
    <n v="122340"/>
    <s v="Route 81 Venetian Hills/Delowe Drive"/>
    <x v="279"/>
    <x v="68"/>
    <x v="51"/>
    <n v="43036"/>
    <n v="433"/>
    <n v="497"/>
  </r>
  <r>
    <n v="14993"/>
    <n v="122338"/>
    <s v="Route 81 Venetian Hills/Delowe Drive"/>
    <x v="280"/>
    <x v="68"/>
    <x v="51"/>
    <n v="43036"/>
    <n v="433"/>
    <n v="497"/>
  </r>
  <r>
    <n v="14993"/>
    <n v="122336"/>
    <s v="Route 81 Venetian Hills/Delowe Drive"/>
    <x v="281"/>
    <x v="68"/>
    <x v="51"/>
    <n v="43036"/>
    <n v="433"/>
    <n v="497"/>
  </r>
  <r>
    <n v="14993"/>
    <n v="122334"/>
    <s v="Route 81 Venetian Hills/Delowe Drive"/>
    <x v="282"/>
    <x v="68"/>
    <x v="51"/>
    <n v="43036"/>
    <n v="433"/>
    <n v="497"/>
  </r>
  <r>
    <n v="14993"/>
    <n v="122192"/>
    <s v="Route 81 Venetian Hills/Delowe Drive"/>
    <x v="283"/>
    <x v="68"/>
    <x v="51"/>
    <n v="43036"/>
    <n v="433"/>
    <n v="497"/>
  </r>
  <r>
    <n v="14993"/>
    <n v="122330"/>
    <s v="Route 81 Venetian Hills/Delowe Drive"/>
    <x v="284"/>
    <x v="68"/>
    <x v="51"/>
    <n v="43036"/>
    <n v="433"/>
    <n v="497"/>
  </r>
  <r>
    <n v="14993"/>
    <n v="122166"/>
    <s v="Route 81 Venetian Hills/Delowe Drive"/>
    <x v="285"/>
    <x v="68"/>
    <x v="51"/>
    <n v="43036"/>
    <n v="433"/>
    <n v="497"/>
  </r>
  <r>
    <n v="14993"/>
    <n v="122168"/>
    <s v="Route 81 Venetian Hills/Delowe Drive"/>
    <x v="286"/>
    <x v="68"/>
    <x v="51"/>
    <n v="43036"/>
    <n v="433"/>
    <n v="497"/>
  </r>
  <r>
    <n v="14993"/>
    <n v="122170"/>
    <s v="Route 81 Venetian Hills/Delowe Drive"/>
    <x v="287"/>
    <x v="68"/>
    <x v="51"/>
    <n v="43036"/>
    <n v="433"/>
    <n v="497"/>
  </r>
  <r>
    <n v="14993"/>
    <n v="122172"/>
    <s v="Route 81 Venetian Hills/Delowe Drive"/>
    <x v="288"/>
    <x v="68"/>
    <x v="51"/>
    <n v="43036"/>
    <n v="433"/>
    <n v="497"/>
  </r>
  <r>
    <n v="14993"/>
    <n v="122174"/>
    <s v="Route 81 Venetian Hills/Delowe Drive"/>
    <x v="289"/>
    <x v="68"/>
    <x v="51"/>
    <n v="43036"/>
    <n v="433"/>
    <n v="497"/>
  </r>
  <r>
    <n v="14993"/>
    <n v="122176"/>
    <s v="Route 81 Venetian Hills/Delowe Drive"/>
    <x v="290"/>
    <x v="68"/>
    <x v="51"/>
    <n v="43036"/>
    <n v="433"/>
    <n v="497"/>
  </r>
  <r>
    <n v="14993"/>
    <n v="122178"/>
    <s v="Route 81 Venetian Hills/Delowe Drive"/>
    <x v="291"/>
    <x v="68"/>
    <x v="51"/>
    <n v="43036"/>
    <n v="433"/>
    <n v="497"/>
  </r>
  <r>
    <n v="14993"/>
    <n v="122180"/>
    <s v="Route 81 Venetian Hills/Delowe Drive"/>
    <x v="292"/>
    <x v="68"/>
    <x v="51"/>
    <n v="43036"/>
    <n v="433"/>
    <n v="497"/>
  </r>
  <r>
    <n v="14993"/>
    <n v="213355"/>
    <s v="Route 81 Venetian Hills/Delowe Drive"/>
    <x v="293"/>
    <x v="69"/>
    <x v="65"/>
    <n v="39330"/>
    <n v="301"/>
    <n v="339"/>
  </r>
  <r>
    <n v="14993"/>
    <n v="213361"/>
    <s v="Route 81 Venetian Hills/Delowe Drive"/>
    <x v="294"/>
    <x v="69"/>
    <x v="65"/>
    <n v="39330"/>
    <n v="301"/>
    <n v="339"/>
  </r>
  <r>
    <n v="14993"/>
    <n v="213358"/>
    <s v="Route 81 Venetian Hills/Delowe Drive"/>
    <x v="295"/>
    <x v="69"/>
    <x v="65"/>
    <n v="39330"/>
    <n v="301"/>
    <n v="339"/>
  </r>
  <r>
    <n v="14993"/>
    <n v="122120"/>
    <s v="Route 81 Venetian Hills/Delowe Drive"/>
    <x v="296"/>
    <x v="70"/>
    <x v="66"/>
    <n v="18446"/>
    <n v="533"/>
    <n v="477"/>
  </r>
  <r>
    <n v="14993"/>
    <n v="122124"/>
    <s v="Route 81 Venetian Hills/Delowe Drive"/>
    <x v="297"/>
    <x v="70"/>
    <x v="66"/>
    <n v="18446"/>
    <n v="533"/>
    <n v="477"/>
  </r>
  <r>
    <n v="14993"/>
    <n v="122362"/>
    <s v="Route 81 Venetian Hills/Delowe Drive"/>
    <x v="298"/>
    <x v="71"/>
    <x v="67"/>
    <n v="43021"/>
    <n v="52"/>
    <n v="321"/>
  </r>
  <r>
    <n v="14993"/>
    <n v="122347"/>
    <s v="Route 81 Venetian Hills/Delowe Drive"/>
    <x v="299"/>
    <x v="71"/>
    <x v="67"/>
    <n v="43021"/>
    <n v="52"/>
    <n v="321"/>
  </r>
  <r>
    <n v="14993"/>
    <n v="146504"/>
    <s v="Route 81 Venetian Hills/Delowe Drive"/>
    <x v="300"/>
    <x v="71"/>
    <x v="67"/>
    <n v="43021"/>
    <n v="52"/>
    <n v="321"/>
  </r>
  <r>
    <n v="14993"/>
    <n v="146349"/>
    <s v="Route 81 Venetian Hills/Delowe Drive"/>
    <x v="301"/>
    <x v="71"/>
    <x v="67"/>
    <n v="43021"/>
    <n v="52"/>
    <n v="321"/>
  </r>
  <r>
    <n v="14993"/>
    <n v="146354"/>
    <s v="Route 81 Venetian Hills/Delowe Drive"/>
    <x v="302"/>
    <x v="71"/>
    <x v="67"/>
    <n v="43021"/>
    <n v="52"/>
    <n v="321"/>
  </r>
  <r>
    <n v="14993"/>
    <n v="146215"/>
    <s v="Route 81 Venetian Hills/Delowe Drive"/>
    <x v="303"/>
    <x v="71"/>
    <x v="67"/>
    <n v="43021"/>
    <n v="52"/>
    <n v="321"/>
  </r>
  <r>
    <n v="14993"/>
    <n v="146282"/>
    <s v="Route 81 Venetian Hills/Delowe Drive"/>
    <x v="304"/>
    <x v="71"/>
    <x v="67"/>
    <n v="43021"/>
    <n v="52"/>
    <n v="321"/>
  </r>
  <r>
    <n v="14993"/>
    <n v="146284"/>
    <s v="Route 81 Venetian Hills/Delowe Drive"/>
    <x v="305"/>
    <x v="71"/>
    <x v="67"/>
    <n v="43021"/>
    <n v="52"/>
    <n v="321"/>
  </r>
  <r>
    <n v="14993"/>
    <n v="146286"/>
    <s v="Route 81 Venetian Hills/Delowe Drive"/>
    <x v="306"/>
    <x v="72"/>
    <x v="68"/>
    <n v="50519"/>
    <n v="492"/>
    <n v="587"/>
  </r>
  <r>
    <n v="14993"/>
    <n v="146288"/>
    <s v="Route 81 Venetian Hills/Delowe Drive"/>
    <x v="307"/>
    <x v="72"/>
    <x v="68"/>
    <n v="50519"/>
    <n v="492"/>
    <n v="587"/>
  </r>
  <r>
    <n v="14993"/>
    <n v="146382"/>
    <s v="Route 81 Venetian Hills/Delowe Drive"/>
    <x v="308"/>
    <x v="72"/>
    <x v="68"/>
    <n v="50519"/>
    <n v="492"/>
    <n v="587"/>
  </r>
  <r>
    <n v="14993"/>
    <n v="146290"/>
    <s v="Route 81 Venetian Hills/Delowe Drive"/>
    <x v="309"/>
    <x v="72"/>
    <x v="68"/>
    <n v="50519"/>
    <n v="492"/>
    <n v="587"/>
  </r>
  <r>
    <n v="14993"/>
    <n v="211931"/>
    <s v="Route 81 Venetian Hills/Delowe Drive"/>
    <x v="310"/>
    <x v="72"/>
    <x v="68"/>
    <n v="50519"/>
    <n v="492"/>
    <n v="587"/>
  </r>
  <r>
    <n v="14993"/>
    <n v="146292"/>
    <s v="Route 81 Venetian Hills/Delowe Drive"/>
    <x v="311"/>
    <x v="72"/>
    <x v="68"/>
    <n v="50519"/>
    <n v="492"/>
    <n v="587"/>
  </r>
  <r>
    <n v="14993"/>
    <n v="211312"/>
    <s v="Route 81 Venetian Hills/Delowe Drive"/>
    <x v="312"/>
    <x v="72"/>
    <x v="68"/>
    <n v="50519"/>
    <n v="492"/>
    <n v="587"/>
  </r>
  <r>
    <n v="14993"/>
    <n v="146192"/>
    <s v="Route 81 Venetian Hills/Delowe Drive"/>
    <x v="313"/>
    <x v="71"/>
    <x v="67"/>
    <n v="43021"/>
    <n v="52"/>
    <n v="321"/>
  </r>
  <r>
    <n v="14993"/>
    <n v="146274"/>
    <s v="Route 81 Venetian Hills/Delowe Drive"/>
    <x v="314"/>
    <x v="71"/>
    <x v="67"/>
    <n v="43021"/>
    <n v="52"/>
    <n v="321"/>
  </r>
  <r>
    <n v="14993"/>
    <n v="146270"/>
    <s v="Route 81 Venetian Hills/Delowe Drive"/>
    <x v="315"/>
    <x v="71"/>
    <x v="67"/>
    <n v="43021"/>
    <n v="52"/>
    <n v="321"/>
  </r>
  <r>
    <n v="14993"/>
    <n v="146268"/>
    <s v="Route 81 Venetian Hills/Delowe Drive"/>
    <x v="316"/>
    <x v="71"/>
    <x v="67"/>
    <n v="43021"/>
    <n v="52"/>
    <n v="321"/>
  </r>
  <r>
    <n v="14993"/>
    <n v="145096"/>
    <s v="Route 81 Venetian Hills/Delowe Drive"/>
    <x v="317"/>
    <x v="71"/>
    <x v="67"/>
    <n v="43021"/>
    <n v="52"/>
    <n v="321"/>
  </r>
  <r>
    <n v="14993"/>
    <n v="145098"/>
    <s v="Route 81 Venetian Hills/Delowe Drive"/>
    <x v="318"/>
    <x v="71"/>
    <x v="67"/>
    <n v="43021"/>
    <n v="52"/>
    <n v="321"/>
  </r>
  <r>
    <n v="14993"/>
    <n v="145100"/>
    <s v="Route 81 Venetian Hills/Delowe Drive"/>
    <x v="319"/>
    <x v="71"/>
    <x v="67"/>
    <n v="43021"/>
    <n v="52"/>
    <n v="321"/>
  </r>
  <r>
    <n v="14993"/>
    <n v="145102"/>
    <s v="Route 81 Venetian Hills/Delowe Drive"/>
    <x v="320"/>
    <x v="71"/>
    <x v="67"/>
    <n v="43021"/>
    <n v="52"/>
    <n v="321"/>
  </r>
  <r>
    <n v="14993"/>
    <n v="145104"/>
    <s v="Route 81 Venetian Hills/Delowe Drive"/>
    <x v="321"/>
    <x v="71"/>
    <x v="67"/>
    <n v="43021"/>
    <n v="52"/>
    <n v="321"/>
  </r>
  <r>
    <n v="14993"/>
    <n v="145106"/>
    <s v="Route 81 Venetian Hills/Delowe Drive"/>
    <x v="322"/>
    <x v="71"/>
    <x v="67"/>
    <n v="43021"/>
    <n v="52"/>
    <n v="321"/>
  </r>
  <r>
    <n v="14993"/>
    <n v="145108"/>
    <s v="Route 81 Venetian Hills/Delowe Drive"/>
    <x v="323"/>
    <x v="71"/>
    <x v="67"/>
    <n v="43021"/>
    <n v="52"/>
    <n v="321"/>
  </r>
  <r>
    <n v="14993"/>
    <n v="211871"/>
    <s v="Route 81 Venetian Hills/Delowe Drive"/>
    <x v="324"/>
    <x v="71"/>
    <x v="67"/>
    <n v="43021"/>
    <n v="52"/>
    <n v="321"/>
  </r>
  <r>
    <n v="14993"/>
    <n v="146352"/>
    <s v="Route 81 Venetian Hills/Delowe Drive"/>
    <x v="325"/>
    <x v="71"/>
    <x v="67"/>
    <n v="43021"/>
    <n v="52"/>
    <n v="321"/>
  </r>
  <r>
    <n v="14993"/>
    <n v="146266"/>
    <s v="Route 81 Venetian Hills/Delowe Drive"/>
    <x v="326"/>
    <x v="71"/>
    <x v="67"/>
    <n v="43021"/>
    <n v="52"/>
    <n v="321"/>
  </r>
  <r>
    <n v="14993"/>
    <n v="146260"/>
    <s v="Route 81 Venetian Hills/Delowe Drive"/>
    <x v="327"/>
    <x v="71"/>
    <x v="67"/>
    <n v="43021"/>
    <n v="52"/>
    <n v="321"/>
  </r>
  <r>
    <n v="14993"/>
    <n v="146226"/>
    <s v="Route 81 Venetian Hills/Delowe Drive"/>
    <x v="328"/>
    <x v="71"/>
    <x v="67"/>
    <n v="43021"/>
    <n v="52"/>
    <n v="321"/>
  </r>
  <r>
    <n v="14993"/>
    <n v="146404"/>
    <s v="Route 81 Venetian Hills/Delowe Drive"/>
    <x v="329"/>
    <x v="71"/>
    <x v="67"/>
    <n v="43021"/>
    <n v="52"/>
    <n v="321"/>
  </r>
  <r>
    <n v="14993"/>
    <n v="146228"/>
    <s v="Route 81 Venetian Hills/Delowe Drive"/>
    <x v="330"/>
    <x v="71"/>
    <x v="67"/>
    <n v="43021"/>
    <n v="52"/>
    <n v="321"/>
  </r>
  <r>
    <n v="14993"/>
    <n v="146230"/>
    <s v="Route 81 Venetian Hills/Delowe Drive"/>
    <x v="331"/>
    <x v="73"/>
    <x v="69"/>
    <n v="41118"/>
    <n v="318"/>
    <n v="582"/>
  </r>
  <r>
    <n v="14993"/>
    <n v="146232"/>
    <s v="Route 81 Venetian Hills/Delowe Drive"/>
    <x v="332"/>
    <x v="73"/>
    <x v="69"/>
    <n v="41118"/>
    <n v="318"/>
    <n v="582"/>
  </r>
  <r>
    <n v="14993"/>
    <n v="146234"/>
    <s v="Route 81 Venetian Hills/Delowe Drive"/>
    <x v="333"/>
    <x v="73"/>
    <x v="69"/>
    <n v="41118"/>
    <n v="318"/>
    <n v="582"/>
  </r>
  <r>
    <n v="14993"/>
    <n v="146378"/>
    <s v="Route 81 Venetian Hills/Delowe Drive"/>
    <x v="334"/>
    <x v="73"/>
    <x v="69"/>
    <n v="41118"/>
    <n v="318"/>
    <n v="582"/>
  </r>
  <r>
    <n v="14993"/>
    <n v="146380"/>
    <s v="Route 81 Venetian Hills/Delowe Drive"/>
    <x v="335"/>
    <x v="73"/>
    <x v="69"/>
    <n v="41118"/>
    <n v="318"/>
    <n v="582"/>
  </r>
  <r>
    <n v="14993"/>
    <n v="146334"/>
    <s v="Route 81 Venetian Hills/Delowe Drive"/>
    <x v="336"/>
    <x v="73"/>
    <x v="69"/>
    <n v="41118"/>
    <n v="318"/>
    <n v="582"/>
  </r>
  <r>
    <n v="14993"/>
    <n v="146406"/>
    <s v="Route 81 Venetian Hills/Delowe Drive"/>
    <x v="337"/>
    <x v="73"/>
    <x v="69"/>
    <n v="41118"/>
    <n v="318"/>
    <n v="582"/>
  </r>
  <r>
    <n v="14993"/>
    <n v="146308"/>
    <s v="Route 81 Venetian Hills/Delowe Drive"/>
    <x v="338"/>
    <x v="73"/>
    <x v="69"/>
    <n v="41118"/>
    <n v="318"/>
    <n v="582"/>
  </r>
  <r>
    <n v="14993"/>
    <n v="146520"/>
    <s v="Route 81 Venetian Hills/Delowe Drive"/>
    <x v="339"/>
    <x v="73"/>
    <x v="69"/>
    <n v="41118"/>
    <n v="318"/>
    <n v="582"/>
  </r>
  <r>
    <n v="14993"/>
    <n v="146900"/>
    <s v="Route 81 Venetian Hills/Delowe Drive"/>
    <x v="18"/>
    <x v="13"/>
    <x v="13"/>
    <n v="62569"/>
    <n v="290"/>
    <n v="222"/>
  </r>
  <r>
    <n v="14814"/>
    <n v="146900"/>
    <s v="Route 193- East Point Station"/>
    <x v="18"/>
    <x v="13"/>
    <x v="13"/>
    <n v="62569"/>
    <n v="290"/>
    <n v="222"/>
  </r>
  <r>
    <n v="14814"/>
    <n v="146900"/>
    <s v="Route 193- East Point Station"/>
    <x v="18"/>
    <x v="13"/>
    <x v="13"/>
    <n v="62569"/>
    <n v="290"/>
    <n v="222"/>
  </r>
  <r>
    <n v="14804"/>
    <n v="146900"/>
    <s v="Route 181 Washington Road/Fairburn"/>
    <x v="18"/>
    <x v="13"/>
    <x v="13"/>
    <n v="62569"/>
    <n v="290"/>
    <n v="222"/>
  </r>
  <r>
    <n v="14768"/>
    <n v="146900"/>
    <s v="Route 78 Cleveland Avenue"/>
    <x v="18"/>
    <x v="13"/>
    <x v="13"/>
    <n v="62569"/>
    <n v="290"/>
    <n v="222"/>
  </r>
  <r>
    <n v="14812"/>
    <n v="146900"/>
    <s v="Route 192 East Point Station"/>
    <x v="18"/>
    <x v="13"/>
    <x v="13"/>
    <n v="62569"/>
    <n v="290"/>
    <n v="222"/>
  </r>
  <r>
    <n v="14812"/>
    <n v="146900"/>
    <s v="Route 192 East Point Station"/>
    <x v="18"/>
    <x v="13"/>
    <x v="13"/>
    <n v="62569"/>
    <n v="290"/>
    <n v="222"/>
  </r>
  <r>
    <n v="14774"/>
    <n v="146900"/>
    <s v="Route 84 Social Security Administration Office"/>
    <x v="18"/>
    <x v="13"/>
    <x v="13"/>
    <n v="62569"/>
    <n v="290"/>
    <n v="222"/>
  </r>
  <r>
    <n v="14774"/>
    <n v="146900"/>
    <s v="Route 84 Social Security Administration Office"/>
    <x v="18"/>
    <x v="13"/>
    <x v="13"/>
    <n v="62569"/>
    <n v="290"/>
    <n v="222"/>
  </r>
  <r>
    <n v="14993"/>
    <n v="211870"/>
    <s v="Route 81 Venetian Hills/Delowe Drive"/>
    <x v="340"/>
    <x v="74"/>
    <x v="70"/>
    <n v="56477"/>
    <n v="193"/>
    <n v="154"/>
  </r>
  <r>
    <n v="14993"/>
    <n v="146058"/>
    <s v="Route 81 Venetian Hills/Delowe Drive"/>
    <x v="341"/>
    <x v="74"/>
    <x v="70"/>
    <n v="56477"/>
    <n v="193"/>
    <n v="154"/>
  </r>
  <r>
    <n v="14993"/>
    <n v="146248"/>
    <s v="Route 81 Venetian Hills/Delowe Drive"/>
    <x v="342"/>
    <x v="74"/>
    <x v="70"/>
    <n v="56477"/>
    <n v="193"/>
    <n v="154"/>
  </r>
  <r>
    <n v="14993"/>
    <n v="146246"/>
    <s v="Route 81 Venetian Hills/Delowe Drive"/>
    <x v="343"/>
    <x v="75"/>
    <x v="71"/>
    <n v="35818"/>
    <n v="368"/>
    <n v="421"/>
  </r>
  <r>
    <n v="14993"/>
    <n v="146244"/>
    <s v="Route 81 Venetian Hills/Delowe Drive"/>
    <x v="335"/>
    <x v="75"/>
    <x v="71"/>
    <n v="35818"/>
    <n v="368"/>
    <n v="421"/>
  </r>
  <r>
    <n v="14993"/>
    <n v="146242"/>
    <s v="Route 81 Venetian Hills/Delowe Drive"/>
    <x v="334"/>
    <x v="75"/>
    <x v="71"/>
    <n v="35818"/>
    <n v="368"/>
    <n v="421"/>
  </r>
  <r>
    <n v="14993"/>
    <n v="210403"/>
    <s v="Route 81 Venetian Hills/Delowe Drive"/>
    <x v="344"/>
    <x v="75"/>
    <x v="71"/>
    <n v="35818"/>
    <n v="368"/>
    <n v="421"/>
  </r>
  <r>
    <n v="14993"/>
    <n v="146514"/>
    <s v="Route 81 Venetian Hills/Delowe Drive"/>
    <x v="332"/>
    <x v="75"/>
    <x v="71"/>
    <n v="35818"/>
    <n v="368"/>
    <n v="421"/>
  </r>
  <r>
    <n v="14993"/>
    <n v="146240"/>
    <s v="Route 81 Venetian Hills/Delowe Drive"/>
    <x v="345"/>
    <x v="75"/>
    <x v="71"/>
    <n v="35818"/>
    <n v="368"/>
    <n v="421"/>
  </r>
  <r>
    <n v="14993"/>
    <n v="146370"/>
    <s v="Route 81 Venetian Hills/Delowe Drive"/>
    <x v="302"/>
    <x v="75"/>
    <x v="71"/>
    <n v="35818"/>
    <n v="368"/>
    <n v="421"/>
  </r>
  <r>
    <n v="14993"/>
    <n v="146256"/>
    <s v="Route 81 Venetian Hills/Delowe Drive"/>
    <x v="346"/>
    <x v="75"/>
    <x v="71"/>
    <n v="35818"/>
    <n v="368"/>
    <n v="421"/>
  </r>
  <r>
    <n v="14993"/>
    <n v="146254"/>
    <s v="Route 81 Venetian Hills/Delowe Drive"/>
    <x v="347"/>
    <x v="75"/>
    <x v="71"/>
    <n v="35818"/>
    <n v="368"/>
    <n v="421"/>
  </r>
  <r>
    <n v="14993"/>
    <n v="146344"/>
    <s v="Route 81 Venetian Hills/Delowe Drive"/>
    <x v="348"/>
    <x v="75"/>
    <x v="71"/>
    <n v="35818"/>
    <n v="368"/>
    <n v="421"/>
  </r>
  <r>
    <n v="14993"/>
    <n v="146342"/>
    <s v="Route 81 Venetian Hills/Delowe Drive"/>
    <x v="349"/>
    <x v="75"/>
    <x v="71"/>
    <n v="35818"/>
    <n v="368"/>
    <n v="421"/>
  </r>
  <r>
    <n v="14993"/>
    <n v="213273"/>
    <s v="Route 81 Venetian Hills/Delowe Drive"/>
    <x v="350"/>
    <x v="59"/>
    <x v="56"/>
    <n v="17500"/>
    <n v="995"/>
    <n v="1087"/>
  </r>
  <r>
    <n v="14993"/>
    <n v="122066"/>
    <s v="Route 81 Venetian Hills/Delowe Drive"/>
    <x v="351"/>
    <x v="59"/>
    <x v="56"/>
    <n v="17500"/>
    <n v="995"/>
    <n v="1087"/>
  </r>
  <r>
    <n v="14993"/>
    <n v="122054"/>
    <s v="Route 81 Venetian Hills/Delowe Drive"/>
    <x v="352"/>
    <x v="70"/>
    <x v="66"/>
    <n v="18446"/>
    <n v="533"/>
    <n v="477"/>
  </r>
  <r>
    <n v="14993"/>
    <n v="122202"/>
    <s v="Route 81 Venetian Hills/Delowe Drive"/>
    <x v="295"/>
    <x v="69"/>
    <x v="65"/>
    <n v="39330"/>
    <n v="301"/>
    <n v="339"/>
  </r>
  <r>
    <n v="14993"/>
    <n v="122204"/>
    <s v="Route 81 Venetian Hills/Delowe Drive"/>
    <x v="353"/>
    <x v="69"/>
    <x v="65"/>
    <n v="39330"/>
    <n v="301"/>
    <n v="339"/>
  </r>
  <r>
    <n v="14993"/>
    <n v="122206"/>
    <s v="Route 81 Venetian Hills/Delowe Drive"/>
    <x v="354"/>
    <x v="69"/>
    <x v="65"/>
    <n v="39330"/>
    <n v="301"/>
    <n v="339"/>
  </r>
  <r>
    <n v="14993"/>
    <n v="122214"/>
    <s v="Route 81 Venetian Hills/Delowe Drive"/>
    <x v="291"/>
    <x v="69"/>
    <x v="65"/>
    <n v="39330"/>
    <n v="301"/>
    <n v="339"/>
  </r>
  <r>
    <n v="14993"/>
    <n v="122216"/>
    <s v="Route 81 Venetian Hills/Delowe Drive"/>
    <x v="290"/>
    <x v="69"/>
    <x v="65"/>
    <n v="39330"/>
    <n v="301"/>
    <n v="339"/>
  </r>
  <r>
    <n v="14993"/>
    <n v="122218"/>
    <s v="Route 81 Venetian Hills/Delowe Drive"/>
    <x v="355"/>
    <x v="69"/>
    <x v="65"/>
    <n v="39330"/>
    <n v="301"/>
    <n v="339"/>
  </r>
  <r>
    <n v="14993"/>
    <n v="122220"/>
    <s v="Route 81 Venetian Hills/Delowe Drive"/>
    <x v="356"/>
    <x v="69"/>
    <x v="65"/>
    <n v="39330"/>
    <n v="301"/>
    <n v="339"/>
  </r>
  <r>
    <n v="14993"/>
    <n v="122222"/>
    <s v="Route 81 Venetian Hills/Delowe Drive"/>
    <x v="287"/>
    <x v="68"/>
    <x v="51"/>
    <n v="43036"/>
    <n v="433"/>
    <n v="497"/>
  </r>
  <r>
    <n v="14993"/>
    <n v="122224"/>
    <s v="Route 81 Venetian Hills/Delowe Drive"/>
    <x v="357"/>
    <x v="68"/>
    <x v="51"/>
    <n v="43036"/>
    <n v="433"/>
    <n v="497"/>
  </r>
  <r>
    <n v="14993"/>
    <n v="122280"/>
    <s v="Route 81 Venetian Hills/Delowe Drive"/>
    <x v="358"/>
    <x v="68"/>
    <x v="51"/>
    <n v="43036"/>
    <n v="433"/>
    <n v="497"/>
  </r>
  <r>
    <n v="14993"/>
    <n v="122282"/>
    <s v="Route 81 Venetian Hills/Delowe Drive"/>
    <x v="359"/>
    <x v="68"/>
    <x v="51"/>
    <n v="43036"/>
    <n v="433"/>
    <n v="497"/>
  </r>
  <r>
    <n v="14993"/>
    <n v="122284"/>
    <s v="Route 81 Venetian Hills/Delowe Drive"/>
    <x v="282"/>
    <x v="68"/>
    <x v="51"/>
    <n v="43036"/>
    <n v="433"/>
    <n v="497"/>
  </r>
  <r>
    <n v="14993"/>
    <n v="122286"/>
    <s v="Route 81 Venetian Hills/Delowe Drive"/>
    <x v="282"/>
    <x v="68"/>
    <x v="51"/>
    <n v="43036"/>
    <n v="433"/>
    <n v="497"/>
  </r>
  <r>
    <n v="14993"/>
    <n v="122288"/>
    <s v="Route 81 Venetian Hills/Delowe Drive"/>
    <x v="281"/>
    <x v="68"/>
    <x v="51"/>
    <n v="43036"/>
    <n v="433"/>
    <n v="497"/>
  </r>
  <r>
    <n v="14993"/>
    <n v="122290"/>
    <s v="Route 81 Venetian Hills/Delowe Drive"/>
    <x v="280"/>
    <x v="68"/>
    <x v="51"/>
    <n v="43036"/>
    <n v="433"/>
    <n v="497"/>
  </r>
  <r>
    <n v="14993"/>
    <n v="122292"/>
    <s v="Route 81 Venetian Hills/Delowe Drive"/>
    <x v="279"/>
    <x v="69"/>
    <x v="65"/>
    <n v="39330"/>
    <n v="301"/>
    <n v="339"/>
  </r>
  <r>
    <n v="14993"/>
    <n v="122294"/>
    <s v="Route 81 Venetian Hills/Delowe Drive"/>
    <x v="278"/>
    <x v="69"/>
    <x v="65"/>
    <n v="39330"/>
    <n v="301"/>
    <n v="339"/>
  </r>
  <r>
    <n v="14993"/>
    <n v="122296"/>
    <s v="Route 81 Venetian Hills/Delowe Drive"/>
    <x v="277"/>
    <x v="68"/>
    <x v="51"/>
    <n v="43036"/>
    <n v="433"/>
    <n v="497"/>
  </r>
  <r>
    <n v="14993"/>
    <n v="122298"/>
    <s v="Route 81 Venetian Hills/Delowe Drive"/>
    <x v="360"/>
    <x v="68"/>
    <x v="51"/>
    <n v="43036"/>
    <n v="433"/>
    <n v="497"/>
  </r>
  <r>
    <n v="14993"/>
    <n v="122300"/>
    <s v="Route 81 Venetian Hills/Delowe Drive"/>
    <x v="361"/>
    <x v="68"/>
    <x v="51"/>
    <n v="43036"/>
    <n v="433"/>
    <n v="497"/>
  </r>
  <r>
    <n v="14993"/>
    <n v="122302"/>
    <s v="Route 81 Venetian Hills/Delowe Drive"/>
    <x v="362"/>
    <x v="68"/>
    <x v="51"/>
    <n v="43036"/>
    <n v="433"/>
    <n v="497"/>
  </r>
  <r>
    <n v="14993"/>
    <n v="122304"/>
    <s v="Route 81 Venetian Hills/Delowe Drive"/>
    <x v="363"/>
    <x v="68"/>
    <x v="51"/>
    <n v="43036"/>
    <n v="433"/>
    <n v="497"/>
  </r>
  <r>
    <n v="14993"/>
    <n v="122306"/>
    <s v="Route 81 Venetian Hills/Delowe Drive"/>
    <x v="272"/>
    <x v="68"/>
    <x v="51"/>
    <n v="43036"/>
    <n v="433"/>
    <n v="497"/>
  </r>
  <r>
    <n v="14993"/>
    <n v="122396"/>
    <s v="Route 81 Venetian Hills/Delowe Drive"/>
    <x v="364"/>
    <x v="68"/>
    <x v="51"/>
    <n v="43036"/>
    <n v="433"/>
    <n v="497"/>
  </r>
  <r>
    <n v="14993"/>
    <n v="122398"/>
    <s v="Route 81 Venetian Hills/Delowe Drive"/>
    <x v="365"/>
    <x v="68"/>
    <x v="51"/>
    <n v="43036"/>
    <n v="433"/>
    <n v="497"/>
  </r>
  <r>
    <n v="14993"/>
    <n v="122312"/>
    <s v="Route 81 Venetian Hills/Delowe Drive"/>
    <x v="269"/>
    <x v="76"/>
    <x v="72"/>
    <n v="14821"/>
    <n v="208"/>
    <n v="197"/>
  </r>
  <r>
    <n v="14993"/>
    <n v="123144"/>
    <s v="Route 81 Venetian Hills/Delowe Drive"/>
    <x v="366"/>
    <x v="76"/>
    <x v="72"/>
    <n v="14821"/>
    <n v="208"/>
    <n v="197"/>
  </r>
  <r>
    <n v="14993"/>
    <n v="123146"/>
    <s v="Route 81 Venetian Hills/Delowe Drive"/>
    <x v="367"/>
    <x v="67"/>
    <x v="64"/>
    <n v="34570"/>
    <n v="293"/>
    <n v="488"/>
  </r>
  <r>
    <n v="14993"/>
    <n v="123148"/>
    <s v="Route 81 Venetian Hills/Delowe Drive"/>
    <x v="266"/>
    <x v="67"/>
    <x v="64"/>
    <n v="34570"/>
    <n v="293"/>
    <n v="488"/>
  </r>
  <r>
    <n v="14993"/>
    <n v="123150"/>
    <s v="Route 81 Venetian Hills/Delowe Drive"/>
    <x v="265"/>
    <x v="67"/>
    <x v="64"/>
    <n v="34570"/>
    <n v="293"/>
    <n v="488"/>
  </r>
  <r>
    <n v="14993"/>
    <n v="123152"/>
    <s v="Route 81 Venetian Hills/Delowe Drive"/>
    <x v="368"/>
    <x v="67"/>
    <x v="64"/>
    <n v="34570"/>
    <n v="293"/>
    <n v="488"/>
  </r>
  <r>
    <n v="14993"/>
    <n v="123154"/>
    <s v="Route 81 Venetian Hills/Delowe Drive"/>
    <x v="263"/>
    <x v="67"/>
    <x v="64"/>
    <n v="34570"/>
    <n v="293"/>
    <n v="488"/>
  </r>
  <r>
    <n v="14993"/>
    <n v="123156"/>
    <s v="Route 81 Venetian Hills/Delowe Drive"/>
    <x v="262"/>
    <x v="67"/>
    <x v="64"/>
    <n v="34570"/>
    <n v="293"/>
    <n v="488"/>
  </r>
  <r>
    <n v="14993"/>
    <n v="123158"/>
    <s v="Route 81 Venetian Hills/Delowe Drive"/>
    <x v="369"/>
    <x v="67"/>
    <x v="64"/>
    <n v="34570"/>
    <n v="293"/>
    <n v="488"/>
  </r>
  <r>
    <n v="14993"/>
    <n v="113148"/>
    <s v="Route 81 Venetian Hills/Delowe Drive"/>
    <x v="370"/>
    <x v="66"/>
    <x v="63"/>
    <n v="26818"/>
    <n v="140"/>
    <n v="139"/>
  </r>
  <r>
    <n v="14993"/>
    <n v="113150"/>
    <s v="Route 81 Venetian Hills/Delowe Drive"/>
    <x v="259"/>
    <x v="66"/>
    <x v="63"/>
    <n v="26818"/>
    <n v="140"/>
    <n v="139"/>
  </r>
  <r>
    <n v="14993"/>
    <n v="113152"/>
    <s v="Route 81 Venetian Hills/Delowe Drive"/>
    <x v="371"/>
    <x v="66"/>
    <x v="63"/>
    <n v="26818"/>
    <n v="140"/>
    <n v="139"/>
  </r>
  <r>
    <n v="14993"/>
    <n v="113154"/>
    <s v="Route 81 Venetian Hills/Delowe Drive"/>
    <x v="257"/>
    <x v="66"/>
    <x v="63"/>
    <n v="26818"/>
    <n v="140"/>
    <n v="139"/>
  </r>
  <r>
    <n v="14993"/>
    <n v="113156"/>
    <s v="Route 81 Venetian Hills/Delowe Drive"/>
    <x v="256"/>
    <x v="66"/>
    <x v="63"/>
    <n v="26818"/>
    <n v="140"/>
    <n v="139"/>
  </r>
  <r>
    <n v="14993"/>
    <n v="113044"/>
    <s v="Route 81 Venetian Hills/Delowe Drive"/>
    <x v="255"/>
    <x v="66"/>
    <x v="63"/>
    <n v="26818"/>
    <n v="140"/>
    <n v="139"/>
  </r>
  <r>
    <n v="14993"/>
    <n v="113048"/>
    <s v="Route 81 Venetian Hills/Delowe Drive"/>
    <x v="253"/>
    <x v="15"/>
    <x v="15"/>
    <n v="26824"/>
    <n v="596"/>
    <n v="417"/>
  </r>
  <r>
    <n v="14993"/>
    <n v="113050"/>
    <s v="Route 81 Venetian Hills/Delowe Drive"/>
    <x v="372"/>
    <x v="15"/>
    <x v="15"/>
    <n v="26824"/>
    <n v="596"/>
    <n v="417"/>
  </r>
  <r>
    <n v="14993"/>
    <n v="113078"/>
    <s v="Route 81 Venetian Hills/Delowe Drive"/>
    <x v="252"/>
    <x v="15"/>
    <x v="15"/>
    <n v="26824"/>
    <n v="596"/>
    <n v="417"/>
  </r>
  <r>
    <n v="14993"/>
    <n v="113052"/>
    <s v="Route 81 Venetian Hills/Delowe Drive"/>
    <x v="251"/>
    <x v="15"/>
    <x v="15"/>
    <n v="26824"/>
    <n v="596"/>
    <n v="417"/>
  </r>
  <r>
    <n v="14993"/>
    <n v="113053"/>
    <s v="Route 81 Venetian Hills/Delowe Drive"/>
    <x v="373"/>
    <x v="15"/>
    <x v="15"/>
    <n v="26824"/>
    <n v="596"/>
    <n v="417"/>
  </r>
  <r>
    <n v="14993"/>
    <n v="113054"/>
    <s v="Route 81 Venetian Hills/Delowe Drive"/>
    <x v="374"/>
    <x v="15"/>
    <x v="15"/>
    <n v="26824"/>
    <n v="596"/>
    <n v="417"/>
  </r>
  <r>
    <n v="14993"/>
    <n v="114152"/>
    <s v="Route 81 Venetian Hills/Delowe Drive"/>
    <x v="375"/>
    <x v="15"/>
    <x v="15"/>
    <n v="26824"/>
    <n v="596"/>
    <n v="417"/>
  </r>
  <r>
    <n v="14782"/>
    <n v="114082"/>
    <s v="Route 95 - King Arnold Street"/>
    <x v="376"/>
    <x v="15"/>
    <x v="15"/>
    <n v="26824"/>
    <n v="596"/>
    <n v="417"/>
  </r>
  <r>
    <n v="14750"/>
    <n v="114082"/>
    <s v="Route 40 West End Station"/>
    <x v="376"/>
    <x v="15"/>
    <x v="15"/>
    <n v="26824"/>
    <n v="596"/>
    <n v="417"/>
  </r>
  <r>
    <n v="14764"/>
    <n v="114082"/>
    <s v="Route 71 Cascade Road"/>
    <x v="376"/>
    <x v="15"/>
    <x v="15"/>
    <n v="26824"/>
    <n v="596"/>
    <n v="417"/>
  </r>
  <r>
    <n v="14782"/>
    <n v="114016"/>
    <s v="Route 95 - King Arnold Street"/>
    <x v="377"/>
    <x v="77"/>
    <x v="73"/>
    <n v="24000"/>
    <n v="197"/>
    <n v="244"/>
  </r>
  <r>
    <n v="14750"/>
    <n v="114016"/>
    <s v="Route 40 West End Station"/>
    <x v="377"/>
    <x v="77"/>
    <x v="73"/>
    <n v="24000"/>
    <n v="197"/>
    <n v="244"/>
  </r>
  <r>
    <n v="14782"/>
    <n v="114238"/>
    <s v="Route 95 - King Arnold Street"/>
    <x v="378"/>
    <x v="77"/>
    <x v="73"/>
    <n v="24000"/>
    <n v="197"/>
    <n v="244"/>
  </r>
  <r>
    <n v="14750"/>
    <n v="114238"/>
    <s v="Route 40 West End Station"/>
    <x v="378"/>
    <x v="77"/>
    <x v="73"/>
    <n v="24000"/>
    <n v="197"/>
    <n v="244"/>
  </r>
  <r>
    <n v="14782"/>
    <n v="114078"/>
    <s v="Route 95 - King Arnold Street"/>
    <x v="379"/>
    <x v="77"/>
    <x v="73"/>
    <n v="24000"/>
    <n v="197"/>
    <n v="244"/>
  </r>
  <r>
    <n v="14782"/>
    <n v="114079"/>
    <s v="Route 95 - King Arnold Street"/>
    <x v="380"/>
    <x v="77"/>
    <x v="73"/>
    <n v="24000"/>
    <n v="197"/>
    <n v="244"/>
  </r>
  <r>
    <n v="14782"/>
    <n v="114076"/>
    <s v="Route 95 - King Arnold Street"/>
    <x v="381"/>
    <x v="77"/>
    <x v="73"/>
    <n v="24000"/>
    <n v="197"/>
    <n v="244"/>
  </r>
  <r>
    <n v="14782"/>
    <n v="114072"/>
    <s v="Route 95 - King Arnold Street"/>
    <x v="382"/>
    <x v="77"/>
    <x v="73"/>
    <n v="24000"/>
    <n v="197"/>
    <n v="244"/>
  </r>
  <r>
    <n v="14782"/>
    <n v="114068"/>
    <s v="Route 95 - King Arnold Street"/>
    <x v="383"/>
    <x v="77"/>
    <x v="73"/>
    <n v="24000"/>
    <n v="197"/>
    <n v="244"/>
  </r>
  <r>
    <n v="14782"/>
    <n v="124064"/>
    <s v="Route 95 - King Arnold Street"/>
    <x v="384"/>
    <x v="77"/>
    <x v="73"/>
    <n v="24000"/>
    <n v="197"/>
    <n v="244"/>
  </r>
  <r>
    <n v="14782"/>
    <n v="124062"/>
    <s v="Route 95 - King Arnold Street"/>
    <x v="385"/>
    <x v="77"/>
    <x v="73"/>
    <n v="24000"/>
    <n v="197"/>
    <n v="244"/>
  </r>
  <r>
    <n v="14782"/>
    <n v="124058"/>
    <s v="Route 95 - King Arnold Street"/>
    <x v="386"/>
    <x v="77"/>
    <x v="73"/>
    <n v="24000"/>
    <n v="197"/>
    <n v="244"/>
  </r>
  <r>
    <n v="14782"/>
    <n v="124008"/>
    <s v="Route 95 - King Arnold Street"/>
    <x v="387"/>
    <x v="78"/>
    <x v="74"/>
    <n v="40238"/>
    <n v="193"/>
    <n v="315"/>
  </r>
  <r>
    <n v="14782"/>
    <n v="124054"/>
    <s v="Route 95 - King Arnold Street"/>
    <x v="388"/>
    <x v="78"/>
    <x v="74"/>
    <n v="40238"/>
    <n v="193"/>
    <n v="315"/>
  </r>
  <r>
    <n v="14782"/>
    <n v="124052"/>
    <s v="Route 95 - King Arnold Street"/>
    <x v="389"/>
    <x v="78"/>
    <x v="74"/>
    <n v="40238"/>
    <n v="193"/>
    <n v="315"/>
  </r>
  <r>
    <n v="14782"/>
    <n v="124050"/>
    <s v="Route 95 - King Arnold Street"/>
    <x v="390"/>
    <x v="78"/>
    <x v="74"/>
    <n v="40238"/>
    <n v="193"/>
    <n v="315"/>
  </r>
  <r>
    <n v="14782"/>
    <n v="137008"/>
    <s v="Route 95 - King Arnold Street"/>
    <x v="391"/>
    <x v="78"/>
    <x v="74"/>
    <n v="40238"/>
    <n v="193"/>
    <n v="315"/>
  </r>
  <r>
    <n v="14782"/>
    <n v="137048"/>
    <s v="Route 95 - King Arnold Street"/>
    <x v="392"/>
    <x v="78"/>
    <x v="74"/>
    <n v="40238"/>
    <n v="193"/>
    <n v="315"/>
  </r>
  <r>
    <n v="14782"/>
    <n v="137090"/>
    <s v="Route 95 - King Arnold Street"/>
    <x v="393"/>
    <x v="79"/>
    <x v="75"/>
    <n v="21929"/>
    <n v="712"/>
    <n v="717"/>
  </r>
  <r>
    <n v="14782"/>
    <n v="137062"/>
    <s v="Route 95 - King Arnold Street"/>
    <x v="394"/>
    <x v="79"/>
    <x v="75"/>
    <n v="21929"/>
    <n v="712"/>
    <n v="717"/>
  </r>
  <r>
    <n v="14782"/>
    <n v="137066"/>
    <s v="Route 95 - King Arnold Street"/>
    <x v="395"/>
    <x v="79"/>
    <x v="75"/>
    <n v="21929"/>
    <n v="712"/>
    <n v="717"/>
  </r>
  <r>
    <n v="14782"/>
    <n v="137069"/>
    <s v="Route 95 - King Arnold Street"/>
    <x v="396"/>
    <x v="79"/>
    <x v="75"/>
    <n v="21929"/>
    <n v="712"/>
    <n v="717"/>
  </r>
  <r>
    <n v="14782"/>
    <n v="148082"/>
    <s v="Route 95 - King Arnold Street"/>
    <x v="397"/>
    <x v="79"/>
    <x v="75"/>
    <n v="21929"/>
    <n v="712"/>
    <n v="717"/>
  </r>
  <r>
    <n v="14782"/>
    <n v="148070"/>
    <s v="Route 95 - King Arnold Street"/>
    <x v="398"/>
    <x v="79"/>
    <x v="75"/>
    <n v="21929"/>
    <n v="712"/>
    <n v="717"/>
  </r>
  <r>
    <n v="14782"/>
    <n v="148074"/>
    <s v="Route 95 - King Arnold Street"/>
    <x v="399"/>
    <x v="79"/>
    <x v="75"/>
    <n v="21929"/>
    <n v="712"/>
    <n v="717"/>
  </r>
  <r>
    <n v="14782"/>
    <n v="148078"/>
    <s v="Route 95 - King Arnold Street"/>
    <x v="400"/>
    <x v="79"/>
    <x v="75"/>
    <n v="21929"/>
    <n v="712"/>
    <n v="717"/>
  </r>
  <r>
    <n v="14782"/>
    <n v="158182"/>
    <s v="Route 95 - King Arnold Street"/>
    <x v="401"/>
    <x v="80"/>
    <x v="76"/>
    <n v="22614"/>
    <n v="531"/>
    <n v="444"/>
  </r>
  <r>
    <n v="14782"/>
    <n v="158184"/>
    <s v="Route 95 - King Arnold Street"/>
    <x v="402"/>
    <x v="80"/>
    <x v="76"/>
    <n v="22614"/>
    <n v="531"/>
    <n v="444"/>
  </r>
  <r>
    <n v="14782"/>
    <n v="158186"/>
    <s v="Route 95 - King Arnold Street"/>
    <x v="403"/>
    <x v="80"/>
    <x v="76"/>
    <n v="22614"/>
    <n v="531"/>
    <n v="444"/>
  </r>
  <r>
    <n v="14782"/>
    <n v="158188"/>
    <s v="Route 95 - King Arnold Street"/>
    <x v="404"/>
    <x v="80"/>
    <x v="76"/>
    <n v="22614"/>
    <n v="531"/>
    <n v="444"/>
  </r>
  <r>
    <n v="14782"/>
    <n v="158190"/>
    <s v="Route 95 - King Arnold Street"/>
    <x v="405"/>
    <x v="80"/>
    <x v="76"/>
    <n v="22614"/>
    <n v="531"/>
    <n v="444"/>
  </r>
  <r>
    <n v="14782"/>
    <n v="158192"/>
    <s v="Route 95 - King Arnold Street"/>
    <x v="406"/>
    <x v="80"/>
    <x v="76"/>
    <n v="22614"/>
    <n v="531"/>
    <n v="444"/>
  </r>
  <r>
    <n v="14782"/>
    <n v="158196"/>
    <s v="Route 95 - King Arnold Street"/>
    <x v="407"/>
    <x v="81"/>
    <x v="77"/>
    <n v="55305"/>
    <n v="339"/>
    <n v="564"/>
  </r>
  <r>
    <n v="14782"/>
    <n v="158198"/>
    <s v="Route 95 - King Arnold Street"/>
    <x v="408"/>
    <x v="81"/>
    <x v="77"/>
    <n v="55305"/>
    <n v="339"/>
    <n v="564"/>
  </r>
  <r>
    <n v="14782"/>
    <n v="158200"/>
    <s v="Route 95 - King Arnold Street"/>
    <x v="409"/>
    <x v="81"/>
    <x v="77"/>
    <n v="55305"/>
    <n v="339"/>
    <n v="564"/>
  </r>
  <r>
    <n v="14782"/>
    <n v="158202"/>
    <s v="Route 95 - King Arnold Street"/>
    <x v="410"/>
    <x v="81"/>
    <x v="77"/>
    <n v="55305"/>
    <n v="339"/>
    <n v="564"/>
  </r>
  <r>
    <n v="14782"/>
    <n v="158324"/>
    <s v="Route 95 - King Arnold Street"/>
    <x v="411"/>
    <x v="81"/>
    <x v="77"/>
    <n v="55305"/>
    <n v="339"/>
    <n v="564"/>
  </r>
  <r>
    <n v="14782"/>
    <n v="158208"/>
    <s v="Route 95 - King Arnold Street"/>
    <x v="412"/>
    <x v="81"/>
    <x v="77"/>
    <n v="55305"/>
    <n v="339"/>
    <n v="564"/>
  </r>
  <r>
    <n v="14782"/>
    <n v="158210"/>
    <s v="Route 95 - King Arnold Street"/>
    <x v="413"/>
    <x v="81"/>
    <x v="77"/>
    <n v="55305"/>
    <n v="339"/>
    <n v="564"/>
  </r>
  <r>
    <n v="14782"/>
    <n v="158358"/>
    <s v="Route 95 - King Arnold Street"/>
    <x v="414"/>
    <x v="81"/>
    <x v="77"/>
    <n v="55305"/>
    <n v="339"/>
    <n v="564"/>
  </r>
  <r>
    <n v="14782"/>
    <n v="158362"/>
    <s v="Route 95 - King Arnold Street"/>
    <x v="415"/>
    <x v="81"/>
    <x v="77"/>
    <n v="55305"/>
    <n v="339"/>
    <n v="564"/>
  </r>
  <r>
    <n v="14782"/>
    <n v="158363"/>
    <s v="Route 95 - King Arnold Street"/>
    <x v="416"/>
    <x v="81"/>
    <x v="77"/>
    <n v="55305"/>
    <n v="339"/>
    <n v="564"/>
  </r>
  <r>
    <n v="14782"/>
    <n v="148034"/>
    <s v="Route 95 - King Arnold Street"/>
    <x v="417"/>
    <x v="81"/>
    <x v="77"/>
    <n v="55305"/>
    <n v="339"/>
    <n v="564"/>
  </r>
  <r>
    <n v="14782"/>
    <n v="158402"/>
    <s v="Route 95 - King Arnold Street"/>
    <x v="418"/>
    <x v="81"/>
    <x v="77"/>
    <n v="55305"/>
    <n v="339"/>
    <n v="564"/>
  </r>
  <r>
    <n v="14782"/>
    <n v="148092"/>
    <s v="Route 95 - King Arnold Street"/>
    <x v="419"/>
    <x v="81"/>
    <x v="77"/>
    <n v="55305"/>
    <n v="339"/>
    <n v="564"/>
  </r>
  <r>
    <n v="14782"/>
    <n v="148092"/>
    <s v="Route 95 - King Arnold Street"/>
    <x v="419"/>
    <x v="81"/>
    <x v="77"/>
    <n v="55305"/>
    <n v="339"/>
    <n v="564"/>
  </r>
  <r>
    <n v="14750"/>
    <n v="901265"/>
    <s v="Route 40 West End Station"/>
    <x v="420"/>
    <x v="4"/>
    <x v="4"/>
    <n v="115096"/>
    <n v="69"/>
    <n v="41"/>
  </r>
  <r>
    <n v="14746"/>
    <n v="901265"/>
    <s v="Route 26 Marietta Street / Perry Boulevard"/>
    <x v="420"/>
    <x v="4"/>
    <x v="4"/>
    <n v="115096"/>
    <n v="69"/>
    <n v="41"/>
  </r>
  <r>
    <n v="14754"/>
    <n v="901265"/>
    <s v="Route 49 Metro Transitional Center"/>
    <x v="420"/>
    <x v="4"/>
    <x v="4"/>
    <n v="115096"/>
    <n v="69"/>
    <n v="41"/>
  </r>
  <r>
    <n v="14752"/>
    <n v="901265"/>
    <s v="Route 42 - Lakewood Station"/>
    <x v="420"/>
    <x v="4"/>
    <x v="4"/>
    <n v="115096"/>
    <n v="69"/>
    <n v="41"/>
  </r>
  <r>
    <n v="14750"/>
    <n v="901789"/>
    <s v="Route 40 West End Station"/>
    <x v="27"/>
    <x v="18"/>
    <x v="18"/>
    <n v="143906"/>
    <n v="9"/>
    <n v="6"/>
  </r>
  <r>
    <n v="14750"/>
    <n v="901789"/>
    <s v="Route 40 West End Station"/>
    <x v="27"/>
    <x v="18"/>
    <x v="18"/>
    <n v="143906"/>
    <n v="9"/>
    <n v="6"/>
  </r>
  <r>
    <n v="14787"/>
    <n v="901789"/>
    <s v="Route 110 Arts Center Station"/>
    <x v="27"/>
    <x v="18"/>
    <x v="18"/>
    <n v="143906"/>
    <n v="9"/>
    <n v="6"/>
  </r>
  <r>
    <n v="14787"/>
    <n v="901789"/>
    <s v="Route 110 Arts Center Station"/>
    <x v="27"/>
    <x v="18"/>
    <x v="18"/>
    <n v="143906"/>
    <n v="9"/>
    <n v="6"/>
  </r>
  <r>
    <n v="14750"/>
    <n v="902514"/>
    <s v="Route 40 West End Station"/>
    <x v="421"/>
    <x v="18"/>
    <x v="18"/>
    <n v="143906"/>
    <n v="9"/>
    <n v="6"/>
  </r>
  <r>
    <n v="14787"/>
    <n v="902514"/>
    <s v="Route 110 Arts Center Station"/>
    <x v="421"/>
    <x v="18"/>
    <x v="18"/>
    <n v="143906"/>
    <n v="9"/>
    <n v="6"/>
  </r>
  <r>
    <n v="14750"/>
    <n v="902515"/>
    <s v="Route 40 West End Station"/>
    <x v="422"/>
    <x v="18"/>
    <x v="18"/>
    <n v="143906"/>
    <n v="9"/>
    <n v="6"/>
  </r>
  <r>
    <n v="14750"/>
    <n v="904552"/>
    <s v="Route 40 West End Station"/>
    <x v="423"/>
    <x v="82"/>
    <x v="9"/>
    <n v="134375"/>
    <n v="250"/>
    <n v="99"/>
  </r>
  <r>
    <n v="14750"/>
    <n v="902388"/>
    <s v="Route 40 West End Station"/>
    <x v="424"/>
    <x v="82"/>
    <x v="9"/>
    <n v="134375"/>
    <n v="250"/>
    <n v="99"/>
  </r>
  <r>
    <n v="14750"/>
    <n v="904621"/>
    <s v="Route 40 West End Station"/>
    <x v="425"/>
    <x v="82"/>
    <x v="9"/>
    <n v="134375"/>
    <n v="250"/>
    <n v="99"/>
  </r>
  <r>
    <n v="14750"/>
    <n v="904924"/>
    <s v="Route 40 West End Station"/>
    <x v="426"/>
    <x v="82"/>
    <x v="9"/>
    <n v="134375"/>
    <n v="250"/>
    <n v="99"/>
  </r>
  <r>
    <n v="14750"/>
    <n v="902386"/>
    <s v="Route 40 West End Station"/>
    <x v="427"/>
    <x v="82"/>
    <x v="9"/>
    <n v="134375"/>
    <n v="250"/>
    <n v="99"/>
  </r>
  <r>
    <n v="14750"/>
    <n v="902393"/>
    <s v="Route 40 West End Station"/>
    <x v="428"/>
    <x v="17"/>
    <x v="17"/>
    <n v="139265"/>
    <n v="299"/>
    <n v="87"/>
  </r>
  <r>
    <n v="14750"/>
    <n v="904298"/>
    <s v="Route 40 West End Station"/>
    <x v="429"/>
    <x v="17"/>
    <x v="17"/>
    <n v="139265"/>
    <n v="299"/>
    <n v="87"/>
  </r>
  <r>
    <n v="14750"/>
    <n v="904931"/>
    <s v="Route 40 West End Station"/>
    <x v="430"/>
    <x v="17"/>
    <x v="17"/>
    <n v="139265"/>
    <n v="299"/>
    <n v="87"/>
  </r>
  <r>
    <n v="14750"/>
    <n v="902392"/>
    <s v="Route 40 West End Station"/>
    <x v="431"/>
    <x v="17"/>
    <x v="17"/>
    <n v="139265"/>
    <n v="299"/>
    <n v="87"/>
  </r>
  <r>
    <n v="14750"/>
    <n v="902391"/>
    <s v="Route 40 West End Station"/>
    <x v="432"/>
    <x v="17"/>
    <x v="17"/>
    <n v="139265"/>
    <n v="299"/>
    <n v="87"/>
  </r>
  <r>
    <n v="14750"/>
    <n v="904295"/>
    <s v="Route 40 West End Station"/>
    <x v="433"/>
    <x v="17"/>
    <x v="17"/>
    <n v="139265"/>
    <n v="299"/>
    <n v="87"/>
  </r>
  <r>
    <n v="14750"/>
    <n v="902385"/>
    <s v="Route 40 West End Station"/>
    <x v="434"/>
    <x v="17"/>
    <x v="17"/>
    <n v="139265"/>
    <n v="299"/>
    <n v="87"/>
  </r>
  <r>
    <n v="14750"/>
    <n v="904925"/>
    <s v="Route 40 West End Station"/>
    <x v="435"/>
    <x v="17"/>
    <x v="17"/>
    <n v="139265"/>
    <n v="299"/>
    <n v="87"/>
  </r>
  <r>
    <n v="14750"/>
    <n v="905031"/>
    <s v="Route 40 West End Station"/>
    <x v="436"/>
    <x v="16"/>
    <x v="16"/>
    <n v="67500"/>
    <n v="150"/>
    <n v="93"/>
  </r>
  <r>
    <n v="14750"/>
    <n v="901415"/>
    <s v="Route 40 West End Station"/>
    <x v="437"/>
    <x v="16"/>
    <x v="16"/>
    <n v="67500"/>
    <n v="150"/>
    <n v="93"/>
  </r>
  <r>
    <n v="14750"/>
    <n v="900723"/>
    <s v="Route 40 West End Station"/>
    <x v="438"/>
    <x v="16"/>
    <x v="16"/>
    <n v="67500"/>
    <n v="150"/>
    <n v="93"/>
  </r>
  <r>
    <n v="14750"/>
    <n v="900725"/>
    <s v="Route 40 West End Station"/>
    <x v="439"/>
    <x v="16"/>
    <x v="16"/>
    <n v="67500"/>
    <n v="150"/>
    <n v="93"/>
  </r>
  <r>
    <n v="14750"/>
    <n v="900724"/>
    <s v="Route 40 West End Station"/>
    <x v="440"/>
    <x v="16"/>
    <x v="16"/>
    <n v="67500"/>
    <n v="150"/>
    <n v="93"/>
  </r>
  <r>
    <n v="14750"/>
    <n v="900727"/>
    <s v="Route 40 West End Station"/>
    <x v="441"/>
    <x v="16"/>
    <x v="16"/>
    <n v="67500"/>
    <n v="150"/>
    <n v="93"/>
  </r>
  <r>
    <n v="14750"/>
    <n v="901286"/>
    <s v="Route 40 West End Station"/>
    <x v="442"/>
    <x v="5"/>
    <x v="5"/>
    <n v="42431"/>
    <n v="549"/>
    <n v="265"/>
  </r>
  <r>
    <n v="14750"/>
    <n v="901416"/>
    <s v="Route 40 West End Station"/>
    <x v="443"/>
    <x v="5"/>
    <x v="5"/>
    <n v="42431"/>
    <n v="549"/>
    <n v="265"/>
  </r>
  <r>
    <n v="14750"/>
    <n v="900784"/>
    <s v="Route 40 West End Station"/>
    <x v="444"/>
    <x v="5"/>
    <x v="5"/>
    <n v="42431"/>
    <n v="549"/>
    <n v="265"/>
  </r>
  <r>
    <n v="14750"/>
    <n v="901376"/>
    <s v="Route 40 West End Station"/>
    <x v="445"/>
    <x v="5"/>
    <x v="5"/>
    <n v="42431"/>
    <n v="549"/>
    <n v="265"/>
  </r>
  <r>
    <n v="14750"/>
    <n v="102310"/>
    <s v="Route 40 West End Station"/>
    <x v="446"/>
    <x v="5"/>
    <x v="5"/>
    <n v="42431"/>
    <n v="549"/>
    <n v="265"/>
  </r>
  <r>
    <n v="14750"/>
    <n v="901264"/>
    <s v="Route 40 West End Station"/>
    <x v="447"/>
    <x v="4"/>
    <x v="4"/>
    <n v="115096"/>
    <n v="69"/>
    <n v="41"/>
  </r>
  <r>
    <n v="14750"/>
    <n v="213317"/>
    <s v="Route 40 West End Station"/>
    <x v="448"/>
    <x v="4"/>
    <x v="4"/>
    <n v="115096"/>
    <n v="69"/>
    <n v="41"/>
  </r>
  <r>
    <n v="14750"/>
    <n v="213318"/>
    <s v="Route 40 West End Station"/>
    <x v="449"/>
    <x v="4"/>
    <x v="4"/>
    <n v="115096"/>
    <n v="69"/>
    <n v="41"/>
  </r>
  <r>
    <n v="14750"/>
    <n v="213320"/>
    <s v="Route 40 West End Station"/>
    <x v="450"/>
    <x v="4"/>
    <x v="4"/>
    <n v="115096"/>
    <n v="69"/>
    <n v="41"/>
  </r>
  <r>
    <n v="14750"/>
    <n v="101092"/>
    <s v="Route 40 West End Station"/>
    <x v="451"/>
    <x v="83"/>
    <x v="78"/>
    <n v="21006"/>
    <n v="377"/>
    <n v="418"/>
  </r>
  <r>
    <n v="14750"/>
    <n v="101098"/>
    <s v="Route 40 West End Station"/>
    <x v="452"/>
    <x v="83"/>
    <x v="78"/>
    <n v="21006"/>
    <n v="377"/>
    <n v="418"/>
  </r>
  <r>
    <n v="14750"/>
    <n v="101104"/>
    <s v="Route 40 West End Station"/>
    <x v="453"/>
    <x v="83"/>
    <x v="78"/>
    <n v="21006"/>
    <n v="377"/>
    <n v="418"/>
  </r>
  <r>
    <n v="14750"/>
    <n v="101108"/>
    <s v="Route 40 West End Station"/>
    <x v="454"/>
    <x v="83"/>
    <x v="78"/>
    <n v="21006"/>
    <n v="377"/>
    <n v="418"/>
  </r>
  <r>
    <n v="14750"/>
    <n v="114110"/>
    <s v="Route 40 West End Station"/>
    <x v="455"/>
    <x v="83"/>
    <x v="78"/>
    <n v="21006"/>
    <n v="377"/>
    <n v="418"/>
  </r>
  <r>
    <n v="14750"/>
    <n v="114114"/>
    <s v="Route 40 West End Station"/>
    <x v="456"/>
    <x v="83"/>
    <x v="78"/>
    <n v="21006"/>
    <n v="377"/>
    <n v="418"/>
  </r>
  <r>
    <n v="14750"/>
    <n v="907627"/>
    <s v="Route 40 West End Station"/>
    <x v="457"/>
    <x v="83"/>
    <x v="78"/>
    <n v="21006"/>
    <n v="377"/>
    <n v="418"/>
  </r>
  <r>
    <n v="14750"/>
    <n v="210659"/>
    <s v="Route 40 West End Station"/>
    <x v="458"/>
    <x v="84"/>
    <x v="79"/>
    <n v="21705"/>
    <n v="304"/>
    <n v="318"/>
  </r>
  <r>
    <n v="14750"/>
    <n v="114014"/>
    <s v="Route 40 West End Station"/>
    <x v="377"/>
    <x v="77"/>
    <x v="73"/>
    <n v="24000"/>
    <n v="197"/>
    <n v="244"/>
  </r>
  <r>
    <n v="14782"/>
    <n v="114014"/>
    <s v="Route 95 - King Arnold Street"/>
    <x v="377"/>
    <x v="77"/>
    <x v="73"/>
    <n v="24000"/>
    <n v="197"/>
    <n v="244"/>
  </r>
  <r>
    <n v="14764"/>
    <n v="900861"/>
    <s v="Route 71 Cascade Road"/>
    <x v="459"/>
    <x v="85"/>
    <x v="80"/>
    <n v="44015"/>
    <n v="280"/>
    <n v="416"/>
  </r>
  <r>
    <n v="14764"/>
    <n v="113166"/>
    <s v="Route 71 Cascade Road"/>
    <x v="460"/>
    <x v="15"/>
    <x v="15"/>
    <n v="26824"/>
    <n v="596"/>
    <n v="417"/>
  </r>
  <r>
    <n v="14764"/>
    <n v="113064"/>
    <s v="Route 71 Cascade Road"/>
    <x v="461"/>
    <x v="15"/>
    <x v="15"/>
    <n v="26824"/>
    <n v="596"/>
    <n v="417"/>
  </r>
  <r>
    <n v="14764"/>
    <n v="113068"/>
    <s v="Route 71 Cascade Road"/>
    <x v="462"/>
    <x v="15"/>
    <x v="15"/>
    <n v="26824"/>
    <n v="596"/>
    <n v="417"/>
  </r>
  <r>
    <n v="14764"/>
    <n v="113072"/>
    <s v="Route 71 Cascade Road"/>
    <x v="463"/>
    <x v="15"/>
    <x v="15"/>
    <n v="26824"/>
    <n v="596"/>
    <n v="417"/>
  </r>
  <r>
    <n v="14764"/>
    <n v="113080"/>
    <s v="Route 71 Cascade Road"/>
    <x v="464"/>
    <x v="64"/>
    <x v="61"/>
    <n v="31607"/>
    <n v="181"/>
    <n v="230"/>
  </r>
  <r>
    <n v="14764"/>
    <n v="113084"/>
    <s v="Route 71 Cascade Road"/>
    <x v="465"/>
    <x v="64"/>
    <x v="61"/>
    <n v="31607"/>
    <n v="181"/>
    <n v="230"/>
  </r>
  <r>
    <n v="14764"/>
    <n v="900149"/>
    <s v="Route 71 Cascade Road"/>
    <x v="466"/>
    <x v="65"/>
    <x v="62"/>
    <n v="30720"/>
    <n v="351"/>
    <n v="488"/>
  </r>
  <r>
    <n v="14764"/>
    <n v="900150"/>
    <s v="Route 71 Cascade Road"/>
    <x v="467"/>
    <x v="65"/>
    <x v="62"/>
    <n v="30720"/>
    <n v="351"/>
    <n v="488"/>
  </r>
  <r>
    <n v="14764"/>
    <n v="900151"/>
    <s v="Route 71 Cascade Road"/>
    <x v="468"/>
    <x v="65"/>
    <x v="62"/>
    <n v="30720"/>
    <n v="351"/>
    <n v="488"/>
  </r>
  <r>
    <n v="14764"/>
    <n v="900177"/>
    <s v="Route 71 Cascade Road"/>
    <x v="469"/>
    <x v="65"/>
    <x v="62"/>
    <n v="30720"/>
    <n v="351"/>
    <n v="488"/>
  </r>
  <r>
    <n v="14764"/>
    <n v="900178"/>
    <s v="Route 71 Cascade Road"/>
    <x v="470"/>
    <x v="67"/>
    <x v="64"/>
    <n v="34570"/>
    <n v="293"/>
    <n v="488"/>
  </r>
  <r>
    <n v="14764"/>
    <n v="900179"/>
    <s v="Route 71 Cascade Road"/>
    <x v="471"/>
    <x v="67"/>
    <x v="64"/>
    <n v="34570"/>
    <n v="293"/>
    <n v="488"/>
  </r>
  <r>
    <n v="14764"/>
    <n v="900153"/>
    <s v="Route 71 Cascade Road"/>
    <x v="472"/>
    <x v="67"/>
    <x v="64"/>
    <n v="34570"/>
    <n v="293"/>
    <n v="488"/>
  </r>
  <r>
    <n v="14764"/>
    <n v="900155"/>
    <s v="Route 71 Cascade Road"/>
    <x v="473"/>
    <x v="67"/>
    <x v="64"/>
    <n v="34570"/>
    <n v="293"/>
    <n v="488"/>
  </r>
  <r>
    <n v="14764"/>
    <n v="900181"/>
    <s v="Route 71 Cascade Road"/>
    <x v="474"/>
    <x v="67"/>
    <x v="64"/>
    <n v="34570"/>
    <n v="293"/>
    <n v="488"/>
  </r>
  <r>
    <n v="14764"/>
    <n v="122230"/>
    <s v="Route 71 Cascade Road"/>
    <x v="475"/>
    <x v="67"/>
    <x v="64"/>
    <n v="34570"/>
    <n v="293"/>
    <n v="488"/>
  </r>
  <r>
    <n v="14764"/>
    <n v="122238"/>
    <s v="Route 71 Cascade Road"/>
    <x v="476"/>
    <x v="67"/>
    <x v="64"/>
    <n v="34570"/>
    <n v="293"/>
    <n v="488"/>
  </r>
  <r>
    <n v="14764"/>
    <n v="122244"/>
    <s v="Route 71 Cascade Road"/>
    <x v="477"/>
    <x v="68"/>
    <x v="51"/>
    <n v="43036"/>
    <n v="433"/>
    <n v="497"/>
  </r>
  <r>
    <n v="14764"/>
    <n v="122252"/>
    <s v="Route 71 Cascade Road"/>
    <x v="478"/>
    <x v="68"/>
    <x v="51"/>
    <n v="43036"/>
    <n v="433"/>
    <n v="497"/>
  </r>
  <r>
    <n v="14764"/>
    <n v="122254"/>
    <s v="Route 71 Cascade Road"/>
    <x v="479"/>
    <x v="68"/>
    <x v="51"/>
    <n v="43036"/>
    <n v="433"/>
    <n v="497"/>
  </r>
  <r>
    <n v="14764"/>
    <n v="122260"/>
    <s v="Route 71 Cascade Road"/>
    <x v="480"/>
    <x v="68"/>
    <x v="51"/>
    <n v="43036"/>
    <n v="433"/>
    <n v="497"/>
  </r>
  <r>
    <n v="14764"/>
    <n v="900111"/>
    <s v="Route 71 Cascade Road"/>
    <x v="481"/>
    <x v="68"/>
    <x v="51"/>
    <n v="43036"/>
    <n v="433"/>
    <n v="497"/>
  </r>
  <r>
    <n v="14764"/>
    <n v="122255"/>
    <s v="Route 71 Cascade Road"/>
    <x v="482"/>
    <x v="68"/>
    <x v="51"/>
    <n v="43036"/>
    <n v="433"/>
    <n v="497"/>
  </r>
  <r>
    <n v="14764"/>
    <n v="121172"/>
    <s v="Route 71 Cascade Road"/>
    <x v="483"/>
    <x v="68"/>
    <x v="51"/>
    <n v="43036"/>
    <n v="433"/>
    <n v="497"/>
  </r>
  <r>
    <n v="14764"/>
    <n v="121192"/>
    <s v="Route 71 Cascade Road"/>
    <x v="484"/>
    <x v="68"/>
    <x v="51"/>
    <n v="43036"/>
    <n v="433"/>
    <n v="497"/>
  </r>
  <r>
    <n v="14764"/>
    <n v="121168"/>
    <s v="Route 71 Cascade Road"/>
    <x v="485"/>
    <x v="86"/>
    <x v="81"/>
    <n v="65769"/>
    <n v="121"/>
    <n v="524"/>
  </r>
  <r>
    <n v="14764"/>
    <n v="121167"/>
    <s v="Route 71 Cascade Road"/>
    <x v="486"/>
    <x v="86"/>
    <x v="81"/>
    <n v="65769"/>
    <n v="121"/>
    <n v="524"/>
  </r>
  <r>
    <n v="14764"/>
    <n v="121156"/>
    <s v="Route 71 Cascade Road"/>
    <x v="487"/>
    <x v="86"/>
    <x v="81"/>
    <n v="65769"/>
    <n v="121"/>
    <n v="524"/>
  </r>
  <r>
    <n v="14764"/>
    <n v="121153"/>
    <s v="Route 71 Cascade Road"/>
    <x v="488"/>
    <x v="86"/>
    <x v="81"/>
    <n v="65769"/>
    <n v="121"/>
    <n v="524"/>
  </r>
  <r>
    <n v="14764"/>
    <n v="121001"/>
    <s v="Route 71 Cascade Road"/>
    <x v="489"/>
    <x v="86"/>
    <x v="81"/>
    <n v="65769"/>
    <n v="121"/>
    <n v="524"/>
  </r>
  <r>
    <n v="14764"/>
    <n v="121165"/>
    <s v="Route 71 Cascade Road"/>
    <x v="490"/>
    <x v="86"/>
    <x v="81"/>
    <n v="65769"/>
    <n v="121"/>
    <n v="524"/>
  </r>
  <r>
    <n v="14764"/>
    <n v="121050"/>
    <s v="Route 71 Cascade Road"/>
    <x v="491"/>
    <x v="86"/>
    <x v="81"/>
    <n v="65769"/>
    <n v="121"/>
    <n v="524"/>
  </r>
  <r>
    <n v="14764"/>
    <n v="121051"/>
    <s v="Route 71 Cascade Road"/>
    <x v="492"/>
    <x v="86"/>
    <x v="81"/>
    <n v="65769"/>
    <n v="121"/>
    <n v="524"/>
  </r>
  <r>
    <n v="14764"/>
    <n v="121052"/>
    <s v="Route 71 Cascade Road"/>
    <x v="493"/>
    <x v="86"/>
    <x v="81"/>
    <n v="65769"/>
    <n v="121"/>
    <n v="524"/>
  </r>
  <r>
    <n v="14764"/>
    <n v="120030"/>
    <s v="Route 71 Cascade Road"/>
    <x v="494"/>
    <x v="86"/>
    <x v="81"/>
    <n v="65769"/>
    <n v="121"/>
    <n v="524"/>
  </r>
  <r>
    <n v="14764"/>
    <n v="120032"/>
    <s v="Route 71 Cascade Road"/>
    <x v="495"/>
    <x v="86"/>
    <x v="81"/>
    <n v="65769"/>
    <n v="121"/>
    <n v="524"/>
  </r>
  <r>
    <n v="14764"/>
    <n v="120034"/>
    <s v="Route 71 Cascade Road"/>
    <x v="496"/>
    <x v="86"/>
    <x v="81"/>
    <n v="65769"/>
    <n v="121"/>
    <n v="524"/>
  </r>
  <r>
    <n v="14764"/>
    <n v="120035"/>
    <s v="Route 71 Cascade Road"/>
    <x v="497"/>
    <x v="87"/>
    <x v="82"/>
    <n v="38929"/>
    <n v="363"/>
    <n v="870"/>
  </r>
  <r>
    <n v="14764"/>
    <n v="120016"/>
    <s v="Route 71 Cascade Road"/>
    <x v="498"/>
    <x v="85"/>
    <x v="80"/>
    <n v="44015"/>
    <n v="280"/>
    <n v="416"/>
  </r>
  <r>
    <n v="14764"/>
    <n v="903347"/>
    <s v="Route 71 Cascade Road"/>
    <x v="499"/>
    <x v="85"/>
    <x v="80"/>
    <n v="44015"/>
    <n v="280"/>
    <n v="416"/>
  </r>
  <r>
    <n v="14764"/>
    <n v="903374"/>
    <s v="Route 71 Cascade Road"/>
    <x v="500"/>
    <x v="85"/>
    <x v="80"/>
    <n v="44015"/>
    <n v="280"/>
    <n v="416"/>
  </r>
  <r>
    <n v="14764"/>
    <n v="903373"/>
    <s v="Route 71 Cascade Road"/>
    <x v="501"/>
    <x v="85"/>
    <x v="80"/>
    <n v="44015"/>
    <n v="280"/>
    <n v="416"/>
  </r>
  <r>
    <n v="14764"/>
    <n v="903406"/>
    <s v="Route 71 Cascade Road"/>
    <x v="502"/>
    <x v="85"/>
    <x v="80"/>
    <n v="44015"/>
    <n v="280"/>
    <n v="416"/>
  </r>
  <r>
    <n v="14782"/>
    <n v="158384"/>
    <s v="Route 95 - King Arnold Street"/>
    <x v="503"/>
    <x v="81"/>
    <x v="77"/>
    <n v="55305"/>
    <n v="339"/>
    <n v="564"/>
  </r>
  <r>
    <n v="14782"/>
    <n v="158252"/>
    <s v="Route 95 - King Arnold Street"/>
    <x v="504"/>
    <x v="81"/>
    <x v="77"/>
    <n v="55305"/>
    <n v="339"/>
    <n v="564"/>
  </r>
  <r>
    <n v="14782"/>
    <n v="148096"/>
    <s v="Route 95 - King Arnold Street"/>
    <x v="417"/>
    <x v="81"/>
    <x v="77"/>
    <n v="55305"/>
    <n v="339"/>
    <n v="564"/>
  </r>
  <r>
    <n v="14782"/>
    <n v="148094"/>
    <s v="Route 95 - King Arnold Street"/>
    <x v="505"/>
    <x v="81"/>
    <x v="77"/>
    <n v="55305"/>
    <n v="339"/>
    <n v="564"/>
  </r>
  <r>
    <n v="14782"/>
    <n v="148098"/>
    <s v="Route 95 - King Arnold Street"/>
    <x v="506"/>
    <x v="81"/>
    <x v="77"/>
    <n v="55305"/>
    <n v="339"/>
    <n v="564"/>
  </r>
  <r>
    <n v="14782"/>
    <n v="148038"/>
    <s v="Route 95 - King Arnold Street"/>
    <x v="415"/>
    <x v="81"/>
    <x v="77"/>
    <n v="55305"/>
    <n v="339"/>
    <n v="564"/>
  </r>
  <r>
    <n v="14782"/>
    <n v="148042"/>
    <s v="Route 95 - King Arnold Street"/>
    <x v="507"/>
    <x v="81"/>
    <x v="77"/>
    <n v="55305"/>
    <n v="339"/>
    <n v="564"/>
  </r>
  <r>
    <n v="14782"/>
    <n v="148044"/>
    <s v="Route 95 - King Arnold Street"/>
    <x v="508"/>
    <x v="81"/>
    <x v="77"/>
    <n v="55305"/>
    <n v="339"/>
    <n v="564"/>
  </r>
  <r>
    <n v="14782"/>
    <n v="148046"/>
    <s v="Route 95 - King Arnold Street"/>
    <x v="412"/>
    <x v="81"/>
    <x v="77"/>
    <n v="55305"/>
    <n v="339"/>
    <n v="564"/>
  </r>
  <r>
    <n v="14782"/>
    <n v="148048"/>
    <s v="Route 95 - King Arnold Street"/>
    <x v="509"/>
    <x v="81"/>
    <x v="77"/>
    <n v="55305"/>
    <n v="339"/>
    <n v="564"/>
  </r>
  <r>
    <n v="14782"/>
    <n v="148050"/>
    <s v="Route 95 - King Arnold Street"/>
    <x v="510"/>
    <x v="81"/>
    <x v="77"/>
    <n v="55305"/>
    <n v="339"/>
    <n v="564"/>
  </r>
  <r>
    <n v="14782"/>
    <n v="158354"/>
    <s v="Route 95 - King Arnold Street"/>
    <x v="511"/>
    <x v="81"/>
    <x v="77"/>
    <n v="55305"/>
    <n v="339"/>
    <n v="564"/>
  </r>
  <r>
    <n v="14782"/>
    <n v="158352"/>
    <s v="Route 95 - King Arnold Street"/>
    <x v="512"/>
    <x v="81"/>
    <x v="77"/>
    <n v="55305"/>
    <n v="339"/>
    <n v="564"/>
  </r>
  <r>
    <n v="14782"/>
    <n v="137028"/>
    <s v="Route 95 - King Arnold Street"/>
    <x v="513"/>
    <x v="81"/>
    <x v="77"/>
    <n v="55305"/>
    <n v="339"/>
    <n v="564"/>
  </r>
  <r>
    <n v="14782"/>
    <n v="137030"/>
    <s v="Route 95 - King Arnold Street"/>
    <x v="514"/>
    <x v="80"/>
    <x v="76"/>
    <n v="22614"/>
    <n v="531"/>
    <n v="444"/>
  </r>
  <r>
    <n v="14782"/>
    <n v="138350"/>
    <s v="Route 95 - King Arnold Street"/>
    <x v="515"/>
    <x v="80"/>
    <x v="76"/>
    <n v="22614"/>
    <n v="531"/>
    <n v="444"/>
  </r>
  <r>
    <n v="14782"/>
    <n v="158350"/>
    <s v="Route 95 - King Arnold Street"/>
    <x v="516"/>
    <x v="80"/>
    <x v="76"/>
    <n v="22614"/>
    <n v="531"/>
    <n v="444"/>
  </r>
  <r>
    <n v="14782"/>
    <n v="137034"/>
    <s v="Route 95 - King Arnold Street"/>
    <x v="517"/>
    <x v="80"/>
    <x v="76"/>
    <n v="22614"/>
    <n v="531"/>
    <n v="444"/>
  </r>
  <r>
    <n v="14782"/>
    <n v="137036"/>
    <s v="Route 95 - King Arnold Street"/>
    <x v="402"/>
    <x v="80"/>
    <x v="76"/>
    <n v="22614"/>
    <n v="531"/>
    <n v="444"/>
  </r>
  <r>
    <n v="14782"/>
    <n v="137038"/>
    <s v="Route 95 - King Arnold Street"/>
    <x v="402"/>
    <x v="80"/>
    <x v="76"/>
    <n v="22614"/>
    <n v="531"/>
    <n v="444"/>
  </r>
  <r>
    <n v="14782"/>
    <n v="137040"/>
    <s v="Route 95 - King Arnold Street"/>
    <x v="518"/>
    <x v="80"/>
    <x v="76"/>
    <n v="22614"/>
    <n v="531"/>
    <n v="444"/>
  </r>
  <r>
    <n v="14782"/>
    <n v="148088"/>
    <s v="Route 95 - King Arnold Street"/>
    <x v="519"/>
    <x v="79"/>
    <x v="75"/>
    <n v="21929"/>
    <n v="712"/>
    <n v="717"/>
  </r>
  <r>
    <n v="14782"/>
    <n v="148060"/>
    <s v="Route 95 - King Arnold Street"/>
    <x v="399"/>
    <x v="79"/>
    <x v="75"/>
    <n v="21929"/>
    <n v="712"/>
    <n v="717"/>
  </r>
  <r>
    <n v="14782"/>
    <n v="148062"/>
    <s v="Route 95 - King Arnold Street"/>
    <x v="520"/>
    <x v="79"/>
    <x v="75"/>
    <n v="21929"/>
    <n v="712"/>
    <n v="717"/>
  </r>
  <r>
    <n v="14782"/>
    <n v="148064"/>
    <s v="Route 95 - King Arnold Street"/>
    <x v="398"/>
    <x v="79"/>
    <x v="75"/>
    <n v="21929"/>
    <n v="712"/>
    <n v="717"/>
  </r>
  <r>
    <n v="14782"/>
    <n v="137042"/>
    <s v="Route 95 - King Arnold Street"/>
    <x v="397"/>
    <x v="79"/>
    <x v="75"/>
    <n v="21929"/>
    <n v="712"/>
    <n v="717"/>
  </r>
  <r>
    <n v="14782"/>
    <n v="137041"/>
    <s v="Route 95 - King Arnold Street"/>
    <x v="396"/>
    <x v="79"/>
    <x v="75"/>
    <n v="21929"/>
    <n v="712"/>
    <n v="717"/>
  </r>
  <r>
    <n v="14782"/>
    <n v="137074"/>
    <s v="Route 95 - King Arnold Street"/>
    <x v="395"/>
    <x v="79"/>
    <x v="75"/>
    <n v="21929"/>
    <n v="712"/>
    <n v="717"/>
  </r>
  <r>
    <n v="14782"/>
    <n v="137078"/>
    <s v="Route 95 - King Arnold Street"/>
    <x v="521"/>
    <x v="79"/>
    <x v="75"/>
    <n v="21929"/>
    <n v="712"/>
    <n v="717"/>
  </r>
  <r>
    <n v="14782"/>
    <n v="137092"/>
    <s v="Route 95 - King Arnold Street"/>
    <x v="393"/>
    <x v="79"/>
    <x v="75"/>
    <n v="21929"/>
    <n v="712"/>
    <n v="717"/>
  </r>
  <r>
    <n v="14782"/>
    <n v="137044"/>
    <s v="Route 95 - King Arnold Street"/>
    <x v="522"/>
    <x v="79"/>
    <x v="75"/>
    <n v="21929"/>
    <n v="712"/>
    <n v="717"/>
  </r>
  <r>
    <n v="14782"/>
    <n v="137054"/>
    <s v="Route 95 - King Arnold Street"/>
    <x v="523"/>
    <x v="78"/>
    <x v="74"/>
    <n v="40238"/>
    <n v="193"/>
    <n v="315"/>
  </r>
  <r>
    <n v="14782"/>
    <n v="137056"/>
    <s v="Route 95 - King Arnold Street"/>
    <x v="524"/>
    <x v="78"/>
    <x v="74"/>
    <n v="40238"/>
    <n v="193"/>
    <n v="315"/>
  </r>
  <r>
    <n v="14782"/>
    <n v="124068"/>
    <s v="Route 95 - King Arnold Street"/>
    <x v="389"/>
    <x v="78"/>
    <x v="74"/>
    <n v="40238"/>
    <n v="193"/>
    <n v="315"/>
  </r>
  <r>
    <n v="14782"/>
    <n v="124070"/>
    <s v="Route 95 - King Arnold Street"/>
    <x v="525"/>
    <x v="78"/>
    <x v="74"/>
    <n v="40238"/>
    <n v="193"/>
    <n v="315"/>
  </r>
  <r>
    <n v="14782"/>
    <n v="124074"/>
    <s v="Route 95 - King Arnold Street"/>
    <x v="526"/>
    <x v="78"/>
    <x v="74"/>
    <n v="40238"/>
    <n v="193"/>
    <n v="315"/>
  </r>
  <r>
    <n v="14782"/>
    <n v="124093"/>
    <s v="Route 95 - King Arnold Street"/>
    <x v="527"/>
    <x v="88"/>
    <x v="83"/>
    <n v="20875"/>
    <n v="271"/>
    <n v="255"/>
  </r>
  <r>
    <n v="14782"/>
    <n v="124077"/>
    <s v="Route 95 - King Arnold Street"/>
    <x v="385"/>
    <x v="88"/>
    <x v="83"/>
    <n v="20875"/>
    <n v="271"/>
    <n v="255"/>
  </r>
  <r>
    <n v="14782"/>
    <n v="124078"/>
    <s v="Route 95 - King Arnold Street"/>
    <x v="528"/>
    <x v="88"/>
    <x v="83"/>
    <n v="20875"/>
    <n v="271"/>
    <n v="255"/>
  </r>
  <r>
    <n v="14782"/>
    <n v="114088"/>
    <s v="Route 95 - King Arnold Street"/>
    <x v="383"/>
    <x v="88"/>
    <x v="83"/>
    <n v="20875"/>
    <n v="271"/>
    <n v="255"/>
  </r>
  <r>
    <n v="14782"/>
    <n v="114089"/>
    <s v="Route 95 - King Arnold Street"/>
    <x v="529"/>
    <x v="88"/>
    <x v="83"/>
    <n v="20875"/>
    <n v="271"/>
    <n v="255"/>
  </r>
  <r>
    <n v="14782"/>
    <n v="114092"/>
    <s v="Route 95 - King Arnold Street"/>
    <x v="530"/>
    <x v="84"/>
    <x v="79"/>
    <n v="21705"/>
    <n v="304"/>
    <n v="318"/>
  </r>
  <r>
    <n v="14782"/>
    <n v="114096"/>
    <s v="Route 95 - King Arnold Street"/>
    <x v="531"/>
    <x v="84"/>
    <x v="79"/>
    <n v="21705"/>
    <n v="304"/>
    <n v="318"/>
  </r>
  <r>
    <n v="14782"/>
    <n v="114100"/>
    <s v="Route 95 - King Arnold Street"/>
    <x v="380"/>
    <x v="84"/>
    <x v="79"/>
    <n v="21705"/>
    <n v="304"/>
    <n v="318"/>
  </r>
  <r>
    <n v="14782"/>
    <n v="114102"/>
    <s v="Route 95 - King Arnold Street"/>
    <x v="379"/>
    <x v="84"/>
    <x v="79"/>
    <n v="21705"/>
    <n v="304"/>
    <n v="318"/>
  </r>
  <r>
    <n v="14782"/>
    <n v="114104"/>
    <s v="Route 95 - King Arnold Street"/>
    <x v="532"/>
    <x v="84"/>
    <x v="79"/>
    <n v="21705"/>
    <n v="304"/>
    <n v="318"/>
  </r>
  <r>
    <n v="14750"/>
    <n v="211645"/>
    <s v="Route 40 West End Station"/>
    <x v="533"/>
    <x v="5"/>
    <x v="5"/>
    <n v="42431"/>
    <n v="549"/>
    <n v="265"/>
  </r>
  <r>
    <n v="14827"/>
    <n v="211645"/>
    <s v="Route 816 Emory University"/>
    <x v="533"/>
    <x v="5"/>
    <x v="5"/>
    <n v="42431"/>
    <n v="549"/>
    <n v="265"/>
  </r>
  <r>
    <n v="14750"/>
    <n v="102308"/>
    <s v="Route 40 West End Station"/>
    <x v="534"/>
    <x v="5"/>
    <x v="5"/>
    <n v="42431"/>
    <n v="549"/>
    <n v="265"/>
  </r>
  <r>
    <n v="14827"/>
    <n v="102308"/>
    <s v="Route 816 Emory University"/>
    <x v="534"/>
    <x v="5"/>
    <x v="5"/>
    <n v="42431"/>
    <n v="549"/>
    <n v="265"/>
  </r>
  <r>
    <n v="14750"/>
    <n v="900726"/>
    <s v="Route 40 West End Station"/>
    <x v="535"/>
    <x v="5"/>
    <x v="5"/>
    <n v="42431"/>
    <n v="549"/>
    <n v="265"/>
  </r>
  <r>
    <n v="14827"/>
    <n v="900726"/>
    <s v="Route 816 Emory University"/>
    <x v="535"/>
    <x v="5"/>
    <x v="5"/>
    <n v="42431"/>
    <n v="549"/>
    <n v="265"/>
  </r>
  <r>
    <n v="14750"/>
    <n v="907629"/>
    <s v="Route 40 West End Station"/>
    <x v="536"/>
    <x v="84"/>
    <x v="79"/>
    <n v="21705"/>
    <n v="304"/>
    <n v="318"/>
  </r>
  <r>
    <n v="14750"/>
    <n v="211690"/>
    <s v="Route 40 West End Station"/>
    <x v="537"/>
    <x v="83"/>
    <x v="78"/>
    <n v="21006"/>
    <n v="377"/>
    <n v="418"/>
  </r>
  <r>
    <n v="14750"/>
    <n v="114116"/>
    <s v="Route 40 West End Station"/>
    <x v="456"/>
    <x v="83"/>
    <x v="78"/>
    <n v="21006"/>
    <n v="377"/>
    <n v="418"/>
  </r>
  <r>
    <n v="14750"/>
    <n v="114112"/>
    <s v="Route 40 West End Station"/>
    <x v="455"/>
    <x v="83"/>
    <x v="78"/>
    <n v="21006"/>
    <n v="377"/>
    <n v="418"/>
  </r>
  <r>
    <n v="14750"/>
    <n v="114106"/>
    <s v="Route 40 West End Station"/>
    <x v="454"/>
    <x v="83"/>
    <x v="78"/>
    <n v="21006"/>
    <n v="377"/>
    <n v="418"/>
  </r>
  <r>
    <n v="14750"/>
    <n v="101460"/>
    <s v="Route 40 West End Station"/>
    <x v="538"/>
    <x v="83"/>
    <x v="78"/>
    <n v="21006"/>
    <n v="377"/>
    <n v="418"/>
  </r>
  <r>
    <n v="14750"/>
    <n v="101110"/>
    <s v="Route 40 West End Station"/>
    <x v="539"/>
    <x v="83"/>
    <x v="78"/>
    <n v="21006"/>
    <n v="377"/>
    <n v="418"/>
  </r>
  <r>
    <n v="14750"/>
    <n v="101100"/>
    <s v="Route 40 West End Station"/>
    <x v="540"/>
    <x v="83"/>
    <x v="78"/>
    <n v="21006"/>
    <n v="377"/>
    <n v="418"/>
  </r>
  <r>
    <n v="14750"/>
    <n v="101096"/>
    <s v="Route 40 West End Station"/>
    <x v="541"/>
    <x v="83"/>
    <x v="78"/>
    <n v="21006"/>
    <n v="377"/>
    <n v="418"/>
  </r>
  <r>
    <n v="14750"/>
    <n v="213321"/>
    <s v="Route 40 West End Station"/>
    <x v="450"/>
    <x v="4"/>
    <x v="4"/>
    <n v="115096"/>
    <n v="69"/>
    <n v="41"/>
  </r>
  <r>
    <n v="14750"/>
    <n v="213319"/>
    <s v="Route 40 West End Station"/>
    <x v="449"/>
    <x v="4"/>
    <x v="4"/>
    <n v="115096"/>
    <n v="69"/>
    <n v="41"/>
  </r>
  <r>
    <n v="14750"/>
    <n v="102022"/>
    <s v="Route 40 West End Station"/>
    <x v="448"/>
    <x v="4"/>
    <x v="4"/>
    <n v="115096"/>
    <n v="69"/>
    <n v="41"/>
  </r>
  <r>
    <n v="14750"/>
    <n v="213316"/>
    <s v="Route 40 West End Station"/>
    <x v="542"/>
    <x v="4"/>
    <x v="4"/>
    <n v="115096"/>
    <n v="69"/>
    <n v="41"/>
  </r>
  <r>
    <n v="14750"/>
    <n v="212020"/>
    <s v="Route 40 West End Station"/>
    <x v="543"/>
    <x v="5"/>
    <x v="5"/>
    <n v="42431"/>
    <n v="549"/>
    <n v="265"/>
  </r>
  <r>
    <n v="14750"/>
    <n v="901373"/>
    <s v="Route 40 West End Station"/>
    <x v="544"/>
    <x v="5"/>
    <x v="5"/>
    <n v="42431"/>
    <n v="549"/>
    <n v="265"/>
  </r>
  <r>
    <n v="14750"/>
    <n v="901285"/>
    <s v="Route 40 West End Station"/>
    <x v="545"/>
    <x v="16"/>
    <x v="16"/>
    <n v="67500"/>
    <n v="150"/>
    <n v="93"/>
  </r>
  <r>
    <n v="14750"/>
    <n v="901287"/>
    <s v="Route 40 West End Station"/>
    <x v="546"/>
    <x v="16"/>
    <x v="16"/>
    <n v="67500"/>
    <n v="150"/>
    <n v="93"/>
  </r>
  <r>
    <n v="14750"/>
    <n v="900689"/>
    <s v="Route 40 West End Station"/>
    <x v="547"/>
    <x v="16"/>
    <x v="16"/>
    <n v="67500"/>
    <n v="150"/>
    <n v="93"/>
  </r>
  <r>
    <n v="14750"/>
    <n v="900690"/>
    <s v="Route 40 West End Station"/>
    <x v="548"/>
    <x v="16"/>
    <x v="16"/>
    <n v="67500"/>
    <n v="150"/>
    <n v="93"/>
  </r>
  <r>
    <n v="14750"/>
    <n v="900780"/>
    <s v="Route 40 West End Station"/>
    <x v="549"/>
    <x v="16"/>
    <x v="16"/>
    <n v="67500"/>
    <n v="150"/>
    <n v="93"/>
  </r>
  <r>
    <n v="14750"/>
    <n v="904915"/>
    <s v="Route 40 West End Station"/>
    <x v="550"/>
    <x v="16"/>
    <x v="16"/>
    <n v="67500"/>
    <n v="150"/>
    <n v="93"/>
  </r>
  <r>
    <n v="14750"/>
    <n v="904673"/>
    <s v="Route 40 West End Station"/>
    <x v="551"/>
    <x v="17"/>
    <x v="17"/>
    <n v="139265"/>
    <n v="299"/>
    <n v="87"/>
  </r>
  <r>
    <n v="14750"/>
    <n v="905046"/>
    <s v="Route 40 West End Station"/>
    <x v="552"/>
    <x v="17"/>
    <x v="17"/>
    <n v="139265"/>
    <n v="299"/>
    <n v="87"/>
  </r>
  <r>
    <n v="14750"/>
    <n v="902384"/>
    <s v="Route 40 West End Station"/>
    <x v="553"/>
    <x v="17"/>
    <x v="17"/>
    <n v="139265"/>
    <n v="299"/>
    <n v="87"/>
  </r>
  <r>
    <n v="14750"/>
    <n v="902390"/>
    <s v="Route 40 West End Station"/>
    <x v="554"/>
    <x v="17"/>
    <x v="17"/>
    <n v="139265"/>
    <n v="299"/>
    <n v="87"/>
  </r>
  <r>
    <n v="14750"/>
    <n v="904932"/>
    <s v="Route 40 West End Station"/>
    <x v="555"/>
    <x v="17"/>
    <x v="17"/>
    <n v="139265"/>
    <n v="299"/>
    <n v="87"/>
  </r>
  <r>
    <n v="14750"/>
    <n v="904296"/>
    <s v="Route 40 West End Station"/>
    <x v="556"/>
    <x v="17"/>
    <x v="17"/>
    <n v="139265"/>
    <n v="299"/>
    <n v="87"/>
  </r>
  <r>
    <n v="14750"/>
    <n v="904297"/>
    <s v="Route 40 West End Station"/>
    <x v="557"/>
    <x v="17"/>
    <x v="17"/>
    <n v="139265"/>
    <n v="299"/>
    <n v="87"/>
  </r>
  <r>
    <n v="14750"/>
    <n v="904930"/>
    <s v="Route 40 West End Station"/>
    <x v="429"/>
    <x v="17"/>
    <x v="17"/>
    <n v="139265"/>
    <n v="299"/>
    <n v="87"/>
  </r>
  <r>
    <n v="14750"/>
    <n v="900021"/>
    <s v="Route 40 West End Station"/>
    <x v="428"/>
    <x v="17"/>
    <x v="17"/>
    <n v="139265"/>
    <n v="299"/>
    <n v="87"/>
  </r>
  <r>
    <n v="14750"/>
    <n v="904929"/>
    <s v="Route 40 West End Station"/>
    <x v="558"/>
    <x v="82"/>
    <x v="9"/>
    <n v="134375"/>
    <n v="250"/>
    <n v="99"/>
  </r>
  <r>
    <n v="14750"/>
    <n v="902387"/>
    <s v="Route 40 West End Station"/>
    <x v="559"/>
    <x v="82"/>
    <x v="9"/>
    <n v="134375"/>
    <n v="250"/>
    <n v="99"/>
  </r>
  <r>
    <n v="14750"/>
    <n v="904923"/>
    <s v="Route 40 West End Station"/>
    <x v="560"/>
    <x v="82"/>
    <x v="9"/>
    <n v="134375"/>
    <n v="250"/>
    <n v="99"/>
  </r>
  <r>
    <n v="14750"/>
    <n v="904622"/>
    <s v="Route 40 West End Station"/>
    <x v="561"/>
    <x v="82"/>
    <x v="9"/>
    <n v="134375"/>
    <n v="250"/>
    <n v="99"/>
  </r>
  <r>
    <n v="14750"/>
    <n v="904551"/>
    <s v="Route 40 West End Station"/>
    <x v="562"/>
    <x v="82"/>
    <x v="9"/>
    <n v="134375"/>
    <n v="250"/>
    <n v="99"/>
  </r>
  <r>
    <n v="14750"/>
    <n v="902487"/>
    <s v="Route 40 West End Station"/>
    <x v="422"/>
    <x v="18"/>
    <x v="18"/>
    <n v="143906"/>
    <n v="9"/>
    <n v="6"/>
  </r>
  <r>
    <n v="14764"/>
    <n v="903407"/>
    <s v="Route 71 Cascade Road"/>
    <x v="502"/>
    <x v="89"/>
    <x v="84"/>
    <n v="48813"/>
    <n v="264"/>
    <n v="607"/>
  </r>
  <r>
    <n v="14764"/>
    <n v="900764"/>
    <s v="Route 71 Cascade Road"/>
    <x v="501"/>
    <x v="89"/>
    <x v="84"/>
    <n v="48813"/>
    <n v="264"/>
    <n v="607"/>
  </r>
  <r>
    <n v="14764"/>
    <n v="900795"/>
    <s v="Route 71 Cascade Road"/>
    <x v="563"/>
    <x v="89"/>
    <x v="84"/>
    <n v="48813"/>
    <n v="264"/>
    <n v="607"/>
  </r>
  <r>
    <n v="14764"/>
    <n v="903372"/>
    <s v="Route 71 Cascade Road"/>
    <x v="564"/>
    <x v="89"/>
    <x v="84"/>
    <n v="48813"/>
    <n v="264"/>
    <n v="607"/>
  </r>
  <r>
    <n v="14764"/>
    <n v="120012"/>
    <s v="Route 71 Cascade Road"/>
    <x v="498"/>
    <x v="89"/>
    <x v="84"/>
    <n v="48813"/>
    <n v="264"/>
    <n v="607"/>
  </r>
  <r>
    <n v="14764"/>
    <n v="120018"/>
    <s v="Route 71 Cascade Road"/>
    <x v="565"/>
    <x v="89"/>
    <x v="84"/>
    <n v="48813"/>
    <n v="264"/>
    <n v="607"/>
  </r>
  <r>
    <n v="14764"/>
    <n v="120084"/>
    <s v="Route 71 Cascade Road"/>
    <x v="566"/>
    <x v="90"/>
    <x v="85"/>
    <n v="43686"/>
    <n v="227"/>
    <n v="286"/>
  </r>
  <r>
    <n v="14764"/>
    <n v="120086"/>
    <s v="Route 71 Cascade Road"/>
    <x v="567"/>
    <x v="90"/>
    <x v="85"/>
    <n v="43686"/>
    <n v="227"/>
    <n v="286"/>
  </r>
  <r>
    <n v="14764"/>
    <n v="120088"/>
    <s v="Route 71 Cascade Road"/>
    <x v="568"/>
    <x v="90"/>
    <x v="85"/>
    <n v="43686"/>
    <n v="227"/>
    <n v="286"/>
  </r>
  <r>
    <n v="14764"/>
    <n v="121174"/>
    <s v="Route 71 Cascade Road"/>
    <x v="569"/>
    <x v="91"/>
    <x v="86"/>
    <n v="42991"/>
    <n v="411"/>
    <n v="495"/>
  </r>
  <r>
    <n v="14764"/>
    <n v="121058"/>
    <s v="Route 71 Cascade Road"/>
    <x v="492"/>
    <x v="91"/>
    <x v="86"/>
    <n v="42991"/>
    <n v="411"/>
    <n v="495"/>
  </r>
  <r>
    <n v="14764"/>
    <n v="121062"/>
    <s v="Route 71 Cascade Road"/>
    <x v="570"/>
    <x v="91"/>
    <x v="86"/>
    <n v="42991"/>
    <n v="411"/>
    <n v="495"/>
  </r>
  <r>
    <n v="14764"/>
    <n v="121063"/>
    <s v="Route 71 Cascade Road"/>
    <x v="571"/>
    <x v="91"/>
    <x v="86"/>
    <n v="42991"/>
    <n v="411"/>
    <n v="495"/>
  </r>
  <r>
    <n v="14764"/>
    <n v="121162"/>
    <s v="Route 71 Cascade Road"/>
    <x v="572"/>
    <x v="91"/>
    <x v="86"/>
    <n v="42991"/>
    <n v="411"/>
    <n v="495"/>
  </r>
  <r>
    <n v="14764"/>
    <n v="121158"/>
    <s v="Route 71 Cascade Road"/>
    <x v="573"/>
    <x v="91"/>
    <x v="86"/>
    <n v="42991"/>
    <n v="411"/>
    <n v="495"/>
  </r>
  <r>
    <n v="14764"/>
    <n v="121144"/>
    <s v="Route 71 Cascade Road"/>
    <x v="574"/>
    <x v="91"/>
    <x v="86"/>
    <n v="42991"/>
    <n v="411"/>
    <n v="495"/>
  </r>
  <r>
    <n v="14764"/>
    <n v="121139"/>
    <s v="Route 71 Cascade Road"/>
    <x v="575"/>
    <x v="91"/>
    <x v="86"/>
    <n v="42991"/>
    <n v="411"/>
    <n v="495"/>
  </r>
  <r>
    <n v="14764"/>
    <n v="121138"/>
    <s v="Route 71 Cascade Road"/>
    <x v="576"/>
    <x v="91"/>
    <x v="86"/>
    <n v="42991"/>
    <n v="411"/>
    <n v="495"/>
  </r>
  <r>
    <n v="14764"/>
    <n v="121136"/>
    <s v="Route 71 Cascade Road"/>
    <x v="577"/>
    <x v="68"/>
    <x v="51"/>
    <n v="43036"/>
    <n v="433"/>
    <n v="497"/>
  </r>
  <r>
    <n v="14764"/>
    <n v="122320"/>
    <s v="Route 71 Cascade Road"/>
    <x v="482"/>
    <x v="68"/>
    <x v="51"/>
    <n v="43036"/>
    <n v="433"/>
    <n v="497"/>
  </r>
  <r>
    <n v="14764"/>
    <n v="122387"/>
    <s v="Route 71 Cascade Road"/>
    <x v="578"/>
    <x v="68"/>
    <x v="51"/>
    <n v="43036"/>
    <n v="433"/>
    <n v="497"/>
  </r>
  <r>
    <n v="14764"/>
    <n v="210772"/>
    <s v="Route 71 Cascade Road"/>
    <x v="579"/>
    <x v="68"/>
    <x v="51"/>
    <n v="43036"/>
    <n v="433"/>
    <n v="497"/>
  </r>
  <r>
    <n v="14764"/>
    <n v="122369"/>
    <s v="Route 71 Cascade Road"/>
    <x v="479"/>
    <x v="68"/>
    <x v="51"/>
    <n v="43036"/>
    <n v="433"/>
    <n v="497"/>
  </r>
  <r>
    <n v="14764"/>
    <n v="122250"/>
    <s v="Route 71 Cascade Road"/>
    <x v="580"/>
    <x v="68"/>
    <x v="51"/>
    <n v="43036"/>
    <n v="433"/>
    <n v="497"/>
  </r>
  <r>
    <n v="14764"/>
    <n v="122242"/>
    <s v="Route 71 Cascade Road"/>
    <x v="581"/>
    <x v="68"/>
    <x v="51"/>
    <n v="43036"/>
    <n v="433"/>
    <n v="497"/>
  </r>
  <r>
    <n v="14764"/>
    <n v="122240"/>
    <s v="Route 71 Cascade Road"/>
    <x v="582"/>
    <x v="68"/>
    <x v="51"/>
    <n v="43036"/>
    <n v="433"/>
    <n v="497"/>
  </r>
  <r>
    <n v="14764"/>
    <n v="122232"/>
    <s v="Route 71 Cascade Road"/>
    <x v="583"/>
    <x v="67"/>
    <x v="64"/>
    <n v="34570"/>
    <n v="293"/>
    <n v="488"/>
  </r>
  <r>
    <n v="14764"/>
    <n v="122228"/>
    <s v="Route 71 Cascade Road"/>
    <x v="476"/>
    <x v="67"/>
    <x v="64"/>
    <n v="34570"/>
    <n v="293"/>
    <n v="488"/>
  </r>
  <r>
    <n v="14764"/>
    <n v="900142"/>
    <s v="Route 71 Cascade Road"/>
    <x v="584"/>
    <x v="67"/>
    <x v="64"/>
    <n v="34570"/>
    <n v="293"/>
    <n v="488"/>
  </r>
  <r>
    <n v="14764"/>
    <n v="900209"/>
    <s v="Route 71 Cascade Road"/>
    <x v="585"/>
    <x v="67"/>
    <x v="64"/>
    <n v="34570"/>
    <n v="293"/>
    <n v="488"/>
  </r>
  <r>
    <n v="14764"/>
    <n v="900211"/>
    <s v="Route 71 Cascade Road"/>
    <x v="586"/>
    <x v="67"/>
    <x v="64"/>
    <n v="34570"/>
    <n v="293"/>
    <n v="488"/>
  </r>
  <r>
    <n v="14764"/>
    <n v="900212"/>
    <s v="Route 71 Cascade Road"/>
    <x v="587"/>
    <x v="67"/>
    <x v="64"/>
    <n v="34570"/>
    <n v="293"/>
    <n v="488"/>
  </r>
  <r>
    <n v="14764"/>
    <n v="900247"/>
    <s v="Route 71 Cascade Road"/>
    <x v="588"/>
    <x v="67"/>
    <x v="64"/>
    <n v="34570"/>
    <n v="293"/>
    <n v="488"/>
  </r>
  <r>
    <n v="14764"/>
    <n v="900147"/>
    <s v="Route 71 Cascade Road"/>
    <x v="589"/>
    <x v="65"/>
    <x v="62"/>
    <n v="30720"/>
    <n v="351"/>
    <n v="488"/>
  </r>
  <r>
    <n v="14764"/>
    <n v="900174"/>
    <s v="Route 71 Cascade Road"/>
    <x v="590"/>
    <x v="65"/>
    <x v="62"/>
    <n v="30720"/>
    <n v="351"/>
    <n v="488"/>
  </r>
  <r>
    <n v="14764"/>
    <n v="900175"/>
    <s v="Route 71 Cascade Road"/>
    <x v="591"/>
    <x v="65"/>
    <x v="62"/>
    <n v="30720"/>
    <n v="351"/>
    <n v="488"/>
  </r>
  <r>
    <n v="14764"/>
    <n v="113102"/>
    <s v="Route 71 Cascade Road"/>
    <x v="592"/>
    <x v="64"/>
    <x v="61"/>
    <n v="31607"/>
    <n v="181"/>
    <n v="230"/>
  </r>
  <r>
    <n v="14764"/>
    <n v="113104"/>
    <s v="Route 71 Cascade Road"/>
    <x v="593"/>
    <x v="64"/>
    <x v="61"/>
    <n v="31607"/>
    <n v="181"/>
    <n v="230"/>
  </r>
  <r>
    <n v="14764"/>
    <n v="113108"/>
    <s v="Route 71 Cascade Road"/>
    <x v="594"/>
    <x v="64"/>
    <x v="61"/>
    <n v="31607"/>
    <n v="181"/>
    <n v="230"/>
  </r>
  <r>
    <n v="14764"/>
    <n v="113112"/>
    <s v="Route 71 Cascade Road"/>
    <x v="595"/>
    <x v="15"/>
    <x v="15"/>
    <n v="26824"/>
    <n v="596"/>
    <n v="417"/>
  </r>
  <r>
    <n v="14764"/>
    <n v="113116"/>
    <s v="Route 71 Cascade Road"/>
    <x v="596"/>
    <x v="15"/>
    <x v="15"/>
    <n v="26824"/>
    <n v="596"/>
    <n v="417"/>
  </r>
  <r>
    <n v="14764"/>
    <n v="113120"/>
    <s v="Route 71 Cascade Road"/>
    <x v="597"/>
    <x v="15"/>
    <x v="15"/>
    <n v="26824"/>
    <n v="596"/>
    <n v="417"/>
  </r>
  <r>
    <n v="14764"/>
    <n v="113122"/>
    <s v="Route 71 Cascade Road"/>
    <x v="598"/>
    <x v="15"/>
    <x v="15"/>
    <n v="26824"/>
    <n v="596"/>
    <n v="417"/>
  </r>
  <r>
    <n v="14814"/>
    <n v="212479"/>
    <s v="Route 193- East Point Station"/>
    <x v="599"/>
    <x v="60"/>
    <x v="57"/>
    <n v="35250"/>
    <n v="392"/>
    <n v="666"/>
  </r>
  <r>
    <n v="14812"/>
    <n v="212479"/>
    <s v="Route 192 East Point Station"/>
    <x v="599"/>
    <x v="60"/>
    <x v="57"/>
    <n v="35250"/>
    <n v="392"/>
    <n v="666"/>
  </r>
  <r>
    <n v="14814"/>
    <n v="212480"/>
    <s v="Route 193- East Point Station"/>
    <x v="600"/>
    <x v="60"/>
    <x v="57"/>
    <n v="35250"/>
    <n v="392"/>
    <n v="666"/>
  </r>
  <r>
    <n v="14812"/>
    <n v="212480"/>
    <s v="Route 192 East Point Station"/>
    <x v="600"/>
    <x v="60"/>
    <x v="57"/>
    <n v="35250"/>
    <n v="392"/>
    <n v="666"/>
  </r>
  <r>
    <n v="14814"/>
    <n v="212481"/>
    <s v="Route 193- East Point Station"/>
    <x v="601"/>
    <x v="60"/>
    <x v="57"/>
    <n v="35250"/>
    <n v="392"/>
    <n v="666"/>
  </r>
  <r>
    <n v="14812"/>
    <n v="212481"/>
    <s v="Route 192 East Point Station"/>
    <x v="601"/>
    <x v="60"/>
    <x v="57"/>
    <n v="35250"/>
    <n v="392"/>
    <n v="666"/>
  </r>
  <r>
    <n v="14814"/>
    <n v="212482"/>
    <s v="Route 193- East Point Station"/>
    <x v="602"/>
    <x v="60"/>
    <x v="57"/>
    <n v="35250"/>
    <n v="392"/>
    <n v="666"/>
  </r>
  <r>
    <n v="14812"/>
    <n v="212482"/>
    <s v="Route 192 East Point Station"/>
    <x v="602"/>
    <x v="60"/>
    <x v="57"/>
    <n v="35250"/>
    <n v="392"/>
    <n v="666"/>
  </r>
  <r>
    <n v="14814"/>
    <n v="212483"/>
    <s v="Route 193- East Point Station"/>
    <x v="603"/>
    <x v="60"/>
    <x v="57"/>
    <n v="35250"/>
    <n v="392"/>
    <n v="666"/>
  </r>
  <r>
    <n v="14814"/>
    <n v="212626"/>
    <s v="Route 193- East Point Station"/>
    <x v="604"/>
    <x v="60"/>
    <x v="57"/>
    <n v="35250"/>
    <n v="392"/>
    <n v="666"/>
  </r>
  <r>
    <n v="14814"/>
    <n v="212626"/>
    <s v="Route 193- East Point Station"/>
    <x v="604"/>
    <x v="60"/>
    <x v="57"/>
    <n v="35250"/>
    <n v="392"/>
    <n v="666"/>
  </r>
  <r>
    <n v="14814"/>
    <n v="212485"/>
    <s v="Route 193- East Point Station"/>
    <x v="605"/>
    <x v="60"/>
    <x v="57"/>
    <n v="35250"/>
    <n v="392"/>
    <n v="666"/>
  </r>
  <r>
    <n v="14814"/>
    <n v="212486"/>
    <s v="Route 193- East Point Station"/>
    <x v="606"/>
    <x v="60"/>
    <x v="57"/>
    <n v="35250"/>
    <n v="392"/>
    <n v="666"/>
  </r>
  <r>
    <n v="14814"/>
    <n v="212487"/>
    <s v="Route 193- East Point Station"/>
    <x v="607"/>
    <x v="60"/>
    <x v="57"/>
    <n v="35250"/>
    <n v="392"/>
    <n v="666"/>
  </r>
  <r>
    <n v="14814"/>
    <n v="213169"/>
    <s v="Route 193- East Point Station"/>
    <x v="608"/>
    <x v="60"/>
    <x v="57"/>
    <n v="35250"/>
    <n v="392"/>
    <n v="666"/>
  </r>
  <r>
    <n v="14814"/>
    <n v="213172"/>
    <s v="Route 193- East Point Station"/>
    <x v="609"/>
    <x v="92"/>
    <x v="87"/>
    <n v="45434"/>
    <n v="101"/>
    <n v="637"/>
  </r>
  <r>
    <n v="14814"/>
    <n v="213174"/>
    <s v="Route 193- East Point Station"/>
    <x v="610"/>
    <x v="92"/>
    <x v="87"/>
    <n v="45434"/>
    <n v="101"/>
    <n v="637"/>
  </r>
  <r>
    <n v="14814"/>
    <n v="213175"/>
    <s v="Route 193- East Point Station"/>
    <x v="611"/>
    <x v="92"/>
    <x v="87"/>
    <n v="45434"/>
    <n v="101"/>
    <n v="637"/>
  </r>
  <r>
    <n v="14814"/>
    <n v="213182"/>
    <s v="Route 193- East Point Station"/>
    <x v="612"/>
    <x v="92"/>
    <x v="87"/>
    <n v="45434"/>
    <n v="101"/>
    <n v="637"/>
  </r>
  <r>
    <n v="14814"/>
    <n v="213185"/>
    <s v="Route 193- East Point Station"/>
    <x v="613"/>
    <x v="92"/>
    <x v="87"/>
    <n v="45434"/>
    <n v="101"/>
    <n v="637"/>
  </r>
  <r>
    <n v="14814"/>
    <n v="213189"/>
    <s v="Route 193- East Point Station"/>
    <x v="614"/>
    <x v="92"/>
    <x v="87"/>
    <n v="45434"/>
    <n v="101"/>
    <n v="637"/>
  </r>
  <r>
    <n v="14814"/>
    <n v="213196"/>
    <s v="Route 193- East Point Station"/>
    <x v="615"/>
    <x v="92"/>
    <x v="87"/>
    <n v="45434"/>
    <n v="101"/>
    <n v="637"/>
  </r>
  <r>
    <n v="14814"/>
    <n v="213202"/>
    <s v="Route 193- East Point Station"/>
    <x v="616"/>
    <x v="92"/>
    <x v="87"/>
    <n v="45434"/>
    <n v="101"/>
    <n v="637"/>
  </r>
  <r>
    <n v="14814"/>
    <n v="213205"/>
    <s v="Route 193- East Point Station"/>
    <x v="617"/>
    <x v="92"/>
    <x v="87"/>
    <n v="45434"/>
    <n v="101"/>
    <n v="637"/>
  </r>
  <r>
    <n v="14814"/>
    <n v="212577"/>
    <s v="Route 193- East Point Station"/>
    <x v="618"/>
    <x v="37"/>
    <x v="37"/>
    <n v="45244"/>
    <n v="79"/>
    <n v="282"/>
  </r>
  <r>
    <n v="14814"/>
    <n v="212578"/>
    <s v="Route 193- East Point Station"/>
    <x v="619"/>
    <x v="93"/>
    <x v="24"/>
    <n v="34946"/>
    <n v="231"/>
    <n v="480"/>
  </r>
  <r>
    <n v="14814"/>
    <n v="212579"/>
    <s v="Route 193- East Point Station"/>
    <x v="620"/>
    <x v="93"/>
    <x v="24"/>
    <n v="34946"/>
    <n v="231"/>
    <n v="480"/>
  </r>
  <r>
    <n v="14814"/>
    <n v="212580"/>
    <s v="Route 193- East Point Station"/>
    <x v="621"/>
    <x v="93"/>
    <x v="24"/>
    <n v="34946"/>
    <n v="231"/>
    <n v="480"/>
  </r>
  <r>
    <n v="14814"/>
    <n v="212600"/>
    <s v="Route 193- East Point Station"/>
    <x v="622"/>
    <x v="93"/>
    <x v="24"/>
    <n v="34946"/>
    <n v="231"/>
    <n v="480"/>
  </r>
  <r>
    <n v="14814"/>
    <n v="213199"/>
    <s v="Route 193- East Point Station"/>
    <x v="623"/>
    <x v="93"/>
    <x v="24"/>
    <n v="34946"/>
    <n v="231"/>
    <n v="480"/>
  </r>
  <r>
    <n v="14814"/>
    <n v="213199"/>
    <s v="Route 193- East Point Station"/>
    <x v="623"/>
    <x v="93"/>
    <x v="24"/>
    <n v="34946"/>
    <n v="231"/>
    <n v="480"/>
  </r>
  <r>
    <n v="14814"/>
    <n v="213673"/>
    <s v="Route 193- East Point Station"/>
    <x v="624"/>
    <x v="93"/>
    <x v="24"/>
    <n v="34946"/>
    <n v="231"/>
    <n v="480"/>
  </r>
  <r>
    <n v="14814"/>
    <n v="213673"/>
    <s v="Route 193- East Point Station"/>
    <x v="624"/>
    <x v="93"/>
    <x v="24"/>
    <n v="34946"/>
    <n v="231"/>
    <n v="480"/>
  </r>
  <r>
    <n v="14814"/>
    <n v="213208"/>
    <s v="Route 193- East Point Station"/>
    <x v="625"/>
    <x v="93"/>
    <x v="24"/>
    <n v="34946"/>
    <n v="231"/>
    <n v="480"/>
  </r>
  <r>
    <n v="14814"/>
    <n v="213208"/>
    <s v="Route 193- East Point Station"/>
    <x v="625"/>
    <x v="93"/>
    <x v="24"/>
    <n v="34946"/>
    <n v="231"/>
    <n v="480"/>
  </r>
  <r>
    <n v="14814"/>
    <n v="212601"/>
    <s v="Route 193- East Point Station"/>
    <x v="626"/>
    <x v="94"/>
    <x v="88"/>
    <n v="55060"/>
    <n v="121"/>
    <n v="173"/>
  </r>
  <r>
    <n v="14814"/>
    <n v="212979"/>
    <s v="Route 193- East Point Station"/>
    <x v="627"/>
    <x v="94"/>
    <x v="88"/>
    <n v="55060"/>
    <n v="121"/>
    <n v="173"/>
  </r>
  <r>
    <n v="14814"/>
    <n v="212602"/>
    <s v="Route 193- East Point Station"/>
    <x v="628"/>
    <x v="94"/>
    <x v="88"/>
    <n v="55060"/>
    <n v="121"/>
    <n v="173"/>
  </r>
  <r>
    <n v="14814"/>
    <n v="212079"/>
    <s v="Route 193- East Point Station"/>
    <x v="629"/>
    <x v="94"/>
    <x v="88"/>
    <n v="55060"/>
    <n v="121"/>
    <n v="173"/>
  </r>
  <r>
    <n v="14814"/>
    <n v="212355"/>
    <s v="Route 193- East Point Station"/>
    <x v="630"/>
    <x v="94"/>
    <x v="88"/>
    <n v="55060"/>
    <n v="121"/>
    <n v="173"/>
  </r>
  <r>
    <n v="14814"/>
    <n v="212080"/>
    <s v="Route 193- East Point Station"/>
    <x v="631"/>
    <x v="95"/>
    <x v="60"/>
    <n v="38346"/>
    <n v="249"/>
    <n v="395"/>
  </r>
  <r>
    <n v="14814"/>
    <n v="212231"/>
    <s v="Route 193- East Point Station"/>
    <x v="632"/>
    <x v="95"/>
    <x v="60"/>
    <n v="38346"/>
    <n v="249"/>
    <n v="395"/>
  </r>
  <r>
    <n v="14814"/>
    <n v="212356"/>
    <s v="Route 193- East Point Station"/>
    <x v="633"/>
    <x v="95"/>
    <x v="60"/>
    <n v="38346"/>
    <n v="249"/>
    <n v="395"/>
  </r>
  <r>
    <n v="14814"/>
    <n v="212510"/>
    <s v="Route 193- East Point Station"/>
    <x v="634"/>
    <x v="95"/>
    <x v="60"/>
    <n v="38346"/>
    <n v="249"/>
    <n v="395"/>
  </r>
  <r>
    <n v="14814"/>
    <n v="212357"/>
    <s v="Route 193- East Point Station"/>
    <x v="635"/>
    <x v="95"/>
    <x v="60"/>
    <n v="38346"/>
    <n v="249"/>
    <n v="395"/>
  </r>
  <r>
    <n v="14814"/>
    <n v="212358"/>
    <s v="Route 193- East Point Station"/>
    <x v="636"/>
    <x v="95"/>
    <x v="60"/>
    <n v="38346"/>
    <n v="249"/>
    <n v="395"/>
  </r>
  <r>
    <n v="14814"/>
    <n v="212359"/>
    <s v="Route 193- East Point Station"/>
    <x v="637"/>
    <x v="95"/>
    <x v="60"/>
    <n v="38346"/>
    <n v="249"/>
    <n v="395"/>
  </r>
  <r>
    <n v="14814"/>
    <n v="212540"/>
    <s v="Route 193- East Point Station"/>
    <x v="638"/>
    <x v="95"/>
    <x v="60"/>
    <n v="38346"/>
    <n v="249"/>
    <n v="395"/>
  </r>
  <r>
    <n v="14812"/>
    <n v="212540"/>
    <s v="Route 192 East Point Station"/>
    <x v="638"/>
    <x v="95"/>
    <x v="60"/>
    <n v="38346"/>
    <n v="249"/>
    <n v="395"/>
  </r>
  <r>
    <n v="14814"/>
    <n v="212543"/>
    <s v="Route 193- East Point Station"/>
    <x v="639"/>
    <x v="95"/>
    <x v="60"/>
    <n v="38346"/>
    <n v="249"/>
    <n v="395"/>
  </r>
  <r>
    <n v="14812"/>
    <n v="212543"/>
    <s v="Route 192 East Point Station"/>
    <x v="639"/>
    <x v="95"/>
    <x v="60"/>
    <n v="38346"/>
    <n v="249"/>
    <n v="395"/>
  </r>
  <r>
    <n v="14814"/>
    <n v="212542"/>
    <s v="Route 193- East Point Station"/>
    <x v="640"/>
    <x v="95"/>
    <x v="60"/>
    <n v="38346"/>
    <n v="249"/>
    <n v="395"/>
  </r>
  <r>
    <n v="14812"/>
    <n v="212542"/>
    <s v="Route 192 East Point Station"/>
    <x v="640"/>
    <x v="95"/>
    <x v="60"/>
    <n v="38346"/>
    <n v="249"/>
    <n v="395"/>
  </r>
  <r>
    <n v="14814"/>
    <n v="212502"/>
    <s v="Route 193- East Point Station"/>
    <x v="641"/>
    <x v="95"/>
    <x v="60"/>
    <n v="38346"/>
    <n v="249"/>
    <n v="395"/>
  </r>
  <r>
    <n v="14812"/>
    <n v="212502"/>
    <s v="Route 192 East Point Station"/>
    <x v="641"/>
    <x v="95"/>
    <x v="60"/>
    <n v="38346"/>
    <n v="249"/>
    <n v="395"/>
  </r>
  <r>
    <n v="14814"/>
    <n v="212499"/>
    <s v="Route 193- East Point Station"/>
    <x v="642"/>
    <x v="95"/>
    <x v="60"/>
    <n v="38346"/>
    <n v="249"/>
    <n v="395"/>
  </r>
  <r>
    <n v="14812"/>
    <n v="212499"/>
    <s v="Route 192 East Point Station"/>
    <x v="642"/>
    <x v="95"/>
    <x v="60"/>
    <n v="38346"/>
    <n v="249"/>
    <n v="395"/>
  </r>
  <r>
    <n v="14814"/>
    <n v="212492"/>
    <s v="Route 193- East Point Station"/>
    <x v="643"/>
    <x v="95"/>
    <x v="60"/>
    <n v="38346"/>
    <n v="249"/>
    <n v="395"/>
  </r>
  <r>
    <n v="14812"/>
    <n v="212492"/>
    <s v="Route 192 East Point Station"/>
    <x v="643"/>
    <x v="95"/>
    <x v="60"/>
    <n v="38346"/>
    <n v="249"/>
    <n v="395"/>
  </r>
  <r>
    <n v="14814"/>
    <n v="212498"/>
    <s v="Route 193- East Point Station"/>
    <x v="644"/>
    <x v="95"/>
    <x v="60"/>
    <n v="38346"/>
    <n v="249"/>
    <n v="395"/>
  </r>
  <r>
    <n v="14814"/>
    <n v="212830"/>
    <s v="Route 193- East Point Station"/>
    <x v="645"/>
    <x v="95"/>
    <x v="60"/>
    <n v="38346"/>
    <n v="249"/>
    <n v="395"/>
  </r>
  <r>
    <n v="14814"/>
    <n v="212504"/>
    <s v="Route 193- East Point Station"/>
    <x v="646"/>
    <x v="95"/>
    <x v="60"/>
    <n v="38346"/>
    <n v="249"/>
    <n v="395"/>
  </r>
  <r>
    <n v="14814"/>
    <n v="212553"/>
    <s v="Route 193- East Point Station"/>
    <x v="647"/>
    <x v="96"/>
    <x v="25"/>
    <n v="30000"/>
    <n v="148"/>
    <n v="207"/>
  </r>
  <r>
    <n v="14814"/>
    <n v="212060"/>
    <s v="Route 193- East Point Station"/>
    <x v="648"/>
    <x v="96"/>
    <x v="25"/>
    <n v="30000"/>
    <n v="148"/>
    <n v="207"/>
  </r>
  <r>
    <n v="14814"/>
    <n v="211913"/>
    <s v="Route 193- East Point Station"/>
    <x v="649"/>
    <x v="81"/>
    <x v="77"/>
    <n v="55305"/>
    <n v="339"/>
    <n v="564"/>
  </r>
  <r>
    <n v="14814"/>
    <n v="158008"/>
    <s v="Route 193- East Point Station"/>
    <x v="650"/>
    <x v="81"/>
    <x v="77"/>
    <n v="55305"/>
    <n v="339"/>
    <n v="564"/>
  </r>
  <r>
    <n v="14814"/>
    <n v="158260"/>
    <s v="Route 193- East Point Station"/>
    <x v="651"/>
    <x v="81"/>
    <x v="77"/>
    <n v="55305"/>
    <n v="339"/>
    <n v="564"/>
  </r>
  <r>
    <n v="14814"/>
    <n v="212554"/>
    <s v="Route 193- East Point Station"/>
    <x v="652"/>
    <x v="81"/>
    <x v="77"/>
    <n v="55305"/>
    <n v="339"/>
    <n v="564"/>
  </r>
  <r>
    <n v="14814"/>
    <n v="212555"/>
    <s v="Route 193- East Point Station"/>
    <x v="653"/>
    <x v="81"/>
    <x v="77"/>
    <n v="55305"/>
    <n v="339"/>
    <n v="564"/>
  </r>
  <r>
    <n v="14814"/>
    <n v="158268"/>
    <s v="Route 193- East Point Station"/>
    <x v="654"/>
    <x v="81"/>
    <x v="77"/>
    <n v="55305"/>
    <n v="339"/>
    <n v="564"/>
  </r>
  <r>
    <n v="14814"/>
    <n v="158272"/>
    <s v="Route 193- East Point Station"/>
    <x v="655"/>
    <x v="81"/>
    <x v="77"/>
    <n v="55305"/>
    <n v="339"/>
    <n v="564"/>
  </r>
  <r>
    <n v="14814"/>
    <n v="158280"/>
    <s v="Route 193- East Point Station"/>
    <x v="656"/>
    <x v="13"/>
    <x v="13"/>
    <n v="62569"/>
    <n v="290"/>
    <n v="222"/>
  </r>
  <r>
    <n v="14814"/>
    <n v="158282"/>
    <s v="Route 193- East Point Station"/>
    <x v="657"/>
    <x v="13"/>
    <x v="13"/>
    <n v="62569"/>
    <n v="290"/>
    <n v="222"/>
  </r>
  <r>
    <n v="14814"/>
    <n v="158284"/>
    <s v="Route 193- East Point Station"/>
    <x v="658"/>
    <x v="13"/>
    <x v="13"/>
    <n v="62569"/>
    <n v="290"/>
    <n v="222"/>
  </r>
  <r>
    <n v="14814"/>
    <n v="166194"/>
    <s v="Route 193- East Point Station"/>
    <x v="659"/>
    <x v="13"/>
    <x v="13"/>
    <n v="62569"/>
    <n v="290"/>
    <n v="222"/>
  </r>
  <r>
    <n v="14814"/>
    <n v="166196"/>
    <s v="Route 193- East Point Station"/>
    <x v="660"/>
    <x v="13"/>
    <x v="13"/>
    <n v="62569"/>
    <n v="290"/>
    <n v="222"/>
  </r>
  <r>
    <n v="14814"/>
    <n v="146318"/>
    <s v="Route 193- East Point Station"/>
    <x v="661"/>
    <x v="13"/>
    <x v="13"/>
    <n v="62569"/>
    <n v="290"/>
    <n v="222"/>
  </r>
  <r>
    <n v="14814"/>
    <n v="146320"/>
    <s v="Route 193- East Point Station"/>
    <x v="662"/>
    <x v="13"/>
    <x v="13"/>
    <n v="62569"/>
    <n v="290"/>
    <n v="222"/>
  </r>
  <r>
    <n v="14814"/>
    <n v="146050"/>
    <s v="Route 193- East Point Station"/>
    <x v="663"/>
    <x v="13"/>
    <x v="13"/>
    <n v="62569"/>
    <n v="290"/>
    <n v="222"/>
  </r>
  <r>
    <n v="14814"/>
    <n v="146052"/>
    <s v="Route 193- East Point Station"/>
    <x v="664"/>
    <x v="13"/>
    <x v="13"/>
    <n v="62569"/>
    <n v="290"/>
    <n v="222"/>
  </r>
  <r>
    <n v="14814"/>
    <n v="146054"/>
    <s v="Route 193- East Point Station"/>
    <x v="665"/>
    <x v="13"/>
    <x v="13"/>
    <n v="62569"/>
    <n v="290"/>
    <n v="222"/>
  </r>
  <r>
    <n v="14814"/>
    <n v="213024"/>
    <s v="Route 193- East Point Station"/>
    <x v="666"/>
    <x v="58"/>
    <x v="55"/>
    <n v="38095"/>
    <n v="124"/>
    <n v="432"/>
  </r>
  <r>
    <n v="14814"/>
    <n v="213022"/>
    <s v="Route 193- East Point Station"/>
    <x v="667"/>
    <x v="58"/>
    <x v="55"/>
    <n v="38095"/>
    <n v="124"/>
    <n v="432"/>
  </r>
  <r>
    <n v="14814"/>
    <n v="213020"/>
    <s v="Route 193- East Point Station"/>
    <x v="668"/>
    <x v="58"/>
    <x v="55"/>
    <n v="38095"/>
    <n v="124"/>
    <n v="432"/>
  </r>
  <r>
    <n v="14814"/>
    <n v="213018"/>
    <s v="Route 193- East Point Station"/>
    <x v="669"/>
    <x v="58"/>
    <x v="55"/>
    <n v="38095"/>
    <n v="124"/>
    <n v="432"/>
  </r>
  <r>
    <n v="14814"/>
    <n v="213016"/>
    <s v="Route 193- East Point Station"/>
    <x v="670"/>
    <x v="58"/>
    <x v="55"/>
    <n v="38095"/>
    <n v="124"/>
    <n v="432"/>
  </r>
  <r>
    <n v="14814"/>
    <n v="212522"/>
    <s v="Route 193- East Point Station"/>
    <x v="671"/>
    <x v="58"/>
    <x v="55"/>
    <n v="38095"/>
    <n v="124"/>
    <n v="432"/>
  </r>
  <r>
    <n v="14814"/>
    <n v="212518"/>
    <s v="Route 193- East Point Station"/>
    <x v="672"/>
    <x v="58"/>
    <x v="55"/>
    <n v="38095"/>
    <n v="124"/>
    <n v="432"/>
  </r>
  <r>
    <n v="14814"/>
    <n v="212519"/>
    <s v="Route 193- East Point Station"/>
    <x v="673"/>
    <x v="60"/>
    <x v="57"/>
    <n v="35250"/>
    <n v="392"/>
    <n v="666"/>
  </r>
  <r>
    <n v="14814"/>
    <n v="212488"/>
    <s v="Route 193- East Point Station"/>
    <x v="674"/>
    <x v="60"/>
    <x v="57"/>
    <n v="35250"/>
    <n v="392"/>
    <n v="666"/>
  </r>
  <r>
    <n v="14814"/>
    <n v="212489"/>
    <s v="Route 193- East Point Station"/>
    <x v="675"/>
    <x v="38"/>
    <x v="38"/>
    <n v="24864"/>
    <n v="250"/>
    <n v="453"/>
  </r>
  <r>
    <n v="14814"/>
    <n v="212490"/>
    <s v="Route 193- East Point Station"/>
    <x v="676"/>
    <x v="38"/>
    <x v="38"/>
    <n v="24864"/>
    <n v="250"/>
    <n v="453"/>
  </r>
  <r>
    <n v="14814"/>
    <n v="212576"/>
    <s v="Route 193- East Point Station"/>
    <x v="677"/>
    <x v="38"/>
    <x v="38"/>
    <n v="24864"/>
    <n v="250"/>
    <n v="453"/>
  </r>
  <r>
    <n v="14814"/>
    <n v="212527"/>
    <s v="Route 193- East Point Station"/>
    <x v="678"/>
    <x v="38"/>
    <x v="38"/>
    <n v="24864"/>
    <n v="250"/>
    <n v="453"/>
  </r>
  <r>
    <n v="14814"/>
    <n v="146300"/>
    <s v="Route 193- East Point Station"/>
    <x v="679"/>
    <x v="73"/>
    <x v="69"/>
    <n v="41118"/>
    <n v="318"/>
    <n v="582"/>
  </r>
  <r>
    <n v="14814"/>
    <n v="146296"/>
    <s v="Route 193- East Point Station"/>
    <x v="663"/>
    <x v="73"/>
    <x v="69"/>
    <n v="41118"/>
    <n v="318"/>
    <n v="582"/>
  </r>
  <r>
    <n v="14814"/>
    <n v="146314"/>
    <s v="Route 193- East Point Station"/>
    <x v="662"/>
    <x v="13"/>
    <x v="13"/>
    <n v="62569"/>
    <n v="290"/>
    <n v="222"/>
  </r>
  <r>
    <n v="14814"/>
    <n v="146316"/>
    <s v="Route 193- East Point Station"/>
    <x v="661"/>
    <x v="13"/>
    <x v="13"/>
    <n v="62569"/>
    <n v="290"/>
    <n v="222"/>
  </r>
  <r>
    <n v="14814"/>
    <n v="166190"/>
    <s v="Route 193- East Point Station"/>
    <x v="680"/>
    <x v="13"/>
    <x v="13"/>
    <n v="62569"/>
    <n v="290"/>
    <n v="222"/>
  </r>
  <r>
    <n v="14814"/>
    <n v="166192"/>
    <s v="Route 193- East Point Station"/>
    <x v="659"/>
    <x v="13"/>
    <x v="13"/>
    <n v="62569"/>
    <n v="290"/>
    <n v="222"/>
  </r>
  <r>
    <n v="14814"/>
    <n v="158212"/>
    <s v="Route 193- East Point Station"/>
    <x v="658"/>
    <x v="13"/>
    <x v="13"/>
    <n v="62569"/>
    <n v="290"/>
    <n v="222"/>
  </r>
  <r>
    <n v="14814"/>
    <n v="158214"/>
    <s v="Route 193- East Point Station"/>
    <x v="657"/>
    <x v="13"/>
    <x v="13"/>
    <n v="62569"/>
    <n v="290"/>
    <n v="222"/>
  </r>
  <r>
    <n v="14814"/>
    <n v="158216"/>
    <s v="Route 193- East Point Station"/>
    <x v="681"/>
    <x v="13"/>
    <x v="13"/>
    <n v="62569"/>
    <n v="290"/>
    <n v="222"/>
  </r>
  <r>
    <n v="14814"/>
    <n v="158222"/>
    <s v="Route 193- East Point Station"/>
    <x v="655"/>
    <x v="13"/>
    <x v="13"/>
    <n v="62569"/>
    <n v="290"/>
    <n v="222"/>
  </r>
  <r>
    <n v="14814"/>
    <n v="158226"/>
    <s v="Route 193- East Point Station"/>
    <x v="654"/>
    <x v="81"/>
    <x v="77"/>
    <n v="55305"/>
    <n v="339"/>
    <n v="564"/>
  </r>
  <r>
    <n v="14814"/>
    <n v="212551"/>
    <s v="Route 193- East Point Station"/>
    <x v="653"/>
    <x v="81"/>
    <x v="77"/>
    <n v="55305"/>
    <n v="339"/>
    <n v="564"/>
  </r>
  <r>
    <n v="14814"/>
    <n v="212552"/>
    <s v="Route 193- East Point Station"/>
    <x v="652"/>
    <x v="81"/>
    <x v="77"/>
    <n v="55305"/>
    <n v="339"/>
    <n v="564"/>
  </r>
  <r>
    <n v="14814"/>
    <n v="158234"/>
    <s v="Route 193- East Point Station"/>
    <x v="651"/>
    <x v="81"/>
    <x v="77"/>
    <n v="55305"/>
    <n v="339"/>
    <n v="564"/>
  </r>
  <r>
    <n v="14814"/>
    <n v="158006"/>
    <s v="Route 193- East Point Station"/>
    <x v="650"/>
    <x v="81"/>
    <x v="77"/>
    <n v="55305"/>
    <n v="339"/>
    <n v="564"/>
  </r>
  <r>
    <n v="14814"/>
    <n v="211912"/>
    <s v="Route 193- East Point Station"/>
    <x v="649"/>
    <x v="81"/>
    <x v="77"/>
    <n v="55305"/>
    <n v="339"/>
    <n v="564"/>
  </r>
  <r>
    <n v="14814"/>
    <n v="212059"/>
    <s v="Route 193- East Point Station"/>
    <x v="648"/>
    <x v="96"/>
    <x v="25"/>
    <n v="30000"/>
    <n v="148"/>
    <n v="207"/>
  </r>
  <r>
    <n v="14814"/>
    <n v="159160"/>
    <s v="Route 193- East Point Station"/>
    <x v="647"/>
    <x v="96"/>
    <x v="25"/>
    <n v="30000"/>
    <n v="148"/>
    <n v="207"/>
  </r>
  <r>
    <n v="14814"/>
    <n v="212503"/>
    <s v="Route 193- East Point Station"/>
    <x v="646"/>
    <x v="95"/>
    <x v="60"/>
    <n v="38346"/>
    <n v="249"/>
    <n v="395"/>
  </r>
  <r>
    <n v="14814"/>
    <n v="212831"/>
    <s v="Route 193- East Point Station"/>
    <x v="645"/>
    <x v="95"/>
    <x v="60"/>
    <n v="38346"/>
    <n v="249"/>
    <n v="395"/>
  </r>
  <r>
    <n v="14814"/>
    <n v="212497"/>
    <s v="Route 193- East Point Station"/>
    <x v="644"/>
    <x v="95"/>
    <x v="60"/>
    <n v="38346"/>
    <n v="249"/>
    <n v="395"/>
  </r>
  <r>
    <n v="14814"/>
    <n v="212493"/>
    <s v="Route 193- East Point Station"/>
    <x v="682"/>
    <x v="95"/>
    <x v="60"/>
    <n v="38346"/>
    <n v="249"/>
    <n v="395"/>
  </r>
  <r>
    <n v="14814"/>
    <n v="212500"/>
    <s v="Route 193- East Point Station"/>
    <x v="642"/>
    <x v="95"/>
    <x v="60"/>
    <n v="38346"/>
    <n v="249"/>
    <n v="395"/>
  </r>
  <r>
    <n v="14812"/>
    <n v="212500"/>
    <s v="Route 192 East Point Station"/>
    <x v="642"/>
    <x v="95"/>
    <x v="60"/>
    <n v="38346"/>
    <n v="249"/>
    <n v="395"/>
  </r>
  <r>
    <n v="14814"/>
    <n v="212501"/>
    <s v="Route 193- East Point Station"/>
    <x v="641"/>
    <x v="95"/>
    <x v="60"/>
    <n v="38346"/>
    <n v="249"/>
    <n v="395"/>
  </r>
  <r>
    <n v="14812"/>
    <n v="212501"/>
    <s v="Route 192 East Point Station"/>
    <x v="641"/>
    <x v="95"/>
    <x v="60"/>
    <n v="38346"/>
    <n v="249"/>
    <n v="395"/>
  </r>
  <r>
    <n v="14814"/>
    <n v="212541"/>
    <s v="Route 193- East Point Station"/>
    <x v="640"/>
    <x v="95"/>
    <x v="60"/>
    <n v="38346"/>
    <n v="249"/>
    <n v="395"/>
  </r>
  <r>
    <n v="14812"/>
    <n v="212541"/>
    <s v="Route 192 East Point Station"/>
    <x v="640"/>
    <x v="95"/>
    <x v="60"/>
    <n v="38346"/>
    <n v="249"/>
    <n v="395"/>
  </r>
  <r>
    <n v="14814"/>
    <n v="212544"/>
    <s v="Route 193- East Point Station"/>
    <x v="683"/>
    <x v="95"/>
    <x v="60"/>
    <n v="38346"/>
    <n v="249"/>
    <n v="395"/>
  </r>
  <r>
    <n v="14812"/>
    <n v="212544"/>
    <s v="Route 192 East Point Station"/>
    <x v="683"/>
    <x v="95"/>
    <x v="60"/>
    <n v="38346"/>
    <n v="249"/>
    <n v="395"/>
  </r>
  <r>
    <n v="14814"/>
    <n v="212233"/>
    <s v="Route 193- East Point Station"/>
    <x v="637"/>
    <x v="95"/>
    <x v="60"/>
    <n v="38346"/>
    <n v="249"/>
    <n v="395"/>
  </r>
  <r>
    <n v="14814"/>
    <n v="212350"/>
    <s v="Route 193- East Point Station"/>
    <x v="684"/>
    <x v="95"/>
    <x v="60"/>
    <n v="38346"/>
    <n v="249"/>
    <n v="395"/>
  </r>
  <r>
    <n v="14814"/>
    <n v="212351"/>
    <s v="Route 193- East Point Station"/>
    <x v="685"/>
    <x v="95"/>
    <x v="60"/>
    <n v="38346"/>
    <n v="249"/>
    <n v="395"/>
  </r>
  <r>
    <n v="14814"/>
    <n v="212511"/>
    <s v="Route 193- East Point Station"/>
    <x v="686"/>
    <x v="95"/>
    <x v="60"/>
    <n v="38346"/>
    <n v="249"/>
    <n v="395"/>
  </r>
  <r>
    <n v="14814"/>
    <n v="212234"/>
    <s v="Route 193- East Point Station"/>
    <x v="687"/>
    <x v="95"/>
    <x v="60"/>
    <n v="38346"/>
    <n v="249"/>
    <n v="395"/>
  </r>
  <r>
    <n v="14814"/>
    <n v="212352"/>
    <s v="Route 193- East Point Station"/>
    <x v="632"/>
    <x v="95"/>
    <x v="60"/>
    <n v="38346"/>
    <n v="249"/>
    <n v="395"/>
  </r>
  <r>
    <n v="14760"/>
    <n v="212352"/>
    <s v="Route 55 Jonesboro Road"/>
    <x v="632"/>
    <x v="95"/>
    <x v="60"/>
    <n v="38346"/>
    <n v="249"/>
    <n v="395"/>
  </r>
  <r>
    <n v="14814"/>
    <n v="212581"/>
    <s v="Route 193- East Point Station"/>
    <x v="688"/>
    <x v="95"/>
    <x v="60"/>
    <n v="38346"/>
    <n v="249"/>
    <n v="395"/>
  </r>
  <r>
    <n v="14760"/>
    <n v="212581"/>
    <s v="Route 55 Jonesboro Road"/>
    <x v="688"/>
    <x v="95"/>
    <x v="60"/>
    <n v="38346"/>
    <n v="249"/>
    <n v="395"/>
  </r>
  <r>
    <n v="14814"/>
    <n v="212353"/>
    <s v="Route 193- East Point Station"/>
    <x v="689"/>
    <x v="94"/>
    <x v="88"/>
    <n v="55060"/>
    <n v="121"/>
    <n v="173"/>
  </r>
  <r>
    <n v="14760"/>
    <n v="212353"/>
    <s v="Route 55 Jonesboro Road"/>
    <x v="689"/>
    <x v="94"/>
    <x v="88"/>
    <n v="55060"/>
    <n v="121"/>
    <n v="173"/>
  </r>
  <r>
    <n v="14814"/>
    <n v="212866"/>
    <s v="Route 193- East Point Station"/>
    <x v="690"/>
    <x v="94"/>
    <x v="88"/>
    <n v="55060"/>
    <n v="121"/>
    <n v="173"/>
  </r>
  <r>
    <n v="14814"/>
    <n v="212597"/>
    <s v="Route 193- East Point Station"/>
    <x v="691"/>
    <x v="94"/>
    <x v="88"/>
    <n v="55060"/>
    <n v="121"/>
    <n v="173"/>
  </r>
  <r>
    <n v="14814"/>
    <n v="212598"/>
    <s v="Route 193- East Point Station"/>
    <x v="628"/>
    <x v="94"/>
    <x v="88"/>
    <n v="55060"/>
    <n v="121"/>
    <n v="173"/>
  </r>
  <r>
    <n v="14814"/>
    <n v="212980"/>
    <s v="Route 193- East Point Station"/>
    <x v="692"/>
    <x v="94"/>
    <x v="88"/>
    <n v="55060"/>
    <n v="121"/>
    <n v="173"/>
  </r>
  <r>
    <n v="14814"/>
    <n v="212571"/>
    <s v="Route 193- East Point Station"/>
    <x v="693"/>
    <x v="93"/>
    <x v="24"/>
    <n v="34946"/>
    <n v="231"/>
    <n v="480"/>
  </r>
  <r>
    <n v="14814"/>
    <n v="212572"/>
    <s v="Route 193- East Point Station"/>
    <x v="620"/>
    <x v="93"/>
    <x v="24"/>
    <n v="34946"/>
    <n v="231"/>
    <n v="480"/>
  </r>
  <r>
    <n v="14814"/>
    <n v="212573"/>
    <s v="Route 193- East Point Station"/>
    <x v="694"/>
    <x v="93"/>
    <x v="24"/>
    <n v="34946"/>
    <n v="231"/>
    <n v="480"/>
  </r>
  <r>
    <n v="14814"/>
    <n v="212574"/>
    <s v="Route 193- East Point Station"/>
    <x v="618"/>
    <x v="37"/>
    <x v="37"/>
    <n v="45244"/>
    <n v="79"/>
    <n v="282"/>
  </r>
  <r>
    <n v="14814"/>
    <n v="213206"/>
    <s v="Route 193- East Point Station"/>
    <x v="617"/>
    <x v="92"/>
    <x v="87"/>
    <n v="45434"/>
    <n v="101"/>
    <n v="637"/>
  </r>
  <r>
    <n v="14814"/>
    <n v="213200"/>
    <s v="Route 193- East Point Station"/>
    <x v="616"/>
    <x v="92"/>
    <x v="87"/>
    <n v="45434"/>
    <n v="101"/>
    <n v="637"/>
  </r>
  <r>
    <n v="14814"/>
    <n v="213194"/>
    <s v="Route 193- East Point Station"/>
    <x v="615"/>
    <x v="92"/>
    <x v="87"/>
    <n v="45434"/>
    <n v="101"/>
    <n v="637"/>
  </r>
  <r>
    <n v="14814"/>
    <n v="213187"/>
    <s v="Route 193- East Point Station"/>
    <x v="695"/>
    <x v="92"/>
    <x v="87"/>
    <n v="45434"/>
    <n v="101"/>
    <n v="637"/>
  </r>
  <r>
    <n v="14814"/>
    <n v="213180"/>
    <s v="Route 193- East Point Station"/>
    <x v="696"/>
    <x v="92"/>
    <x v="87"/>
    <n v="45434"/>
    <n v="101"/>
    <n v="637"/>
  </r>
  <r>
    <n v="14814"/>
    <n v="213176"/>
    <s v="Route 193- East Point Station"/>
    <x v="697"/>
    <x v="92"/>
    <x v="87"/>
    <n v="45434"/>
    <n v="101"/>
    <n v="637"/>
  </r>
  <r>
    <n v="14814"/>
    <n v="213173"/>
    <s v="Route 193- East Point Station"/>
    <x v="698"/>
    <x v="92"/>
    <x v="87"/>
    <n v="45434"/>
    <n v="101"/>
    <n v="637"/>
  </r>
  <r>
    <n v="14814"/>
    <n v="213171"/>
    <s v="Route 193- East Point Station"/>
    <x v="609"/>
    <x v="92"/>
    <x v="87"/>
    <n v="45434"/>
    <n v="101"/>
    <n v="637"/>
  </r>
  <r>
    <n v="14814"/>
    <n v="213170"/>
    <s v="Route 193- East Point Station"/>
    <x v="608"/>
    <x v="38"/>
    <x v="38"/>
    <n v="24864"/>
    <n v="250"/>
    <n v="453"/>
  </r>
  <r>
    <n v="14814"/>
    <n v="212469"/>
    <s v="Route 193- East Point Station"/>
    <x v="699"/>
    <x v="60"/>
    <x v="57"/>
    <n v="35250"/>
    <n v="392"/>
    <n v="666"/>
  </r>
  <r>
    <n v="14814"/>
    <n v="212470"/>
    <s v="Route 193- East Point Station"/>
    <x v="606"/>
    <x v="38"/>
    <x v="38"/>
    <n v="24864"/>
    <n v="250"/>
    <n v="453"/>
  </r>
  <r>
    <n v="14814"/>
    <n v="212471"/>
    <s v="Route 193- East Point Station"/>
    <x v="700"/>
    <x v="38"/>
    <x v="38"/>
    <n v="24864"/>
    <n v="250"/>
    <n v="453"/>
  </r>
  <r>
    <n v="14814"/>
    <n v="212473"/>
    <s v="Route 193- East Point Station"/>
    <x v="701"/>
    <x v="38"/>
    <x v="38"/>
    <n v="24864"/>
    <n v="250"/>
    <n v="453"/>
  </r>
  <r>
    <n v="14814"/>
    <n v="212474"/>
    <s v="Route 193- East Point Station"/>
    <x v="702"/>
    <x v="39"/>
    <x v="1"/>
    <n v="29955"/>
    <n v="188"/>
    <n v="575"/>
  </r>
  <r>
    <n v="14812"/>
    <n v="212474"/>
    <s v="Route 192 East Point Station"/>
    <x v="702"/>
    <x v="39"/>
    <x v="1"/>
    <n v="29955"/>
    <n v="188"/>
    <n v="575"/>
  </r>
  <r>
    <n v="14814"/>
    <n v="212475"/>
    <s v="Route 193- East Point Station"/>
    <x v="602"/>
    <x v="39"/>
    <x v="1"/>
    <n v="29955"/>
    <n v="188"/>
    <n v="575"/>
  </r>
  <r>
    <n v="14812"/>
    <n v="212475"/>
    <s v="Route 192 East Point Station"/>
    <x v="602"/>
    <x v="39"/>
    <x v="1"/>
    <n v="29955"/>
    <n v="188"/>
    <n v="575"/>
  </r>
  <r>
    <n v="14814"/>
    <n v="212476"/>
    <s v="Route 193- East Point Station"/>
    <x v="703"/>
    <x v="60"/>
    <x v="57"/>
    <n v="35250"/>
    <n v="392"/>
    <n v="666"/>
  </r>
  <r>
    <n v="14812"/>
    <n v="212476"/>
    <s v="Route 192 East Point Station"/>
    <x v="703"/>
    <x v="60"/>
    <x v="57"/>
    <n v="35250"/>
    <n v="392"/>
    <n v="666"/>
  </r>
  <r>
    <n v="14814"/>
    <n v="212477"/>
    <s v="Route 193- East Point Station"/>
    <x v="600"/>
    <x v="60"/>
    <x v="57"/>
    <n v="35250"/>
    <n v="392"/>
    <n v="666"/>
  </r>
  <r>
    <n v="14812"/>
    <n v="212477"/>
    <s v="Route 192 East Point Station"/>
    <x v="600"/>
    <x v="60"/>
    <x v="57"/>
    <n v="35250"/>
    <n v="392"/>
    <n v="666"/>
  </r>
  <r>
    <n v="14814"/>
    <n v="212478"/>
    <s v="Route 193- East Point Station"/>
    <x v="599"/>
    <x v="60"/>
    <x v="57"/>
    <n v="35250"/>
    <n v="392"/>
    <n v="666"/>
  </r>
  <r>
    <n v="14812"/>
    <n v="212478"/>
    <s v="Route 192 East Point Station"/>
    <x v="599"/>
    <x v="60"/>
    <x v="57"/>
    <n v="35250"/>
    <n v="392"/>
    <n v="666"/>
  </r>
  <r>
    <n v="14814"/>
    <n v="212513"/>
    <s v="Route 193- East Point Station"/>
    <x v="704"/>
    <x v="58"/>
    <x v="55"/>
    <n v="38095"/>
    <n v="124"/>
    <n v="432"/>
  </r>
  <r>
    <n v="14812"/>
    <n v="212513"/>
    <s v="Route 192 East Point Station"/>
    <x v="704"/>
    <x v="58"/>
    <x v="55"/>
    <n v="38095"/>
    <n v="124"/>
    <n v="432"/>
  </r>
  <r>
    <n v="14810"/>
    <n v="212513"/>
    <s v="Route 191-Clayton County Justice Center"/>
    <x v="704"/>
    <x v="58"/>
    <x v="55"/>
    <n v="38095"/>
    <n v="124"/>
    <n v="432"/>
  </r>
  <r>
    <n v="14814"/>
    <n v="212887"/>
    <s v="Route 193- East Point Station"/>
    <x v="705"/>
    <x v="58"/>
    <x v="55"/>
    <n v="38095"/>
    <n v="124"/>
    <n v="432"/>
  </r>
  <r>
    <n v="14812"/>
    <n v="212887"/>
    <s v="Route 192 East Point Station"/>
    <x v="705"/>
    <x v="58"/>
    <x v="55"/>
    <n v="38095"/>
    <n v="124"/>
    <n v="432"/>
  </r>
  <r>
    <n v="14810"/>
    <n v="212887"/>
    <s v="Route 191-Clayton County Justice Center"/>
    <x v="705"/>
    <x v="58"/>
    <x v="55"/>
    <n v="38095"/>
    <n v="124"/>
    <n v="432"/>
  </r>
  <r>
    <n v="14814"/>
    <n v="212514"/>
    <s v="Route 193- East Point Station"/>
    <x v="706"/>
    <x v="58"/>
    <x v="55"/>
    <n v="38095"/>
    <n v="124"/>
    <n v="432"/>
  </r>
  <r>
    <n v="14812"/>
    <n v="212514"/>
    <s v="Route 192 East Point Station"/>
    <x v="706"/>
    <x v="58"/>
    <x v="55"/>
    <n v="38095"/>
    <n v="124"/>
    <n v="432"/>
  </r>
  <r>
    <n v="14810"/>
    <n v="212514"/>
    <s v="Route 191-Clayton County Justice Center"/>
    <x v="706"/>
    <x v="58"/>
    <x v="55"/>
    <n v="38095"/>
    <n v="124"/>
    <n v="432"/>
  </r>
  <r>
    <n v="14814"/>
    <n v="212505"/>
    <s v="Route 193- East Point Station"/>
    <x v="707"/>
    <x v="97"/>
    <x v="89"/>
    <n v="52174"/>
    <n v="70"/>
    <n v="313"/>
  </r>
  <r>
    <n v="14812"/>
    <n v="212505"/>
    <s v="Route 192 East Point Station"/>
    <x v="707"/>
    <x v="97"/>
    <x v="89"/>
    <n v="52174"/>
    <n v="70"/>
    <n v="313"/>
  </r>
  <r>
    <n v="14810"/>
    <n v="212505"/>
    <s v="Route 191-Clayton County Justice Center"/>
    <x v="707"/>
    <x v="97"/>
    <x v="89"/>
    <n v="52174"/>
    <n v="70"/>
    <n v="313"/>
  </r>
  <r>
    <n v="14814"/>
    <n v="212515"/>
    <s v="Route 193- East Point Station"/>
    <x v="190"/>
    <x v="58"/>
    <x v="55"/>
    <n v="38095"/>
    <n v="124"/>
    <n v="432"/>
  </r>
  <r>
    <n v="14812"/>
    <n v="212515"/>
    <s v="Route 192 East Point Station"/>
    <x v="190"/>
    <x v="58"/>
    <x v="55"/>
    <n v="38095"/>
    <n v="124"/>
    <n v="432"/>
  </r>
  <r>
    <n v="14810"/>
    <n v="212515"/>
    <s v="Route 191-Clayton County Justice Center"/>
    <x v="190"/>
    <x v="58"/>
    <x v="55"/>
    <n v="38095"/>
    <n v="124"/>
    <n v="432"/>
  </r>
  <r>
    <n v="14814"/>
    <n v="212512"/>
    <s v="Route 193- East Point Station"/>
    <x v="708"/>
    <x v="58"/>
    <x v="55"/>
    <n v="38095"/>
    <n v="124"/>
    <n v="432"/>
  </r>
  <r>
    <n v="14812"/>
    <n v="212512"/>
    <s v="Route 192 East Point Station"/>
    <x v="708"/>
    <x v="58"/>
    <x v="55"/>
    <n v="38095"/>
    <n v="124"/>
    <n v="432"/>
  </r>
  <r>
    <n v="14810"/>
    <n v="212512"/>
    <s v="Route 191-Clayton County Justice Center"/>
    <x v="708"/>
    <x v="58"/>
    <x v="55"/>
    <n v="38095"/>
    <n v="124"/>
    <n v="432"/>
  </r>
  <r>
    <n v="14814"/>
    <n v="212842"/>
    <s v="Route 193- East Point Station"/>
    <x v="709"/>
    <x v="58"/>
    <x v="55"/>
    <n v="38095"/>
    <n v="124"/>
    <n v="432"/>
  </r>
  <r>
    <n v="14812"/>
    <n v="212842"/>
    <s v="Route 192 East Point Station"/>
    <x v="709"/>
    <x v="58"/>
    <x v="55"/>
    <n v="38095"/>
    <n v="124"/>
    <n v="432"/>
  </r>
  <r>
    <n v="14810"/>
    <n v="212842"/>
    <s v="Route 191-Clayton County Justice Center"/>
    <x v="709"/>
    <x v="58"/>
    <x v="55"/>
    <n v="38095"/>
    <n v="124"/>
    <n v="432"/>
  </r>
  <r>
    <n v="14804"/>
    <n v="165117"/>
    <s v="Route 181 Washington Road/Fairburn"/>
    <x v="710"/>
    <x v="73"/>
    <x v="69"/>
    <n v="41118"/>
    <n v="318"/>
    <n v="582"/>
  </r>
  <r>
    <n v="14774"/>
    <n v="165117"/>
    <s v="Route 84 Social Security Administration Office"/>
    <x v="710"/>
    <x v="73"/>
    <x v="69"/>
    <n v="41118"/>
    <n v="318"/>
    <n v="582"/>
  </r>
  <r>
    <n v="14804"/>
    <n v="211451"/>
    <s v="Route 181 Washington Road/Fairburn"/>
    <x v="711"/>
    <x v="73"/>
    <x v="69"/>
    <n v="41118"/>
    <n v="318"/>
    <n v="582"/>
  </r>
  <r>
    <n v="14774"/>
    <n v="211451"/>
    <s v="Route 84 Social Security Administration Office"/>
    <x v="711"/>
    <x v="73"/>
    <x v="69"/>
    <n v="41118"/>
    <n v="318"/>
    <n v="582"/>
  </r>
  <r>
    <n v="14804"/>
    <n v="146080"/>
    <s v="Route 181 Washington Road/Fairburn"/>
    <x v="712"/>
    <x v="73"/>
    <x v="69"/>
    <n v="41118"/>
    <n v="318"/>
    <n v="582"/>
  </r>
  <r>
    <n v="14774"/>
    <n v="146080"/>
    <s v="Route 84 Social Security Administration Office"/>
    <x v="712"/>
    <x v="73"/>
    <x v="69"/>
    <n v="41118"/>
    <n v="318"/>
    <n v="582"/>
  </r>
  <r>
    <n v="14804"/>
    <n v="146082"/>
    <s v="Route 181 Washington Road/Fairburn"/>
    <x v="713"/>
    <x v="73"/>
    <x v="69"/>
    <n v="41118"/>
    <n v="318"/>
    <n v="582"/>
  </r>
  <r>
    <n v="14774"/>
    <n v="146082"/>
    <s v="Route 84 Social Security Administration Office"/>
    <x v="713"/>
    <x v="73"/>
    <x v="69"/>
    <n v="41118"/>
    <n v="318"/>
    <n v="582"/>
  </r>
  <r>
    <n v="14804"/>
    <n v="146084"/>
    <s v="Route 181 Washington Road/Fairburn"/>
    <x v="714"/>
    <x v="73"/>
    <x v="69"/>
    <n v="41118"/>
    <n v="318"/>
    <n v="582"/>
  </r>
  <r>
    <n v="14774"/>
    <n v="146084"/>
    <s v="Route 84 Social Security Administration Office"/>
    <x v="714"/>
    <x v="73"/>
    <x v="69"/>
    <n v="41118"/>
    <n v="318"/>
    <n v="582"/>
  </r>
  <r>
    <n v="14804"/>
    <n v="146086"/>
    <s v="Route 181 Washington Road/Fairburn"/>
    <x v="715"/>
    <x v="73"/>
    <x v="69"/>
    <n v="41118"/>
    <n v="318"/>
    <n v="582"/>
  </r>
  <r>
    <n v="14774"/>
    <n v="146086"/>
    <s v="Route 84 Social Security Administration Office"/>
    <x v="715"/>
    <x v="73"/>
    <x v="69"/>
    <n v="41118"/>
    <n v="318"/>
    <n v="582"/>
  </r>
  <r>
    <n v="14804"/>
    <n v="146090"/>
    <s v="Route 181 Washington Road/Fairburn"/>
    <x v="716"/>
    <x v="73"/>
    <x v="69"/>
    <n v="41118"/>
    <n v="318"/>
    <n v="582"/>
  </r>
  <r>
    <n v="14774"/>
    <n v="146090"/>
    <s v="Route 84 Social Security Administration Office"/>
    <x v="716"/>
    <x v="73"/>
    <x v="69"/>
    <n v="41118"/>
    <n v="318"/>
    <n v="582"/>
  </r>
  <r>
    <n v="14804"/>
    <n v="146094"/>
    <s v="Route 181 Washington Road/Fairburn"/>
    <x v="717"/>
    <x v="73"/>
    <x v="69"/>
    <n v="41118"/>
    <n v="318"/>
    <n v="582"/>
  </r>
  <r>
    <n v="14774"/>
    <n v="146094"/>
    <s v="Route 84 Social Security Administration Office"/>
    <x v="717"/>
    <x v="73"/>
    <x v="69"/>
    <n v="41118"/>
    <n v="318"/>
    <n v="582"/>
  </r>
  <r>
    <n v="14804"/>
    <n v="146098"/>
    <s v="Route 181 Washington Road/Fairburn"/>
    <x v="718"/>
    <x v="73"/>
    <x v="69"/>
    <n v="41118"/>
    <n v="318"/>
    <n v="582"/>
  </r>
  <r>
    <n v="14774"/>
    <n v="146098"/>
    <s v="Route 84 Social Security Administration Office"/>
    <x v="718"/>
    <x v="73"/>
    <x v="69"/>
    <n v="41118"/>
    <n v="318"/>
    <n v="582"/>
  </r>
  <r>
    <n v="14804"/>
    <n v="146100"/>
    <s v="Route 181 Washington Road/Fairburn"/>
    <x v="719"/>
    <x v="72"/>
    <x v="68"/>
    <n v="50519"/>
    <n v="492"/>
    <n v="587"/>
  </r>
  <r>
    <n v="14774"/>
    <n v="146100"/>
    <s v="Route 84 Social Security Administration Office"/>
    <x v="719"/>
    <x v="72"/>
    <x v="68"/>
    <n v="50519"/>
    <n v="492"/>
    <n v="587"/>
  </r>
  <r>
    <n v="14804"/>
    <n v="146104"/>
    <s v="Route 181 Washington Road/Fairburn"/>
    <x v="720"/>
    <x v="72"/>
    <x v="68"/>
    <n v="50519"/>
    <n v="492"/>
    <n v="587"/>
  </r>
  <r>
    <n v="14774"/>
    <n v="146104"/>
    <s v="Route 84 Social Security Administration Office"/>
    <x v="720"/>
    <x v="72"/>
    <x v="68"/>
    <n v="50519"/>
    <n v="492"/>
    <n v="587"/>
  </r>
  <r>
    <n v="14804"/>
    <n v="166144"/>
    <s v="Route 181 Washington Road/Fairburn"/>
    <x v="721"/>
    <x v="72"/>
    <x v="68"/>
    <n v="50519"/>
    <n v="492"/>
    <n v="587"/>
  </r>
  <r>
    <n v="14774"/>
    <n v="166144"/>
    <s v="Route 84 Social Security Administration Office"/>
    <x v="721"/>
    <x v="72"/>
    <x v="68"/>
    <n v="50519"/>
    <n v="492"/>
    <n v="587"/>
  </r>
  <r>
    <n v="14804"/>
    <n v="213500"/>
    <s v="Route 181 Washington Road/Fairburn"/>
    <x v="722"/>
    <x v="72"/>
    <x v="68"/>
    <n v="50519"/>
    <n v="492"/>
    <n v="587"/>
  </r>
  <r>
    <n v="14804"/>
    <n v="210184"/>
    <s v="Route 181 Washington Road/Fairburn"/>
    <x v="723"/>
    <x v="72"/>
    <x v="68"/>
    <n v="50519"/>
    <n v="492"/>
    <n v="587"/>
  </r>
  <r>
    <n v="14804"/>
    <n v="210185"/>
    <s v="Route 181 Washington Road/Fairburn"/>
    <x v="724"/>
    <x v="72"/>
    <x v="68"/>
    <n v="50519"/>
    <n v="492"/>
    <n v="587"/>
  </r>
  <r>
    <n v="14804"/>
    <n v="210186"/>
    <s v="Route 181 Washington Road/Fairburn"/>
    <x v="725"/>
    <x v="72"/>
    <x v="68"/>
    <n v="50519"/>
    <n v="492"/>
    <n v="587"/>
  </r>
  <r>
    <n v="14804"/>
    <n v="210189"/>
    <s v="Route 181 Washington Road/Fairburn"/>
    <x v="726"/>
    <x v="72"/>
    <x v="68"/>
    <n v="50519"/>
    <n v="492"/>
    <n v="587"/>
  </r>
  <r>
    <n v="14774"/>
    <n v="210189"/>
    <s v="Route 84 Social Security Administration Office"/>
    <x v="726"/>
    <x v="72"/>
    <x v="68"/>
    <n v="50519"/>
    <n v="492"/>
    <n v="587"/>
  </r>
  <r>
    <n v="14804"/>
    <n v="210191"/>
    <s v="Route 181 Washington Road/Fairburn"/>
    <x v="727"/>
    <x v="98"/>
    <x v="90"/>
    <n v="30080"/>
    <n v="540"/>
    <n v="607"/>
  </r>
  <r>
    <n v="14774"/>
    <n v="210191"/>
    <s v="Route 84 Social Security Administration Office"/>
    <x v="727"/>
    <x v="98"/>
    <x v="90"/>
    <n v="30080"/>
    <n v="540"/>
    <n v="607"/>
  </r>
  <r>
    <n v="14804"/>
    <n v="211875"/>
    <s v="Route 181 Washington Road/Fairburn"/>
    <x v="728"/>
    <x v="98"/>
    <x v="90"/>
    <n v="30080"/>
    <n v="540"/>
    <n v="607"/>
  </r>
  <r>
    <n v="14774"/>
    <n v="211875"/>
    <s v="Route 84 Social Security Administration Office"/>
    <x v="728"/>
    <x v="98"/>
    <x v="90"/>
    <n v="30080"/>
    <n v="540"/>
    <n v="607"/>
  </r>
  <r>
    <n v="14804"/>
    <n v="210193"/>
    <s v="Route 181 Washington Road/Fairburn"/>
    <x v="729"/>
    <x v="98"/>
    <x v="90"/>
    <n v="30080"/>
    <n v="540"/>
    <n v="607"/>
  </r>
  <r>
    <n v="14774"/>
    <n v="210193"/>
    <s v="Route 84 Social Security Administration Office"/>
    <x v="729"/>
    <x v="98"/>
    <x v="90"/>
    <n v="30080"/>
    <n v="540"/>
    <n v="607"/>
  </r>
  <r>
    <n v="14804"/>
    <n v="165038"/>
    <s v="Route 181 Washington Road/Fairburn"/>
    <x v="730"/>
    <x v="98"/>
    <x v="90"/>
    <n v="30080"/>
    <n v="540"/>
    <n v="607"/>
  </r>
  <r>
    <n v="14774"/>
    <n v="165038"/>
    <s v="Route 84 Social Security Administration Office"/>
    <x v="730"/>
    <x v="98"/>
    <x v="90"/>
    <n v="30080"/>
    <n v="540"/>
    <n v="607"/>
  </r>
  <r>
    <n v="14844"/>
    <n v="165038"/>
    <s v="Route 82 Camp Creek / South Fulton Parkway"/>
    <x v="730"/>
    <x v="98"/>
    <x v="90"/>
    <n v="30080"/>
    <n v="540"/>
    <n v="607"/>
  </r>
  <r>
    <n v="14804"/>
    <n v="211953"/>
    <s v="Route 181 Washington Road/Fairburn"/>
    <x v="731"/>
    <x v="98"/>
    <x v="90"/>
    <n v="30080"/>
    <n v="540"/>
    <n v="607"/>
  </r>
  <r>
    <n v="14774"/>
    <n v="211953"/>
    <s v="Route 84 Social Security Administration Office"/>
    <x v="731"/>
    <x v="98"/>
    <x v="90"/>
    <n v="30080"/>
    <n v="540"/>
    <n v="607"/>
  </r>
  <r>
    <n v="14804"/>
    <n v="165044"/>
    <s v="Route 181 Washington Road/Fairburn"/>
    <x v="732"/>
    <x v="98"/>
    <x v="90"/>
    <n v="30080"/>
    <n v="540"/>
    <n v="607"/>
  </r>
  <r>
    <n v="14774"/>
    <n v="165044"/>
    <s v="Route 84 Social Security Administration Office"/>
    <x v="732"/>
    <x v="98"/>
    <x v="90"/>
    <n v="30080"/>
    <n v="540"/>
    <n v="607"/>
  </r>
  <r>
    <n v="14804"/>
    <n v="165046"/>
    <s v="Route 181 Washington Road/Fairburn"/>
    <x v="733"/>
    <x v="98"/>
    <x v="90"/>
    <n v="30080"/>
    <n v="540"/>
    <n v="607"/>
  </r>
  <r>
    <n v="14774"/>
    <n v="165046"/>
    <s v="Route 84 Social Security Administration Office"/>
    <x v="733"/>
    <x v="98"/>
    <x v="90"/>
    <n v="30080"/>
    <n v="540"/>
    <n v="607"/>
  </r>
  <r>
    <n v="14804"/>
    <n v="176002"/>
    <s v="Route 181 Washington Road/Fairburn"/>
    <x v="734"/>
    <x v="98"/>
    <x v="90"/>
    <n v="30080"/>
    <n v="540"/>
    <n v="607"/>
  </r>
  <r>
    <n v="14774"/>
    <n v="176002"/>
    <s v="Route 84 Social Security Administration Office"/>
    <x v="734"/>
    <x v="98"/>
    <x v="90"/>
    <n v="30080"/>
    <n v="540"/>
    <n v="607"/>
  </r>
  <r>
    <n v="14804"/>
    <n v="176004"/>
    <s v="Route 181 Washington Road/Fairburn"/>
    <x v="735"/>
    <x v="99"/>
    <x v="91"/>
    <n v="30600"/>
    <n v="224"/>
    <n v="364"/>
  </r>
  <r>
    <n v="14774"/>
    <n v="176004"/>
    <s v="Route 84 Social Security Administration Office"/>
    <x v="735"/>
    <x v="99"/>
    <x v="91"/>
    <n v="30600"/>
    <n v="224"/>
    <n v="364"/>
  </r>
  <r>
    <n v="14804"/>
    <n v="176006"/>
    <s v="Route 181 Washington Road/Fairburn"/>
    <x v="736"/>
    <x v="99"/>
    <x v="91"/>
    <n v="30600"/>
    <n v="224"/>
    <n v="364"/>
  </r>
  <r>
    <n v="14804"/>
    <n v="176010"/>
    <s v="Route 181 Washington Road/Fairburn"/>
    <x v="737"/>
    <x v="99"/>
    <x v="91"/>
    <n v="30600"/>
    <n v="224"/>
    <n v="364"/>
  </r>
  <r>
    <n v="14804"/>
    <n v="176012"/>
    <s v="Route 181 Washington Road/Fairburn"/>
    <x v="738"/>
    <x v="99"/>
    <x v="91"/>
    <n v="30600"/>
    <n v="224"/>
    <n v="364"/>
  </r>
  <r>
    <n v="14804"/>
    <n v="176014"/>
    <s v="Route 181 Washington Road/Fairburn"/>
    <x v="739"/>
    <x v="99"/>
    <x v="91"/>
    <n v="30600"/>
    <n v="224"/>
    <n v="364"/>
  </r>
  <r>
    <n v="14804"/>
    <n v="176016"/>
    <s v="Route 181 Washington Road/Fairburn"/>
    <x v="740"/>
    <x v="99"/>
    <x v="91"/>
    <n v="30600"/>
    <n v="224"/>
    <n v="364"/>
  </r>
  <r>
    <n v="14804"/>
    <n v="176018"/>
    <s v="Route 181 Washington Road/Fairburn"/>
    <x v="741"/>
    <x v="99"/>
    <x v="91"/>
    <n v="30600"/>
    <n v="224"/>
    <n v="364"/>
  </r>
  <r>
    <n v="14804"/>
    <n v="211679"/>
    <s v="Route 181 Washington Road/Fairburn"/>
    <x v="742"/>
    <x v="100"/>
    <x v="29"/>
    <n v="49340"/>
    <n v="103"/>
    <n v="455"/>
  </r>
  <r>
    <n v="14804"/>
    <n v="211681"/>
    <s v="Route 181 Washington Road/Fairburn"/>
    <x v="743"/>
    <x v="100"/>
    <x v="29"/>
    <n v="49340"/>
    <n v="103"/>
    <n v="455"/>
  </r>
  <r>
    <n v="14804"/>
    <n v="176230"/>
    <s v="Route 181 Washington Road/Fairburn"/>
    <x v="744"/>
    <x v="100"/>
    <x v="29"/>
    <n v="49340"/>
    <n v="103"/>
    <n v="455"/>
  </r>
  <r>
    <n v="14804"/>
    <n v="213627"/>
    <s v="Route 181 Washington Road/Fairburn"/>
    <x v="745"/>
    <x v="100"/>
    <x v="29"/>
    <n v="49340"/>
    <n v="103"/>
    <n v="455"/>
  </r>
  <r>
    <n v="14804"/>
    <n v="211018"/>
    <s v="Route 181 Washington Road/Fairburn"/>
    <x v="746"/>
    <x v="100"/>
    <x v="29"/>
    <n v="49340"/>
    <n v="103"/>
    <n v="455"/>
  </r>
  <r>
    <n v="14804"/>
    <n v="184088"/>
    <s v="Route 181 Washington Road/Fairburn"/>
    <x v="747"/>
    <x v="100"/>
    <x v="29"/>
    <n v="49340"/>
    <n v="103"/>
    <n v="455"/>
  </r>
  <r>
    <n v="14804"/>
    <n v="212007"/>
    <s v="Route 181 Washington Road/Fairburn"/>
    <x v="748"/>
    <x v="100"/>
    <x v="29"/>
    <n v="49340"/>
    <n v="103"/>
    <n v="455"/>
  </r>
  <r>
    <n v="14804"/>
    <n v="184098"/>
    <s v="Route 181 Washington Road/Fairburn"/>
    <x v="749"/>
    <x v="100"/>
    <x v="29"/>
    <n v="49340"/>
    <n v="103"/>
    <n v="455"/>
  </r>
  <r>
    <n v="14804"/>
    <n v="184028"/>
    <s v="Route 181 Washington Road/Fairburn"/>
    <x v="750"/>
    <x v="31"/>
    <x v="31"/>
    <n v="40753"/>
    <n v="496"/>
    <n v="1504"/>
  </r>
  <r>
    <n v="14804"/>
    <n v="212981"/>
    <s v="Route 181 Washington Road/Fairburn"/>
    <x v="751"/>
    <x v="31"/>
    <x v="31"/>
    <n v="40753"/>
    <n v="496"/>
    <n v="1504"/>
  </r>
  <r>
    <n v="14804"/>
    <n v="213594"/>
    <s v="Route 181 Washington Road/Fairburn"/>
    <x v="752"/>
    <x v="31"/>
    <x v="31"/>
    <n v="40753"/>
    <n v="496"/>
    <n v="1504"/>
  </r>
  <r>
    <n v="14804"/>
    <n v="183036"/>
    <s v="Route 181 Washington Road/Fairburn"/>
    <x v="753"/>
    <x v="31"/>
    <x v="31"/>
    <n v="40753"/>
    <n v="496"/>
    <n v="1504"/>
  </r>
  <r>
    <n v="14804"/>
    <n v="183014"/>
    <s v="Route 181 Washington Road/Fairburn"/>
    <x v="754"/>
    <x v="100"/>
    <x v="29"/>
    <n v="49340"/>
    <n v="103"/>
    <n v="455"/>
  </r>
  <r>
    <n v="14804"/>
    <n v="210995"/>
    <s v="Route 181 Washington Road/Fairburn"/>
    <x v="755"/>
    <x v="100"/>
    <x v="29"/>
    <n v="49340"/>
    <n v="103"/>
    <n v="455"/>
  </r>
  <r>
    <n v="14804"/>
    <n v="213481"/>
    <s v="Route 181 Washington Road/Fairburn"/>
    <x v="756"/>
    <x v="48"/>
    <x v="46"/>
    <n v="30750"/>
    <n v="199"/>
    <n v="678"/>
  </r>
  <r>
    <n v="14804"/>
    <n v="213482"/>
    <s v="Route 181 Washington Road/Fairburn"/>
    <x v="757"/>
    <x v="48"/>
    <x v="46"/>
    <n v="30750"/>
    <n v="199"/>
    <n v="678"/>
  </r>
  <r>
    <n v="14804"/>
    <n v="213484"/>
    <s v="Route 181 Washington Road/Fairburn"/>
    <x v="758"/>
    <x v="48"/>
    <x v="46"/>
    <n v="30750"/>
    <n v="199"/>
    <n v="678"/>
  </r>
  <r>
    <n v="14804"/>
    <n v="213487"/>
    <s v="Route 181 Washington Road/Fairburn"/>
    <x v="759"/>
    <x v="48"/>
    <x v="46"/>
    <n v="30750"/>
    <n v="199"/>
    <n v="678"/>
  </r>
  <r>
    <n v="14804"/>
    <n v="213489"/>
    <s v="Route 181 Washington Road/Fairburn"/>
    <x v="760"/>
    <x v="48"/>
    <x v="46"/>
    <n v="30750"/>
    <n v="199"/>
    <n v="678"/>
  </r>
  <r>
    <n v="14804"/>
    <n v="213504"/>
    <s v="Route 181 Washington Road/Fairburn"/>
    <x v="761"/>
    <x v="48"/>
    <x v="46"/>
    <n v="30750"/>
    <n v="199"/>
    <n v="678"/>
  </r>
  <r>
    <n v="14804"/>
    <n v="213506"/>
    <s v="Route 181 Washington Road/Fairburn"/>
    <x v="762"/>
    <x v="48"/>
    <x v="46"/>
    <n v="30750"/>
    <n v="199"/>
    <n v="678"/>
  </r>
  <r>
    <n v="14804"/>
    <n v="213508"/>
    <s v="Route 181 Washington Road/Fairburn"/>
    <x v="763"/>
    <x v="48"/>
    <x v="46"/>
    <n v="30750"/>
    <n v="199"/>
    <n v="678"/>
  </r>
  <r>
    <n v="14804"/>
    <n v="213510"/>
    <s v="Route 181 Washington Road/Fairburn"/>
    <x v="764"/>
    <x v="48"/>
    <x v="46"/>
    <n v="30750"/>
    <n v="199"/>
    <n v="678"/>
  </r>
  <r>
    <n v="14804"/>
    <n v="213373"/>
    <s v="Route 181 Washington Road/Fairburn"/>
    <x v="765"/>
    <x v="48"/>
    <x v="46"/>
    <n v="30750"/>
    <n v="199"/>
    <n v="678"/>
  </r>
  <r>
    <n v="14804"/>
    <n v="191005"/>
    <s v="Route 181 Washington Road/Fairburn"/>
    <x v="766"/>
    <x v="48"/>
    <x v="46"/>
    <n v="30750"/>
    <n v="199"/>
    <n v="678"/>
  </r>
  <r>
    <n v="14804"/>
    <n v="191070"/>
    <s v="Route 181 Washington Road/Fairburn"/>
    <x v="767"/>
    <x v="49"/>
    <x v="47"/>
    <n v="50176"/>
    <n v="299"/>
    <n v="851"/>
  </r>
  <r>
    <n v="14804"/>
    <n v="191086"/>
    <s v="Route 181 Washington Road/Fairburn"/>
    <x v="768"/>
    <x v="49"/>
    <x v="47"/>
    <n v="50176"/>
    <n v="299"/>
    <n v="851"/>
  </r>
  <r>
    <n v="14804"/>
    <n v="191009"/>
    <s v="Route 181 Washington Road/Fairburn"/>
    <x v="769"/>
    <x v="49"/>
    <x v="47"/>
    <n v="50176"/>
    <n v="299"/>
    <n v="851"/>
  </r>
  <r>
    <n v="14804"/>
    <n v="190052"/>
    <s v="Route 181 Washington Road/Fairburn"/>
    <x v="767"/>
    <x v="49"/>
    <x v="47"/>
    <n v="50176"/>
    <n v="299"/>
    <n v="851"/>
  </r>
  <r>
    <n v="14804"/>
    <n v="191038"/>
    <s v="Route 181 Washington Road/Fairburn"/>
    <x v="770"/>
    <x v="49"/>
    <x v="47"/>
    <n v="50176"/>
    <n v="299"/>
    <n v="851"/>
  </r>
  <r>
    <n v="14804"/>
    <n v="190004"/>
    <s v="Route 181 Washington Road/Fairburn"/>
    <x v="771"/>
    <x v="49"/>
    <x v="47"/>
    <n v="50176"/>
    <n v="299"/>
    <n v="851"/>
  </r>
  <r>
    <n v="14804"/>
    <n v="191011"/>
    <s v="Route 181 Washington Road/Fairburn"/>
    <x v="772"/>
    <x v="49"/>
    <x v="47"/>
    <n v="50176"/>
    <n v="299"/>
    <n v="851"/>
  </r>
  <r>
    <n v="14804"/>
    <n v="191013"/>
    <s v="Route 181 Washington Road/Fairburn"/>
    <x v="773"/>
    <x v="49"/>
    <x v="47"/>
    <n v="50176"/>
    <n v="299"/>
    <n v="851"/>
  </r>
  <r>
    <n v="14804"/>
    <n v="190058"/>
    <s v="Route 181 Washington Road/Fairburn"/>
    <x v="774"/>
    <x v="32"/>
    <x v="32"/>
    <n v="60514"/>
    <n v="326"/>
    <n v="650"/>
  </r>
  <r>
    <n v="14804"/>
    <n v="900118"/>
    <s v="Route 181 Washington Road/Fairburn"/>
    <x v="775"/>
    <x v="32"/>
    <x v="32"/>
    <n v="60514"/>
    <n v="326"/>
    <n v="650"/>
  </r>
  <r>
    <n v="14804"/>
    <n v="212812"/>
    <s v="Route 181 Washington Road/Fairburn"/>
    <x v="776"/>
    <x v="32"/>
    <x v="32"/>
    <n v="60514"/>
    <n v="326"/>
    <n v="650"/>
  </r>
  <r>
    <n v="14804"/>
    <n v="210664"/>
    <s v="Route 181 Washington Road/Fairburn"/>
    <x v="777"/>
    <x v="32"/>
    <x v="32"/>
    <n v="60514"/>
    <n v="326"/>
    <n v="650"/>
  </r>
  <r>
    <n v="14804"/>
    <n v="213269"/>
    <s v="Route 181 Washington Road/Fairburn"/>
    <x v="778"/>
    <x v="32"/>
    <x v="32"/>
    <n v="60514"/>
    <n v="326"/>
    <n v="650"/>
  </r>
  <r>
    <n v="14804"/>
    <n v="210997"/>
    <s v="Route 181 Washington Road/Fairburn"/>
    <x v="779"/>
    <x v="32"/>
    <x v="32"/>
    <n v="60514"/>
    <n v="326"/>
    <n v="650"/>
  </r>
  <r>
    <n v="14804"/>
    <n v="210999"/>
    <s v="Route 181 Washington Road/Fairburn"/>
    <x v="780"/>
    <x v="32"/>
    <x v="32"/>
    <n v="60514"/>
    <n v="326"/>
    <n v="650"/>
  </r>
  <r>
    <n v="14804"/>
    <n v="190060"/>
    <s v="Route 181 Washington Road/Fairburn"/>
    <x v="781"/>
    <x v="32"/>
    <x v="32"/>
    <n v="60514"/>
    <n v="326"/>
    <n v="650"/>
  </r>
  <r>
    <n v="14804"/>
    <n v="211338"/>
    <s v="Route 181 Washington Road/Fairburn"/>
    <x v="782"/>
    <x v="32"/>
    <x v="32"/>
    <n v="60514"/>
    <n v="326"/>
    <n v="650"/>
  </r>
  <r>
    <n v="14804"/>
    <n v="190010"/>
    <s v="Route 181 Washington Road/Fairburn"/>
    <x v="783"/>
    <x v="32"/>
    <x v="32"/>
    <n v="60514"/>
    <n v="326"/>
    <n v="650"/>
  </r>
  <r>
    <n v="14804"/>
    <n v="190012"/>
    <s v="Route 181 Washington Road/Fairburn"/>
    <x v="784"/>
    <x v="32"/>
    <x v="32"/>
    <n v="60514"/>
    <n v="326"/>
    <n v="650"/>
  </r>
  <r>
    <n v="14804"/>
    <n v="191082"/>
    <s v="Route 181 Washington Road/Fairburn"/>
    <x v="785"/>
    <x v="32"/>
    <x v="32"/>
    <n v="60514"/>
    <n v="326"/>
    <n v="650"/>
  </r>
  <r>
    <n v="14804"/>
    <n v="211568"/>
    <s v="Route 181 Washington Road/Fairburn"/>
    <x v="770"/>
    <x v="49"/>
    <x v="47"/>
    <n v="50176"/>
    <n v="299"/>
    <n v="851"/>
  </r>
  <r>
    <n v="14804"/>
    <n v="191091"/>
    <s v="Route 181 Washington Road/Fairburn"/>
    <x v="786"/>
    <x v="49"/>
    <x v="47"/>
    <n v="50176"/>
    <n v="299"/>
    <n v="851"/>
  </r>
  <r>
    <n v="14804"/>
    <n v="190021"/>
    <s v="Route 181 Washington Road/Fairburn"/>
    <x v="787"/>
    <x v="49"/>
    <x v="47"/>
    <n v="50176"/>
    <n v="299"/>
    <n v="851"/>
  </r>
  <r>
    <n v="14804"/>
    <n v="191088"/>
    <s v="Route 181 Washington Road/Fairburn"/>
    <x v="788"/>
    <x v="49"/>
    <x v="47"/>
    <n v="50176"/>
    <n v="299"/>
    <n v="851"/>
  </r>
  <r>
    <n v="14804"/>
    <n v="191072"/>
    <s v="Route 181 Washington Road/Fairburn"/>
    <x v="789"/>
    <x v="49"/>
    <x v="47"/>
    <n v="50176"/>
    <n v="299"/>
    <n v="851"/>
  </r>
  <r>
    <n v="14804"/>
    <n v="191020"/>
    <s v="Route 181 Washington Road/Fairburn"/>
    <x v="790"/>
    <x v="49"/>
    <x v="47"/>
    <n v="50176"/>
    <n v="299"/>
    <n v="851"/>
  </r>
  <r>
    <n v="14804"/>
    <n v="213374"/>
    <s v="Route 181 Washington Road/Fairburn"/>
    <x v="765"/>
    <x v="48"/>
    <x v="46"/>
    <n v="30750"/>
    <n v="199"/>
    <n v="678"/>
  </r>
  <r>
    <n v="14804"/>
    <n v="213511"/>
    <s v="Route 181 Washington Road/Fairburn"/>
    <x v="764"/>
    <x v="48"/>
    <x v="46"/>
    <n v="30750"/>
    <n v="199"/>
    <n v="678"/>
  </r>
  <r>
    <n v="14804"/>
    <n v="213509"/>
    <s v="Route 181 Washington Road/Fairburn"/>
    <x v="763"/>
    <x v="48"/>
    <x v="46"/>
    <n v="30750"/>
    <n v="199"/>
    <n v="678"/>
  </r>
  <r>
    <n v="14804"/>
    <n v="213507"/>
    <s v="Route 181 Washington Road/Fairburn"/>
    <x v="762"/>
    <x v="48"/>
    <x v="46"/>
    <n v="30750"/>
    <n v="199"/>
    <n v="678"/>
  </r>
  <r>
    <n v="14804"/>
    <n v="213505"/>
    <s v="Route 181 Washington Road/Fairburn"/>
    <x v="791"/>
    <x v="48"/>
    <x v="46"/>
    <n v="30750"/>
    <n v="199"/>
    <n v="678"/>
  </r>
  <r>
    <n v="14804"/>
    <n v="213490"/>
    <s v="Route 181 Washington Road/Fairburn"/>
    <x v="792"/>
    <x v="48"/>
    <x v="46"/>
    <n v="30750"/>
    <n v="199"/>
    <n v="678"/>
  </r>
  <r>
    <n v="14804"/>
    <n v="213488"/>
    <s v="Route 181 Washington Road/Fairburn"/>
    <x v="759"/>
    <x v="48"/>
    <x v="46"/>
    <n v="30750"/>
    <n v="199"/>
    <n v="678"/>
  </r>
  <r>
    <n v="14804"/>
    <n v="213485"/>
    <s v="Route 181 Washington Road/Fairburn"/>
    <x v="758"/>
    <x v="48"/>
    <x v="46"/>
    <n v="30750"/>
    <n v="199"/>
    <n v="678"/>
  </r>
  <r>
    <n v="14804"/>
    <n v="213483"/>
    <s v="Route 181 Washington Road/Fairburn"/>
    <x v="793"/>
    <x v="48"/>
    <x v="46"/>
    <n v="30750"/>
    <n v="199"/>
    <n v="678"/>
  </r>
  <r>
    <n v="14804"/>
    <n v="213486"/>
    <s v="Route 181 Washington Road/Fairburn"/>
    <x v="756"/>
    <x v="48"/>
    <x v="46"/>
    <n v="30750"/>
    <n v="199"/>
    <n v="678"/>
  </r>
  <r>
    <n v="14804"/>
    <n v="213480"/>
    <s v="Route 181 Washington Road/Fairburn"/>
    <x v="755"/>
    <x v="48"/>
    <x v="46"/>
    <n v="30750"/>
    <n v="199"/>
    <n v="678"/>
  </r>
  <r>
    <n v="14804"/>
    <n v="213479"/>
    <s v="Route 181 Washington Road/Fairburn"/>
    <x v="754"/>
    <x v="48"/>
    <x v="46"/>
    <n v="30750"/>
    <n v="199"/>
    <n v="678"/>
  </r>
  <r>
    <n v="14804"/>
    <n v="183038"/>
    <s v="Route 181 Washington Road/Fairburn"/>
    <x v="753"/>
    <x v="31"/>
    <x v="31"/>
    <n v="40753"/>
    <n v="496"/>
    <n v="1504"/>
  </r>
  <r>
    <n v="14804"/>
    <n v="213595"/>
    <s v="Route 181 Washington Road/Fairburn"/>
    <x v="752"/>
    <x v="31"/>
    <x v="31"/>
    <n v="40753"/>
    <n v="496"/>
    <n v="1504"/>
  </r>
  <r>
    <n v="14804"/>
    <n v="184102"/>
    <s v="Route 181 Washington Road/Fairburn"/>
    <x v="751"/>
    <x v="31"/>
    <x v="31"/>
    <n v="40753"/>
    <n v="496"/>
    <n v="1504"/>
  </r>
  <r>
    <n v="14804"/>
    <n v="184046"/>
    <s v="Route 181 Washington Road/Fairburn"/>
    <x v="750"/>
    <x v="31"/>
    <x v="31"/>
    <n v="40753"/>
    <n v="496"/>
    <n v="1504"/>
  </r>
  <r>
    <n v="14804"/>
    <n v="184099"/>
    <s v="Route 181 Washington Road/Fairburn"/>
    <x v="748"/>
    <x v="100"/>
    <x v="29"/>
    <n v="49340"/>
    <n v="103"/>
    <n v="455"/>
  </r>
  <r>
    <n v="14804"/>
    <n v="184090"/>
    <s v="Route 181 Washington Road/Fairburn"/>
    <x v="747"/>
    <x v="100"/>
    <x v="29"/>
    <n v="49340"/>
    <n v="103"/>
    <n v="455"/>
  </r>
  <r>
    <n v="14804"/>
    <n v="184100"/>
    <s v="Route 181 Washington Road/Fairburn"/>
    <x v="794"/>
    <x v="100"/>
    <x v="29"/>
    <n v="49340"/>
    <n v="103"/>
    <n v="455"/>
  </r>
  <r>
    <n v="14804"/>
    <n v="213626"/>
    <s v="Route 181 Washington Road/Fairburn"/>
    <x v="745"/>
    <x v="100"/>
    <x v="29"/>
    <n v="49340"/>
    <n v="103"/>
    <n v="455"/>
  </r>
  <r>
    <n v="14804"/>
    <n v="176232"/>
    <s v="Route 181 Washington Road/Fairburn"/>
    <x v="744"/>
    <x v="100"/>
    <x v="29"/>
    <n v="49340"/>
    <n v="103"/>
    <n v="455"/>
  </r>
  <r>
    <n v="14804"/>
    <n v="211680"/>
    <s v="Route 181 Washington Road/Fairburn"/>
    <x v="743"/>
    <x v="100"/>
    <x v="29"/>
    <n v="49340"/>
    <n v="103"/>
    <n v="455"/>
  </r>
  <r>
    <n v="14804"/>
    <n v="211678"/>
    <s v="Route 181 Washington Road/Fairburn"/>
    <x v="742"/>
    <x v="100"/>
    <x v="29"/>
    <n v="49340"/>
    <n v="103"/>
    <n v="455"/>
  </r>
  <r>
    <n v="14804"/>
    <n v="176192"/>
    <s v="Route 181 Washington Road/Fairburn"/>
    <x v="795"/>
    <x v="100"/>
    <x v="29"/>
    <n v="49340"/>
    <n v="103"/>
    <n v="455"/>
  </r>
  <r>
    <n v="14804"/>
    <n v="176038"/>
    <s v="Route 181 Washington Road/Fairburn"/>
    <x v="740"/>
    <x v="100"/>
    <x v="29"/>
    <n v="49340"/>
    <n v="103"/>
    <n v="455"/>
  </r>
  <r>
    <n v="14804"/>
    <n v="176040"/>
    <s v="Route 181 Washington Road/Fairburn"/>
    <x v="739"/>
    <x v="99"/>
    <x v="91"/>
    <n v="30600"/>
    <n v="224"/>
    <n v="364"/>
  </r>
  <r>
    <n v="14804"/>
    <n v="176042"/>
    <s v="Route 181 Washington Road/Fairburn"/>
    <x v="796"/>
    <x v="99"/>
    <x v="91"/>
    <n v="30600"/>
    <n v="224"/>
    <n v="364"/>
  </r>
  <r>
    <n v="14804"/>
    <n v="176214"/>
    <s v="Route 181 Washington Road/Fairburn"/>
    <x v="737"/>
    <x v="99"/>
    <x v="91"/>
    <n v="30600"/>
    <n v="224"/>
    <n v="364"/>
  </r>
  <r>
    <n v="14804"/>
    <n v="176234"/>
    <s v="Route 181 Washington Road/Fairburn"/>
    <x v="797"/>
    <x v="99"/>
    <x v="91"/>
    <n v="30600"/>
    <n v="224"/>
    <n v="364"/>
  </r>
  <r>
    <n v="14804"/>
    <n v="176046"/>
    <s v="Route 181 Washington Road/Fairburn"/>
    <x v="798"/>
    <x v="99"/>
    <x v="91"/>
    <n v="30600"/>
    <n v="224"/>
    <n v="364"/>
  </r>
  <r>
    <n v="14804"/>
    <n v="176048"/>
    <s v="Route 181 Washington Road/Fairburn"/>
    <x v="799"/>
    <x v="99"/>
    <x v="91"/>
    <n v="30600"/>
    <n v="224"/>
    <n v="364"/>
  </r>
  <r>
    <n v="14774"/>
    <n v="176048"/>
    <s v="Route 84 Social Security Administration Office"/>
    <x v="799"/>
    <x v="99"/>
    <x v="91"/>
    <n v="30600"/>
    <n v="224"/>
    <n v="364"/>
  </r>
  <r>
    <n v="14804"/>
    <n v="165048"/>
    <s v="Route 181 Washington Road/Fairburn"/>
    <x v="800"/>
    <x v="98"/>
    <x v="90"/>
    <n v="30080"/>
    <n v="540"/>
    <n v="607"/>
  </r>
  <r>
    <n v="14774"/>
    <n v="165048"/>
    <s v="Route 84 Social Security Administration Office"/>
    <x v="800"/>
    <x v="98"/>
    <x v="90"/>
    <n v="30080"/>
    <n v="540"/>
    <n v="607"/>
  </r>
  <r>
    <n v="14804"/>
    <n v="165050"/>
    <s v="Route 181 Washington Road/Fairburn"/>
    <x v="733"/>
    <x v="98"/>
    <x v="90"/>
    <n v="30080"/>
    <n v="540"/>
    <n v="607"/>
  </r>
  <r>
    <n v="14774"/>
    <n v="165050"/>
    <s v="Route 84 Social Security Administration Office"/>
    <x v="733"/>
    <x v="98"/>
    <x v="90"/>
    <n v="30080"/>
    <n v="540"/>
    <n v="607"/>
  </r>
  <r>
    <n v="14804"/>
    <n v="165052"/>
    <s v="Route 181 Washington Road/Fairburn"/>
    <x v="801"/>
    <x v="98"/>
    <x v="90"/>
    <n v="30080"/>
    <n v="540"/>
    <n v="607"/>
  </r>
  <r>
    <n v="14774"/>
    <n v="165052"/>
    <s v="Route 84 Social Security Administration Office"/>
    <x v="801"/>
    <x v="98"/>
    <x v="90"/>
    <n v="30080"/>
    <n v="540"/>
    <n v="607"/>
  </r>
  <r>
    <n v="14804"/>
    <n v="211006"/>
    <s v="Route 181 Washington Road/Fairburn"/>
    <x v="731"/>
    <x v="98"/>
    <x v="90"/>
    <n v="30080"/>
    <n v="540"/>
    <n v="607"/>
  </r>
  <r>
    <n v="14774"/>
    <n v="211006"/>
    <s v="Route 84 Social Security Administration Office"/>
    <x v="731"/>
    <x v="98"/>
    <x v="90"/>
    <n v="30080"/>
    <n v="540"/>
    <n v="607"/>
  </r>
  <r>
    <n v="14804"/>
    <n v="165056"/>
    <s v="Route 181 Washington Road/Fairburn"/>
    <x v="730"/>
    <x v="98"/>
    <x v="90"/>
    <n v="30080"/>
    <n v="540"/>
    <n v="607"/>
  </r>
  <r>
    <n v="14774"/>
    <n v="165056"/>
    <s v="Route 84 Social Security Administration Office"/>
    <x v="730"/>
    <x v="98"/>
    <x v="90"/>
    <n v="30080"/>
    <n v="540"/>
    <n v="607"/>
  </r>
  <r>
    <n v="14844"/>
    <n v="165056"/>
    <s v="Route 82 Camp Creek / South Fulton Parkway"/>
    <x v="730"/>
    <x v="98"/>
    <x v="90"/>
    <n v="30080"/>
    <n v="540"/>
    <n v="607"/>
  </r>
  <r>
    <n v="14804"/>
    <n v="210194"/>
    <s v="Route 181 Washington Road/Fairburn"/>
    <x v="802"/>
    <x v="72"/>
    <x v="68"/>
    <n v="50519"/>
    <n v="492"/>
    <n v="587"/>
  </r>
  <r>
    <n v="14774"/>
    <n v="210194"/>
    <s v="Route 84 Social Security Administration Office"/>
    <x v="802"/>
    <x v="72"/>
    <x v="68"/>
    <n v="50519"/>
    <n v="492"/>
    <n v="587"/>
  </r>
  <r>
    <n v="14804"/>
    <n v="211874"/>
    <s v="Route 181 Washington Road/Fairburn"/>
    <x v="728"/>
    <x v="72"/>
    <x v="68"/>
    <n v="50519"/>
    <n v="492"/>
    <n v="587"/>
  </r>
  <r>
    <n v="14774"/>
    <n v="211874"/>
    <s v="Route 84 Social Security Administration Office"/>
    <x v="728"/>
    <x v="72"/>
    <x v="68"/>
    <n v="50519"/>
    <n v="492"/>
    <n v="587"/>
  </r>
  <r>
    <n v="14804"/>
    <n v="210192"/>
    <s v="Route 181 Washington Road/Fairburn"/>
    <x v="727"/>
    <x v="72"/>
    <x v="68"/>
    <n v="50519"/>
    <n v="492"/>
    <n v="587"/>
  </r>
  <r>
    <n v="14774"/>
    <n v="210192"/>
    <s v="Route 84 Social Security Administration Office"/>
    <x v="727"/>
    <x v="72"/>
    <x v="68"/>
    <n v="50519"/>
    <n v="492"/>
    <n v="587"/>
  </r>
  <r>
    <n v="14804"/>
    <n v="210190"/>
    <s v="Route 181 Washington Road/Fairburn"/>
    <x v="803"/>
    <x v="72"/>
    <x v="68"/>
    <n v="50519"/>
    <n v="492"/>
    <n v="587"/>
  </r>
  <r>
    <n v="14774"/>
    <n v="210190"/>
    <s v="Route 84 Social Security Administration Office"/>
    <x v="803"/>
    <x v="72"/>
    <x v="68"/>
    <n v="50519"/>
    <n v="492"/>
    <n v="587"/>
  </r>
  <r>
    <n v="14804"/>
    <n v="210188"/>
    <s v="Route 181 Washington Road/Fairburn"/>
    <x v="804"/>
    <x v="72"/>
    <x v="68"/>
    <n v="50519"/>
    <n v="492"/>
    <n v="587"/>
  </r>
  <r>
    <n v="14774"/>
    <n v="210188"/>
    <s v="Route 84 Social Security Administration Office"/>
    <x v="804"/>
    <x v="72"/>
    <x v="68"/>
    <n v="50519"/>
    <n v="492"/>
    <n v="587"/>
  </r>
  <r>
    <n v="14804"/>
    <n v="213478"/>
    <s v="Route 181 Washington Road/Fairburn"/>
    <x v="725"/>
    <x v="72"/>
    <x v="68"/>
    <n v="50519"/>
    <n v="492"/>
    <n v="587"/>
  </r>
  <r>
    <n v="14804"/>
    <n v="213477"/>
    <s v="Route 181 Washington Road/Fairburn"/>
    <x v="805"/>
    <x v="72"/>
    <x v="68"/>
    <n v="50519"/>
    <n v="492"/>
    <n v="587"/>
  </r>
  <r>
    <n v="14804"/>
    <n v="213476"/>
    <s v="Route 181 Washington Road/Fairburn"/>
    <x v="723"/>
    <x v="72"/>
    <x v="68"/>
    <n v="50519"/>
    <n v="492"/>
    <n v="587"/>
  </r>
  <r>
    <n v="14804"/>
    <n v="213475"/>
    <s v="Route 181 Washington Road/Fairburn"/>
    <x v="722"/>
    <x v="72"/>
    <x v="68"/>
    <n v="50519"/>
    <n v="492"/>
    <n v="587"/>
  </r>
  <r>
    <n v="14804"/>
    <n v="166148"/>
    <s v="Route 181 Washington Road/Fairburn"/>
    <x v="721"/>
    <x v="72"/>
    <x v="68"/>
    <n v="50519"/>
    <n v="492"/>
    <n v="587"/>
  </r>
  <r>
    <n v="14774"/>
    <n v="166148"/>
    <s v="Route 84 Social Security Administration Office"/>
    <x v="721"/>
    <x v="72"/>
    <x v="68"/>
    <n v="50519"/>
    <n v="492"/>
    <n v="587"/>
  </r>
  <r>
    <n v="14804"/>
    <n v="146106"/>
    <s v="Route 181 Washington Road/Fairburn"/>
    <x v="720"/>
    <x v="72"/>
    <x v="68"/>
    <n v="50519"/>
    <n v="492"/>
    <n v="587"/>
  </r>
  <r>
    <n v="14774"/>
    <n v="146106"/>
    <s v="Route 84 Social Security Administration Office"/>
    <x v="720"/>
    <x v="72"/>
    <x v="68"/>
    <n v="50519"/>
    <n v="492"/>
    <n v="587"/>
  </r>
  <r>
    <n v="14804"/>
    <n v="146108"/>
    <s v="Route 181 Washington Road/Fairburn"/>
    <x v="806"/>
    <x v="72"/>
    <x v="68"/>
    <n v="50519"/>
    <n v="492"/>
    <n v="587"/>
  </r>
  <r>
    <n v="14774"/>
    <n v="146108"/>
    <s v="Route 84 Social Security Administration Office"/>
    <x v="806"/>
    <x v="72"/>
    <x v="68"/>
    <n v="50519"/>
    <n v="492"/>
    <n v="587"/>
  </r>
  <r>
    <n v="14804"/>
    <n v="146110"/>
    <s v="Route 181 Washington Road/Fairburn"/>
    <x v="807"/>
    <x v="73"/>
    <x v="69"/>
    <n v="41118"/>
    <n v="318"/>
    <n v="582"/>
  </r>
  <r>
    <n v="14774"/>
    <n v="146110"/>
    <s v="Route 84 Social Security Administration Office"/>
    <x v="807"/>
    <x v="73"/>
    <x v="69"/>
    <n v="41118"/>
    <n v="318"/>
    <n v="582"/>
  </r>
  <r>
    <n v="14804"/>
    <n v="146112"/>
    <s v="Route 181 Washington Road/Fairburn"/>
    <x v="717"/>
    <x v="73"/>
    <x v="69"/>
    <n v="41118"/>
    <n v="318"/>
    <n v="582"/>
  </r>
  <r>
    <n v="14774"/>
    <n v="146112"/>
    <s v="Route 84 Social Security Administration Office"/>
    <x v="717"/>
    <x v="73"/>
    <x v="69"/>
    <n v="41118"/>
    <n v="318"/>
    <n v="582"/>
  </r>
  <r>
    <n v="14804"/>
    <n v="146114"/>
    <s v="Route 181 Washington Road/Fairburn"/>
    <x v="716"/>
    <x v="73"/>
    <x v="69"/>
    <n v="41118"/>
    <n v="318"/>
    <n v="582"/>
  </r>
  <r>
    <n v="14774"/>
    <n v="146114"/>
    <s v="Route 84 Social Security Administration Office"/>
    <x v="716"/>
    <x v="73"/>
    <x v="69"/>
    <n v="41118"/>
    <n v="318"/>
    <n v="582"/>
  </r>
  <r>
    <n v="14804"/>
    <n v="146120"/>
    <s v="Route 181 Washington Road/Fairburn"/>
    <x v="808"/>
    <x v="73"/>
    <x v="69"/>
    <n v="41118"/>
    <n v="318"/>
    <n v="582"/>
  </r>
  <r>
    <n v="14774"/>
    <n v="146120"/>
    <s v="Route 84 Social Security Administration Office"/>
    <x v="808"/>
    <x v="73"/>
    <x v="69"/>
    <n v="41118"/>
    <n v="318"/>
    <n v="582"/>
  </r>
  <r>
    <n v="14804"/>
    <n v="146122"/>
    <s v="Route 181 Washington Road/Fairburn"/>
    <x v="714"/>
    <x v="73"/>
    <x v="69"/>
    <n v="41118"/>
    <n v="318"/>
    <n v="582"/>
  </r>
  <r>
    <n v="14774"/>
    <n v="146122"/>
    <s v="Route 84 Social Security Administration Office"/>
    <x v="714"/>
    <x v="73"/>
    <x v="69"/>
    <n v="41118"/>
    <n v="318"/>
    <n v="582"/>
  </r>
  <r>
    <n v="14804"/>
    <n v="146516"/>
    <s v="Route 181 Washington Road/Fairburn"/>
    <x v="809"/>
    <x v="73"/>
    <x v="69"/>
    <n v="41118"/>
    <n v="318"/>
    <n v="582"/>
  </r>
  <r>
    <n v="14774"/>
    <n v="146516"/>
    <s v="Route 84 Social Security Administration Office"/>
    <x v="809"/>
    <x v="73"/>
    <x v="69"/>
    <n v="41118"/>
    <n v="318"/>
    <n v="582"/>
  </r>
  <r>
    <n v="14804"/>
    <n v="146124"/>
    <s v="Route 181 Washington Road/Fairburn"/>
    <x v="810"/>
    <x v="73"/>
    <x v="69"/>
    <n v="41118"/>
    <n v="318"/>
    <n v="582"/>
  </r>
  <r>
    <n v="14774"/>
    <n v="146124"/>
    <s v="Route 84 Social Security Administration Office"/>
    <x v="810"/>
    <x v="73"/>
    <x v="69"/>
    <n v="41118"/>
    <n v="318"/>
    <n v="582"/>
  </r>
  <r>
    <n v="14804"/>
    <n v="907709"/>
    <s v="Route 181 Washington Road/Fairburn"/>
    <x v="811"/>
    <x v="73"/>
    <x v="69"/>
    <n v="41118"/>
    <n v="318"/>
    <n v="582"/>
  </r>
  <r>
    <n v="14774"/>
    <n v="907709"/>
    <s v="Route 84 Social Security Administration Office"/>
    <x v="811"/>
    <x v="73"/>
    <x v="69"/>
    <n v="41118"/>
    <n v="318"/>
    <n v="582"/>
  </r>
  <r>
    <n v="14814"/>
    <n v="212575"/>
    <s v="Route 193- East Point Station"/>
    <x v="678"/>
    <x v="38"/>
    <x v="38"/>
    <n v="24864"/>
    <n v="250"/>
    <n v="453"/>
  </r>
  <r>
    <n v="14814"/>
    <n v="212464"/>
    <s v="Route 193- East Point Station"/>
    <x v="812"/>
    <x v="38"/>
    <x v="38"/>
    <n v="24864"/>
    <n v="250"/>
    <n v="453"/>
  </r>
  <r>
    <n v="14814"/>
    <n v="213685"/>
    <s v="Route 193- East Point Station"/>
    <x v="677"/>
    <x v="38"/>
    <x v="38"/>
    <n v="24864"/>
    <n v="250"/>
    <n v="453"/>
  </r>
  <r>
    <n v="14814"/>
    <n v="212465"/>
    <s v="Route 193- East Point Station"/>
    <x v="676"/>
    <x v="38"/>
    <x v="38"/>
    <n v="24864"/>
    <n v="250"/>
    <n v="453"/>
  </r>
  <r>
    <n v="14814"/>
    <n v="212466"/>
    <s v="Route 193- East Point Station"/>
    <x v="675"/>
    <x v="38"/>
    <x v="38"/>
    <n v="24864"/>
    <n v="250"/>
    <n v="453"/>
  </r>
  <r>
    <n v="14814"/>
    <n v="212467"/>
    <s v="Route 193- East Point Station"/>
    <x v="674"/>
    <x v="60"/>
    <x v="57"/>
    <n v="35250"/>
    <n v="392"/>
    <n v="666"/>
  </r>
  <r>
    <n v="14814"/>
    <n v="212520"/>
    <s v="Route 193- East Point Station"/>
    <x v="813"/>
    <x v="60"/>
    <x v="57"/>
    <n v="35250"/>
    <n v="392"/>
    <n v="666"/>
  </r>
  <r>
    <n v="14814"/>
    <n v="212468"/>
    <s v="Route 193- East Point Station"/>
    <x v="672"/>
    <x v="58"/>
    <x v="55"/>
    <n v="38095"/>
    <n v="124"/>
    <n v="432"/>
  </r>
  <r>
    <n v="14814"/>
    <n v="212521"/>
    <s v="Route 193- East Point Station"/>
    <x v="671"/>
    <x v="58"/>
    <x v="55"/>
    <n v="38095"/>
    <n v="124"/>
    <n v="432"/>
  </r>
  <r>
    <n v="14814"/>
    <n v="213015"/>
    <s v="Route 193- East Point Station"/>
    <x v="670"/>
    <x v="58"/>
    <x v="55"/>
    <n v="38095"/>
    <n v="124"/>
    <n v="432"/>
  </r>
  <r>
    <n v="14814"/>
    <n v="213017"/>
    <s v="Route 193- East Point Station"/>
    <x v="814"/>
    <x v="58"/>
    <x v="55"/>
    <n v="38095"/>
    <n v="124"/>
    <n v="432"/>
  </r>
  <r>
    <n v="14814"/>
    <n v="213668"/>
    <s v="Route 193- East Point Station"/>
    <x v="815"/>
    <x v="58"/>
    <x v="55"/>
    <n v="38095"/>
    <n v="124"/>
    <n v="432"/>
  </r>
  <r>
    <n v="14814"/>
    <n v="213021"/>
    <s v="Route 193- East Point Station"/>
    <x v="667"/>
    <x v="58"/>
    <x v="55"/>
    <n v="38095"/>
    <n v="124"/>
    <n v="432"/>
  </r>
  <r>
    <n v="14814"/>
    <n v="213023"/>
    <s v="Route 193- East Point Station"/>
    <x v="666"/>
    <x v="58"/>
    <x v="55"/>
    <n v="38095"/>
    <n v="124"/>
    <n v="432"/>
  </r>
  <r>
    <n v="14814"/>
    <n v="213147"/>
    <s v="Route 193- East Point Station"/>
    <x v="816"/>
    <x v="95"/>
    <x v="60"/>
    <n v="38346"/>
    <n v="249"/>
    <n v="395"/>
  </r>
  <r>
    <n v="14814"/>
    <n v="213147"/>
    <s v="Route 193- East Point Station"/>
    <x v="816"/>
    <x v="95"/>
    <x v="60"/>
    <n v="38346"/>
    <n v="249"/>
    <n v="395"/>
  </r>
  <r>
    <n v="14814"/>
    <n v="213151"/>
    <s v="Route 193- East Point Station"/>
    <x v="817"/>
    <x v="95"/>
    <x v="60"/>
    <n v="38346"/>
    <n v="249"/>
    <n v="395"/>
  </r>
  <r>
    <n v="14814"/>
    <n v="213151"/>
    <s v="Route 193- East Point Station"/>
    <x v="817"/>
    <x v="95"/>
    <x v="60"/>
    <n v="38346"/>
    <n v="249"/>
    <n v="395"/>
  </r>
  <r>
    <n v="14814"/>
    <n v="213156"/>
    <s v="Route 193- East Point Station"/>
    <x v="818"/>
    <x v="95"/>
    <x v="60"/>
    <n v="38346"/>
    <n v="249"/>
    <n v="395"/>
  </r>
  <r>
    <n v="14814"/>
    <n v="213156"/>
    <s v="Route 193- East Point Station"/>
    <x v="818"/>
    <x v="95"/>
    <x v="60"/>
    <n v="38346"/>
    <n v="249"/>
    <n v="395"/>
  </r>
  <r>
    <n v="14814"/>
    <n v="213119"/>
    <s v="Route 193- East Point Station"/>
    <x v="819"/>
    <x v="95"/>
    <x v="60"/>
    <n v="38346"/>
    <n v="249"/>
    <n v="395"/>
  </r>
  <r>
    <n v="14814"/>
    <n v="213119"/>
    <s v="Route 193- East Point Station"/>
    <x v="819"/>
    <x v="95"/>
    <x v="60"/>
    <n v="38346"/>
    <n v="249"/>
    <n v="395"/>
  </r>
  <r>
    <n v="14814"/>
    <n v="213158"/>
    <s v="Route 193- East Point Station"/>
    <x v="820"/>
    <x v="95"/>
    <x v="60"/>
    <n v="38346"/>
    <n v="249"/>
    <n v="395"/>
  </r>
  <r>
    <n v="14814"/>
    <n v="213158"/>
    <s v="Route 193- East Point Station"/>
    <x v="820"/>
    <x v="95"/>
    <x v="60"/>
    <n v="38346"/>
    <n v="249"/>
    <n v="395"/>
  </r>
  <r>
    <n v="14814"/>
    <n v="213155"/>
    <s v="Route 193- East Point Station"/>
    <x v="817"/>
    <x v="95"/>
    <x v="60"/>
    <n v="38346"/>
    <n v="249"/>
    <n v="395"/>
  </r>
  <r>
    <n v="14814"/>
    <n v="213155"/>
    <s v="Route 193- East Point Station"/>
    <x v="817"/>
    <x v="95"/>
    <x v="60"/>
    <n v="38346"/>
    <n v="249"/>
    <n v="395"/>
  </r>
  <r>
    <n v="14814"/>
    <n v="213148"/>
    <s v="Route 193- East Point Station"/>
    <x v="816"/>
    <x v="95"/>
    <x v="60"/>
    <n v="38346"/>
    <n v="249"/>
    <n v="395"/>
  </r>
  <r>
    <n v="14814"/>
    <n v="213148"/>
    <s v="Route 193- East Point Station"/>
    <x v="816"/>
    <x v="95"/>
    <x v="60"/>
    <n v="38346"/>
    <n v="249"/>
    <n v="395"/>
  </r>
  <r>
    <n v="14768"/>
    <n v="159296"/>
    <s v="Route 78 Cleveland Avenue"/>
    <x v="821"/>
    <x v="101"/>
    <x v="92"/>
    <n v="21145"/>
    <n v="902"/>
    <n v="1212"/>
  </r>
  <r>
    <n v="14768"/>
    <n v="159392"/>
    <s v="Route 78 Cleveland Avenue"/>
    <x v="822"/>
    <x v="101"/>
    <x v="92"/>
    <n v="21145"/>
    <n v="902"/>
    <n v="1212"/>
  </r>
  <r>
    <n v="14768"/>
    <n v="159123"/>
    <s v="Route 78 Cleveland Avenue"/>
    <x v="823"/>
    <x v="101"/>
    <x v="92"/>
    <n v="21145"/>
    <n v="902"/>
    <n v="1212"/>
  </r>
  <r>
    <n v="14768"/>
    <n v="159124"/>
    <s v="Route 78 Cleveland Avenue"/>
    <x v="824"/>
    <x v="101"/>
    <x v="92"/>
    <n v="21145"/>
    <n v="902"/>
    <n v="1212"/>
  </r>
  <r>
    <n v="14768"/>
    <n v="159126"/>
    <s v="Route 78 Cleveland Avenue"/>
    <x v="825"/>
    <x v="101"/>
    <x v="92"/>
    <n v="21145"/>
    <n v="902"/>
    <n v="1212"/>
  </r>
  <r>
    <n v="14768"/>
    <n v="159128"/>
    <s v="Route 78 Cleveland Avenue"/>
    <x v="826"/>
    <x v="102"/>
    <x v="63"/>
    <n v="27161"/>
    <n v="343"/>
    <n v="517"/>
  </r>
  <r>
    <n v="14768"/>
    <n v="159302"/>
    <s v="Route 78 Cleveland Avenue"/>
    <x v="827"/>
    <x v="102"/>
    <x v="63"/>
    <n v="27161"/>
    <n v="343"/>
    <n v="517"/>
  </r>
  <r>
    <n v="14768"/>
    <n v="149030"/>
    <s v="Route 78 Cleveland Avenue"/>
    <x v="828"/>
    <x v="102"/>
    <x v="63"/>
    <n v="27161"/>
    <n v="343"/>
    <n v="517"/>
  </r>
  <r>
    <n v="14768"/>
    <n v="149042"/>
    <s v="Route 78 Cleveland Avenue"/>
    <x v="829"/>
    <x v="102"/>
    <x v="63"/>
    <n v="27161"/>
    <n v="343"/>
    <n v="517"/>
  </r>
  <r>
    <n v="14768"/>
    <n v="158316"/>
    <s v="Route 78 Cleveland Avenue"/>
    <x v="830"/>
    <x v="80"/>
    <x v="76"/>
    <n v="22614"/>
    <n v="531"/>
    <n v="444"/>
  </r>
  <r>
    <n v="14768"/>
    <n v="158318"/>
    <s v="Route 78 Cleveland Avenue"/>
    <x v="831"/>
    <x v="80"/>
    <x v="76"/>
    <n v="22614"/>
    <n v="531"/>
    <n v="444"/>
  </r>
  <r>
    <n v="14768"/>
    <n v="158320"/>
    <s v="Route 78 Cleveland Avenue"/>
    <x v="832"/>
    <x v="80"/>
    <x v="76"/>
    <n v="22614"/>
    <n v="531"/>
    <n v="444"/>
  </r>
  <r>
    <n v="14768"/>
    <n v="158322"/>
    <s v="Route 78 Cleveland Avenue"/>
    <x v="833"/>
    <x v="80"/>
    <x v="76"/>
    <n v="22614"/>
    <n v="531"/>
    <n v="444"/>
  </r>
  <r>
    <n v="14768"/>
    <n v="158323"/>
    <s v="Route 78 Cleveland Avenue"/>
    <x v="834"/>
    <x v="80"/>
    <x v="76"/>
    <n v="22614"/>
    <n v="531"/>
    <n v="444"/>
  </r>
  <r>
    <n v="14768"/>
    <n v="158306"/>
    <s v="Route 78 Cleveland Avenue"/>
    <x v="835"/>
    <x v="80"/>
    <x v="76"/>
    <n v="22614"/>
    <n v="531"/>
    <n v="444"/>
  </r>
  <r>
    <n v="14768"/>
    <n v="158309"/>
    <s v="Route 78 Cleveland Avenue"/>
    <x v="836"/>
    <x v="80"/>
    <x v="76"/>
    <n v="22614"/>
    <n v="531"/>
    <n v="444"/>
  </r>
  <r>
    <n v="14768"/>
    <n v="158404"/>
    <s v="Route 78 Cleveland Avenue"/>
    <x v="837"/>
    <x v="74"/>
    <x v="70"/>
    <n v="56477"/>
    <n v="193"/>
    <n v="154"/>
  </r>
  <r>
    <n v="14768"/>
    <n v="158374"/>
    <s v="Route 78 Cleveland Avenue"/>
    <x v="838"/>
    <x v="74"/>
    <x v="70"/>
    <n v="56477"/>
    <n v="193"/>
    <n v="154"/>
  </r>
  <r>
    <n v="14768"/>
    <n v="158366"/>
    <s v="Route 78 Cleveland Avenue"/>
    <x v="839"/>
    <x v="74"/>
    <x v="70"/>
    <n v="56477"/>
    <n v="193"/>
    <n v="154"/>
  </r>
  <r>
    <n v="14768"/>
    <n v="158004"/>
    <s v="Route 78 Cleveland Avenue"/>
    <x v="840"/>
    <x v="74"/>
    <x v="70"/>
    <n v="56477"/>
    <n v="193"/>
    <n v="154"/>
  </r>
  <r>
    <n v="14768"/>
    <n v="158288"/>
    <s v="Route 78 Cleveland Avenue"/>
    <x v="841"/>
    <x v="74"/>
    <x v="70"/>
    <n v="56477"/>
    <n v="193"/>
    <n v="154"/>
  </r>
  <r>
    <n v="14768"/>
    <n v="158286"/>
    <s v="Route 78 Cleveland Avenue"/>
    <x v="842"/>
    <x v="74"/>
    <x v="70"/>
    <n v="56477"/>
    <n v="193"/>
    <n v="154"/>
  </r>
  <r>
    <n v="14768"/>
    <n v="146322"/>
    <s v="Route 78 Cleveland Avenue"/>
    <x v="843"/>
    <x v="74"/>
    <x v="70"/>
    <n v="56477"/>
    <n v="193"/>
    <n v="154"/>
  </r>
  <r>
    <n v="14768"/>
    <n v="210927"/>
    <s v="Route 78 Cleveland Avenue"/>
    <x v="844"/>
    <x v="103"/>
    <x v="93"/>
    <n v="25513"/>
    <n v="408"/>
    <n v="489"/>
  </r>
  <r>
    <n v="14768"/>
    <n v="146330"/>
    <s v="Route 78 Cleveland Avenue"/>
    <x v="845"/>
    <x v="13"/>
    <x v="13"/>
    <n v="62569"/>
    <n v="290"/>
    <n v="222"/>
  </r>
  <r>
    <n v="14812"/>
    <n v="146330"/>
    <s v="Route 192 East Point Station"/>
    <x v="845"/>
    <x v="13"/>
    <x v="13"/>
    <n v="62569"/>
    <n v="290"/>
    <n v="222"/>
  </r>
  <r>
    <n v="14768"/>
    <n v="211677"/>
    <s v="Route 78 Cleveland Avenue"/>
    <x v="846"/>
    <x v="101"/>
    <x v="92"/>
    <n v="21145"/>
    <n v="902"/>
    <n v="1212"/>
  </r>
  <r>
    <n v="14803"/>
    <n v="211677"/>
    <s v="Route 178 - Hamilton Boulevard "/>
    <x v="846"/>
    <x v="101"/>
    <x v="92"/>
    <n v="21145"/>
    <n v="902"/>
    <n v="1212"/>
  </r>
  <r>
    <n v="14768"/>
    <n v="159282"/>
    <s v="Route 78 Cleveland Avenue"/>
    <x v="826"/>
    <x v="101"/>
    <x v="92"/>
    <n v="21145"/>
    <n v="902"/>
    <n v="1212"/>
  </r>
  <r>
    <n v="14803"/>
    <n v="159282"/>
    <s v="Route 178 - Hamilton Boulevard "/>
    <x v="826"/>
    <x v="101"/>
    <x v="92"/>
    <n v="21145"/>
    <n v="902"/>
    <n v="1212"/>
  </r>
  <r>
    <n v="14768"/>
    <n v="211650"/>
    <s v="Route 78 Cleveland Avenue"/>
    <x v="847"/>
    <x v="104"/>
    <x v="58"/>
    <n v="28276"/>
    <n v="266"/>
    <n v="361"/>
  </r>
  <r>
    <n v="14760"/>
    <n v="211650"/>
    <s v="Route 55 Jonesboro Road"/>
    <x v="847"/>
    <x v="104"/>
    <x v="58"/>
    <n v="28276"/>
    <n v="266"/>
    <n v="361"/>
  </r>
  <r>
    <n v="14768"/>
    <n v="150069"/>
    <s v="Route 78 Cleveland Avenue"/>
    <x v="848"/>
    <x v="101"/>
    <x v="92"/>
    <n v="21145"/>
    <n v="902"/>
    <n v="1212"/>
  </r>
  <r>
    <n v="14760"/>
    <n v="150069"/>
    <s v="Route 55 Jonesboro Road"/>
    <x v="848"/>
    <x v="101"/>
    <x v="92"/>
    <n v="21145"/>
    <n v="902"/>
    <n v="1212"/>
  </r>
  <r>
    <n v="14768"/>
    <n v="146332"/>
    <s v="Route 78 Cleveland Avenue"/>
    <x v="845"/>
    <x v="13"/>
    <x v="13"/>
    <n v="62569"/>
    <n v="290"/>
    <n v="222"/>
  </r>
  <r>
    <n v="14812"/>
    <n v="146332"/>
    <s v="Route 192 East Point Station"/>
    <x v="845"/>
    <x v="13"/>
    <x v="13"/>
    <n v="62569"/>
    <n v="290"/>
    <n v="222"/>
  </r>
  <r>
    <n v="14768"/>
    <n v="210928"/>
    <s v="Route 78 Cleveland Avenue"/>
    <x v="844"/>
    <x v="103"/>
    <x v="93"/>
    <n v="25513"/>
    <n v="408"/>
    <n v="489"/>
  </r>
  <r>
    <n v="14768"/>
    <n v="210560"/>
    <s v="Route 78 Cleveland Avenue"/>
    <x v="849"/>
    <x v="103"/>
    <x v="93"/>
    <n v="25513"/>
    <n v="408"/>
    <n v="489"/>
  </r>
  <r>
    <n v="14768"/>
    <n v="146040"/>
    <s v="Route 78 Cleveland Avenue"/>
    <x v="842"/>
    <x v="103"/>
    <x v="93"/>
    <n v="25513"/>
    <n v="408"/>
    <n v="489"/>
  </r>
  <r>
    <n v="14768"/>
    <n v="158084"/>
    <s v="Route 78 Cleveland Avenue"/>
    <x v="841"/>
    <x v="103"/>
    <x v="93"/>
    <n v="25513"/>
    <n v="408"/>
    <n v="489"/>
  </r>
  <r>
    <n v="14768"/>
    <n v="158046"/>
    <s v="Route 78 Cleveland Avenue"/>
    <x v="850"/>
    <x v="103"/>
    <x v="93"/>
    <n v="25513"/>
    <n v="408"/>
    <n v="489"/>
  </r>
  <r>
    <n v="14768"/>
    <n v="158364"/>
    <s v="Route 78 Cleveland Avenue"/>
    <x v="839"/>
    <x v="103"/>
    <x v="93"/>
    <n v="25513"/>
    <n v="408"/>
    <n v="489"/>
  </r>
  <r>
    <n v="14768"/>
    <n v="158372"/>
    <s v="Route 78 Cleveland Avenue"/>
    <x v="838"/>
    <x v="103"/>
    <x v="93"/>
    <n v="25513"/>
    <n v="408"/>
    <n v="489"/>
  </r>
  <r>
    <n v="14768"/>
    <n v="158378"/>
    <s v="Route 78 Cleveland Avenue"/>
    <x v="851"/>
    <x v="103"/>
    <x v="93"/>
    <n v="25513"/>
    <n v="408"/>
    <n v="489"/>
  </r>
  <r>
    <n v="14768"/>
    <n v="158178"/>
    <s v="Route 78 Cleveland Avenue"/>
    <x v="852"/>
    <x v="103"/>
    <x v="93"/>
    <n v="25513"/>
    <n v="408"/>
    <n v="489"/>
  </r>
  <r>
    <n v="14768"/>
    <n v="158308"/>
    <s v="Route 78 Cleveland Avenue"/>
    <x v="853"/>
    <x v="80"/>
    <x v="76"/>
    <n v="22614"/>
    <n v="531"/>
    <n v="444"/>
  </r>
  <r>
    <n v="14768"/>
    <n v="158310"/>
    <s v="Route 78 Cleveland Avenue"/>
    <x v="854"/>
    <x v="80"/>
    <x v="76"/>
    <n v="22614"/>
    <n v="531"/>
    <n v="444"/>
  </r>
  <r>
    <n v="14768"/>
    <n v="158312"/>
    <s v="Route 78 Cleveland Avenue"/>
    <x v="832"/>
    <x v="80"/>
    <x v="76"/>
    <n v="22614"/>
    <n v="531"/>
    <n v="444"/>
  </r>
  <r>
    <n v="14768"/>
    <n v="158314"/>
    <s v="Route 78 Cleveland Avenue"/>
    <x v="855"/>
    <x v="80"/>
    <x v="76"/>
    <n v="22614"/>
    <n v="531"/>
    <n v="444"/>
  </r>
  <r>
    <n v="14768"/>
    <n v="159058"/>
    <s v="Route 78 Cleveland Avenue"/>
    <x v="856"/>
    <x v="80"/>
    <x v="76"/>
    <n v="22614"/>
    <n v="531"/>
    <n v="444"/>
  </r>
  <r>
    <n v="14768"/>
    <n v="159308"/>
    <s v="Route 78 Cleveland Avenue"/>
    <x v="829"/>
    <x v="101"/>
    <x v="92"/>
    <n v="21145"/>
    <n v="902"/>
    <n v="1212"/>
  </r>
  <r>
    <n v="14768"/>
    <n v="159309"/>
    <s v="Route 78 Cleveland Avenue"/>
    <x v="828"/>
    <x v="101"/>
    <x v="92"/>
    <n v="21145"/>
    <n v="902"/>
    <n v="1212"/>
  </r>
  <r>
    <n v="14768"/>
    <n v="159314"/>
    <s v="Route 78 Cleveland Avenue"/>
    <x v="827"/>
    <x v="101"/>
    <x v="92"/>
    <n v="21145"/>
    <n v="902"/>
    <n v="1212"/>
  </r>
  <r>
    <n v="14768"/>
    <n v="210842"/>
    <s v="Route 78 Cleveland Avenue"/>
    <x v="857"/>
    <x v="101"/>
    <x v="92"/>
    <n v="21145"/>
    <n v="902"/>
    <n v="1212"/>
  </r>
  <r>
    <n v="14768"/>
    <n v="150179"/>
    <s v="Route 78 Cleveland Avenue"/>
    <x v="858"/>
    <x v="101"/>
    <x v="92"/>
    <n v="21145"/>
    <n v="902"/>
    <n v="1212"/>
  </r>
  <r>
    <n v="14768"/>
    <n v="150160"/>
    <s v="Route 78 Cleveland Avenue"/>
    <x v="859"/>
    <x v="101"/>
    <x v="92"/>
    <n v="21145"/>
    <n v="902"/>
    <n v="1212"/>
  </r>
  <r>
    <n v="14768"/>
    <n v="150048"/>
    <s v="Route 78 Cleveland Avenue"/>
    <x v="860"/>
    <x v="101"/>
    <x v="92"/>
    <n v="21145"/>
    <n v="902"/>
    <n v="1212"/>
  </r>
  <r>
    <n v="14768"/>
    <n v="150050"/>
    <s v="Route 78 Cleveland Avenue"/>
    <x v="861"/>
    <x v="104"/>
    <x v="58"/>
    <n v="28276"/>
    <n v="266"/>
    <n v="361"/>
  </r>
  <r>
    <n v="14768"/>
    <n v="150022"/>
    <s v="Route 78 Cleveland Avenue"/>
    <x v="862"/>
    <x v="104"/>
    <x v="58"/>
    <n v="28276"/>
    <n v="266"/>
    <n v="361"/>
  </r>
  <r>
    <n v="14768"/>
    <n v="150024"/>
    <s v="Route 78 Cleveland Avenue"/>
    <x v="863"/>
    <x v="104"/>
    <x v="58"/>
    <n v="28276"/>
    <n v="266"/>
    <n v="361"/>
  </r>
  <r>
    <n v="14768"/>
    <n v="150026"/>
    <s v="Route 78 Cleveland Avenue"/>
    <x v="864"/>
    <x v="104"/>
    <x v="58"/>
    <n v="28276"/>
    <n v="266"/>
    <n v="361"/>
  </r>
  <r>
    <n v="14812"/>
    <n v="212656"/>
    <s v="Route 192 East Point Station"/>
    <x v="865"/>
    <x v="38"/>
    <x v="38"/>
    <n v="24864"/>
    <n v="250"/>
    <n v="453"/>
  </r>
  <r>
    <n v="14812"/>
    <n v="212658"/>
    <s v="Route 192 East Point Station"/>
    <x v="866"/>
    <x v="38"/>
    <x v="38"/>
    <n v="24864"/>
    <n v="250"/>
    <n v="453"/>
  </r>
  <r>
    <n v="14812"/>
    <n v="212659"/>
    <s v="Route 192 East Point Station"/>
    <x v="867"/>
    <x v="38"/>
    <x v="38"/>
    <n v="24864"/>
    <n v="250"/>
    <n v="453"/>
  </r>
  <r>
    <n v="14812"/>
    <n v="212660"/>
    <s v="Route 192 East Point Station"/>
    <x v="868"/>
    <x v="38"/>
    <x v="38"/>
    <n v="24864"/>
    <n v="250"/>
    <n v="453"/>
  </r>
  <r>
    <n v="14812"/>
    <n v="212661"/>
    <s v="Route 192 East Point Station"/>
    <x v="869"/>
    <x v="38"/>
    <x v="38"/>
    <n v="24864"/>
    <n v="250"/>
    <n v="453"/>
  </r>
  <r>
    <n v="14812"/>
    <n v="212662"/>
    <s v="Route 192 East Point Station"/>
    <x v="870"/>
    <x v="38"/>
    <x v="38"/>
    <n v="24864"/>
    <n v="250"/>
    <n v="453"/>
  </r>
  <r>
    <n v="14812"/>
    <n v="212833"/>
    <s v="Route 192 East Point Station"/>
    <x v="871"/>
    <x v="36"/>
    <x v="36"/>
    <n v="26942"/>
    <n v="38"/>
    <n v="196"/>
  </r>
  <r>
    <n v="14812"/>
    <n v="212663"/>
    <s v="Route 192 East Point Station"/>
    <x v="872"/>
    <x v="36"/>
    <x v="36"/>
    <n v="26942"/>
    <n v="38"/>
    <n v="196"/>
  </r>
  <r>
    <n v="14812"/>
    <n v="212664"/>
    <s v="Route 192 East Point Station"/>
    <x v="873"/>
    <x v="36"/>
    <x v="36"/>
    <n v="26942"/>
    <n v="38"/>
    <n v="196"/>
  </r>
  <r>
    <n v="14812"/>
    <n v="212665"/>
    <s v="Route 192 East Point Station"/>
    <x v="874"/>
    <x v="36"/>
    <x v="36"/>
    <n v="26942"/>
    <n v="38"/>
    <n v="196"/>
  </r>
  <r>
    <n v="14812"/>
    <n v="212666"/>
    <s v="Route 192 East Point Station"/>
    <x v="875"/>
    <x v="105"/>
    <x v="94"/>
    <n v="23949"/>
    <n v="145"/>
    <n v="490"/>
  </r>
  <r>
    <n v="14812"/>
    <n v="212667"/>
    <s v="Route 192 East Point Station"/>
    <x v="876"/>
    <x v="105"/>
    <x v="94"/>
    <n v="23949"/>
    <n v="145"/>
    <n v="490"/>
  </r>
  <r>
    <n v="14812"/>
    <n v="212668"/>
    <s v="Route 192 East Point Station"/>
    <x v="877"/>
    <x v="105"/>
    <x v="94"/>
    <n v="23949"/>
    <n v="145"/>
    <n v="490"/>
  </r>
  <r>
    <n v="14812"/>
    <n v="212669"/>
    <s v="Route 192 East Point Station"/>
    <x v="878"/>
    <x v="105"/>
    <x v="94"/>
    <n v="23949"/>
    <n v="145"/>
    <n v="490"/>
  </r>
  <r>
    <n v="14812"/>
    <n v="212670"/>
    <s v="Route 192 East Point Station"/>
    <x v="879"/>
    <x v="105"/>
    <x v="94"/>
    <n v="23949"/>
    <n v="145"/>
    <n v="490"/>
  </r>
  <r>
    <n v="14812"/>
    <n v="212671"/>
    <s v="Route 192 East Point Station"/>
    <x v="880"/>
    <x v="95"/>
    <x v="60"/>
    <n v="38346"/>
    <n v="249"/>
    <n v="395"/>
  </r>
  <r>
    <n v="14812"/>
    <n v="212672"/>
    <s v="Route 192 East Point Station"/>
    <x v="881"/>
    <x v="95"/>
    <x v="60"/>
    <n v="38346"/>
    <n v="249"/>
    <n v="395"/>
  </r>
  <r>
    <n v="14812"/>
    <n v="212673"/>
    <s v="Route 192 East Point Station"/>
    <x v="882"/>
    <x v="95"/>
    <x v="60"/>
    <n v="38346"/>
    <n v="249"/>
    <n v="395"/>
  </r>
  <r>
    <n v="14812"/>
    <n v="212674"/>
    <s v="Route 192 East Point Station"/>
    <x v="883"/>
    <x v="95"/>
    <x v="60"/>
    <n v="38346"/>
    <n v="249"/>
    <n v="395"/>
  </r>
  <r>
    <n v="14812"/>
    <n v="212495"/>
    <s v="Route 192 East Point Station"/>
    <x v="884"/>
    <x v="95"/>
    <x v="60"/>
    <n v="38346"/>
    <n v="249"/>
    <n v="395"/>
  </r>
  <r>
    <n v="14812"/>
    <n v="213159"/>
    <s v="Route 192 East Point Station"/>
    <x v="885"/>
    <x v="81"/>
    <x v="77"/>
    <n v="55305"/>
    <n v="339"/>
    <n v="564"/>
  </r>
  <r>
    <n v="14812"/>
    <n v="801530"/>
    <s v="Route 192 East Point Station"/>
    <x v="886"/>
    <x v="81"/>
    <x v="77"/>
    <n v="55305"/>
    <n v="339"/>
    <n v="564"/>
  </r>
  <r>
    <n v="14812"/>
    <n v="213160"/>
    <s v="Route 192 East Point Station"/>
    <x v="887"/>
    <x v="81"/>
    <x v="77"/>
    <n v="55305"/>
    <n v="339"/>
    <n v="564"/>
  </r>
  <r>
    <n v="14812"/>
    <n v="801510"/>
    <s v="Route 192 East Point Station"/>
    <x v="888"/>
    <x v="81"/>
    <x v="77"/>
    <n v="55305"/>
    <n v="339"/>
    <n v="564"/>
  </r>
  <r>
    <n v="14812"/>
    <n v="158126"/>
    <s v="Route 192 East Point Station"/>
    <x v="889"/>
    <x v="81"/>
    <x v="77"/>
    <n v="55305"/>
    <n v="339"/>
    <n v="564"/>
  </r>
  <r>
    <n v="14812"/>
    <n v="158124"/>
    <s v="Route 192 East Point Station"/>
    <x v="890"/>
    <x v="81"/>
    <x v="77"/>
    <n v="55305"/>
    <n v="339"/>
    <n v="564"/>
  </r>
  <r>
    <n v="14812"/>
    <n v="213161"/>
    <s v="Route 192 East Point Station"/>
    <x v="891"/>
    <x v="13"/>
    <x v="13"/>
    <n v="62569"/>
    <n v="290"/>
    <n v="222"/>
  </r>
  <r>
    <n v="14812"/>
    <n v="213162"/>
    <s v="Route 192 East Point Station"/>
    <x v="892"/>
    <x v="13"/>
    <x v="13"/>
    <n v="62569"/>
    <n v="290"/>
    <n v="222"/>
  </r>
  <r>
    <n v="14812"/>
    <n v="213163"/>
    <s v="Route 192 East Point Station"/>
    <x v="893"/>
    <x v="103"/>
    <x v="93"/>
    <n v="25513"/>
    <n v="408"/>
    <n v="489"/>
  </r>
  <r>
    <n v="14812"/>
    <n v="210581"/>
    <s v="Route 192 East Point Station"/>
    <x v="894"/>
    <x v="103"/>
    <x v="93"/>
    <n v="25513"/>
    <n v="408"/>
    <n v="489"/>
  </r>
  <r>
    <n v="14812"/>
    <n v="210581"/>
    <s v="Route 192 East Point Station"/>
    <x v="894"/>
    <x v="103"/>
    <x v="93"/>
    <n v="25513"/>
    <n v="408"/>
    <n v="489"/>
  </r>
  <r>
    <n v="14812"/>
    <n v="158044"/>
    <s v="Route 192 East Point Station"/>
    <x v="895"/>
    <x v="103"/>
    <x v="93"/>
    <n v="25513"/>
    <n v="408"/>
    <n v="489"/>
  </r>
  <r>
    <n v="14812"/>
    <n v="158044"/>
    <s v="Route 192 East Point Station"/>
    <x v="895"/>
    <x v="103"/>
    <x v="93"/>
    <n v="25513"/>
    <n v="408"/>
    <n v="489"/>
  </r>
  <r>
    <n v="14812"/>
    <n v="158034"/>
    <s v="Route 192 East Point Station"/>
    <x v="896"/>
    <x v="103"/>
    <x v="93"/>
    <n v="25513"/>
    <n v="408"/>
    <n v="489"/>
  </r>
  <r>
    <n v="14812"/>
    <n v="158034"/>
    <s v="Route 192 East Point Station"/>
    <x v="896"/>
    <x v="103"/>
    <x v="93"/>
    <n v="25513"/>
    <n v="408"/>
    <n v="489"/>
  </r>
  <r>
    <n v="14812"/>
    <n v="213115"/>
    <s v="Route 192 East Point Station"/>
    <x v="897"/>
    <x v="103"/>
    <x v="93"/>
    <n v="25513"/>
    <n v="408"/>
    <n v="489"/>
  </r>
  <r>
    <n v="14812"/>
    <n v="213115"/>
    <s v="Route 192 East Point Station"/>
    <x v="897"/>
    <x v="103"/>
    <x v="93"/>
    <n v="25513"/>
    <n v="408"/>
    <n v="489"/>
  </r>
  <r>
    <n v="14812"/>
    <n v="213280"/>
    <s v="Route 192 East Point Station"/>
    <x v="898"/>
    <x v="103"/>
    <x v="93"/>
    <n v="25513"/>
    <n v="408"/>
    <n v="489"/>
  </r>
  <r>
    <n v="14812"/>
    <n v="146024"/>
    <s v="Route 192 East Point Station"/>
    <x v="899"/>
    <x v="103"/>
    <x v="93"/>
    <n v="25513"/>
    <n v="408"/>
    <n v="489"/>
  </r>
  <r>
    <n v="14812"/>
    <n v="146016"/>
    <s v="Route 192 East Point Station"/>
    <x v="900"/>
    <x v="103"/>
    <x v="93"/>
    <n v="25513"/>
    <n v="408"/>
    <n v="489"/>
  </r>
  <r>
    <n v="14812"/>
    <n v="213277"/>
    <s v="Route 192 East Point Station"/>
    <x v="901"/>
    <x v="103"/>
    <x v="93"/>
    <n v="25513"/>
    <n v="408"/>
    <n v="489"/>
  </r>
  <r>
    <n v="14812"/>
    <n v="213275"/>
    <s v="Route 192 East Point Station"/>
    <x v="902"/>
    <x v="103"/>
    <x v="93"/>
    <n v="25513"/>
    <n v="408"/>
    <n v="489"/>
  </r>
  <r>
    <n v="14812"/>
    <n v="213274"/>
    <s v="Route 192 East Point Station"/>
    <x v="902"/>
    <x v="103"/>
    <x v="93"/>
    <n v="25513"/>
    <n v="408"/>
    <n v="489"/>
  </r>
  <r>
    <n v="14812"/>
    <n v="213276"/>
    <s v="Route 192 East Point Station"/>
    <x v="901"/>
    <x v="103"/>
    <x v="93"/>
    <n v="25513"/>
    <n v="408"/>
    <n v="489"/>
  </r>
  <r>
    <n v="14812"/>
    <n v="213278"/>
    <s v="Route 192 East Point Station"/>
    <x v="903"/>
    <x v="103"/>
    <x v="93"/>
    <n v="25513"/>
    <n v="408"/>
    <n v="489"/>
  </r>
  <r>
    <n v="14812"/>
    <n v="146012"/>
    <s v="Route 192 East Point Station"/>
    <x v="899"/>
    <x v="103"/>
    <x v="93"/>
    <n v="25513"/>
    <n v="408"/>
    <n v="489"/>
  </r>
  <r>
    <n v="14812"/>
    <n v="213279"/>
    <s v="Route 192 East Point Station"/>
    <x v="898"/>
    <x v="103"/>
    <x v="93"/>
    <n v="25513"/>
    <n v="408"/>
    <n v="489"/>
  </r>
  <r>
    <n v="14812"/>
    <n v="213281"/>
    <s v="Route 192 East Point Station"/>
    <x v="904"/>
    <x v="103"/>
    <x v="93"/>
    <n v="25513"/>
    <n v="408"/>
    <n v="489"/>
  </r>
  <r>
    <n v="14812"/>
    <n v="211440"/>
    <s v="Route 192 East Point Station"/>
    <x v="893"/>
    <x v="103"/>
    <x v="93"/>
    <n v="25513"/>
    <n v="408"/>
    <n v="489"/>
  </r>
  <r>
    <n v="14812"/>
    <n v="211442"/>
    <s v="Route 192 East Point Station"/>
    <x v="905"/>
    <x v="13"/>
    <x v="13"/>
    <n v="62569"/>
    <n v="290"/>
    <n v="222"/>
  </r>
  <r>
    <n v="14812"/>
    <n v="213154"/>
    <s v="Route 192 East Point Station"/>
    <x v="891"/>
    <x v="13"/>
    <x v="13"/>
    <n v="62569"/>
    <n v="290"/>
    <n v="222"/>
  </r>
  <r>
    <n v="14812"/>
    <n v="158122"/>
    <s v="Route 192 East Point Station"/>
    <x v="906"/>
    <x v="81"/>
    <x v="77"/>
    <n v="55305"/>
    <n v="339"/>
    <n v="564"/>
  </r>
  <r>
    <n v="14812"/>
    <n v="158128"/>
    <s v="Route 192 East Point Station"/>
    <x v="907"/>
    <x v="106"/>
    <x v="12"/>
    <n v="0"/>
    <n v="0"/>
    <n v="0"/>
  </r>
  <r>
    <n v="14812"/>
    <n v="801500"/>
    <s v="Route 192 East Point Station"/>
    <x v="908"/>
    <x v="106"/>
    <x v="12"/>
    <n v="0"/>
    <n v="0"/>
    <n v="0"/>
  </r>
  <r>
    <n v="14812"/>
    <n v="213157"/>
    <s v="Route 192 East Point Station"/>
    <x v="909"/>
    <x v="106"/>
    <x v="12"/>
    <n v="0"/>
    <n v="0"/>
    <n v="0"/>
  </r>
  <r>
    <n v="14812"/>
    <n v="801520"/>
    <s v="Route 192 East Point Station"/>
    <x v="910"/>
    <x v="106"/>
    <x v="12"/>
    <n v="0"/>
    <n v="0"/>
    <n v="0"/>
  </r>
  <r>
    <n v="14812"/>
    <n v="212494"/>
    <s v="Route 192 East Point Station"/>
    <x v="911"/>
    <x v="95"/>
    <x v="60"/>
    <n v="38346"/>
    <n v="249"/>
    <n v="395"/>
  </r>
  <r>
    <n v="14812"/>
    <n v="212636"/>
    <s v="Route 192 East Point Station"/>
    <x v="912"/>
    <x v="105"/>
    <x v="94"/>
    <n v="23949"/>
    <n v="145"/>
    <n v="490"/>
  </r>
  <r>
    <n v="14812"/>
    <n v="212637"/>
    <s v="Route 192 East Point Station"/>
    <x v="913"/>
    <x v="105"/>
    <x v="94"/>
    <n v="23949"/>
    <n v="145"/>
    <n v="490"/>
  </r>
  <r>
    <n v="14812"/>
    <n v="212638"/>
    <s v="Route 192 East Point Station"/>
    <x v="881"/>
    <x v="105"/>
    <x v="94"/>
    <n v="23949"/>
    <n v="145"/>
    <n v="490"/>
  </r>
  <r>
    <n v="14812"/>
    <n v="212639"/>
    <s v="Route 192 East Point Station"/>
    <x v="914"/>
    <x v="105"/>
    <x v="94"/>
    <n v="23949"/>
    <n v="145"/>
    <n v="490"/>
  </r>
  <r>
    <n v="14812"/>
    <n v="212640"/>
    <s v="Route 192 East Point Station"/>
    <x v="879"/>
    <x v="105"/>
    <x v="94"/>
    <n v="23949"/>
    <n v="145"/>
    <n v="490"/>
  </r>
  <r>
    <n v="14812"/>
    <n v="212641"/>
    <s v="Route 192 East Point Station"/>
    <x v="915"/>
    <x v="105"/>
    <x v="94"/>
    <n v="23949"/>
    <n v="145"/>
    <n v="490"/>
  </r>
  <r>
    <n v="14812"/>
    <n v="212642"/>
    <s v="Route 192 East Point Station"/>
    <x v="877"/>
    <x v="105"/>
    <x v="94"/>
    <n v="23949"/>
    <n v="145"/>
    <n v="490"/>
  </r>
  <r>
    <n v="14812"/>
    <n v="212643"/>
    <s v="Route 192 East Point Station"/>
    <x v="876"/>
    <x v="105"/>
    <x v="94"/>
    <n v="23949"/>
    <n v="145"/>
    <n v="490"/>
  </r>
  <r>
    <n v="14812"/>
    <n v="212644"/>
    <s v="Route 192 East Point Station"/>
    <x v="875"/>
    <x v="105"/>
    <x v="94"/>
    <n v="23949"/>
    <n v="145"/>
    <n v="490"/>
  </r>
  <r>
    <n v="14812"/>
    <n v="212645"/>
    <s v="Route 192 East Point Station"/>
    <x v="874"/>
    <x v="36"/>
    <x v="36"/>
    <n v="26942"/>
    <n v="38"/>
    <n v="196"/>
  </r>
  <r>
    <n v="14812"/>
    <n v="212646"/>
    <s v="Route 192 East Point Station"/>
    <x v="873"/>
    <x v="39"/>
    <x v="1"/>
    <n v="29955"/>
    <n v="188"/>
    <n v="575"/>
  </r>
  <r>
    <n v="14812"/>
    <n v="212647"/>
    <s v="Route 192 East Point Station"/>
    <x v="872"/>
    <x v="36"/>
    <x v="36"/>
    <n v="26942"/>
    <n v="38"/>
    <n v="196"/>
  </r>
  <r>
    <n v="14812"/>
    <n v="212649"/>
    <s v="Route 192 East Point Station"/>
    <x v="916"/>
    <x v="39"/>
    <x v="1"/>
    <n v="29955"/>
    <n v="188"/>
    <n v="575"/>
  </r>
  <r>
    <n v="14812"/>
    <n v="212650"/>
    <s v="Route 192 East Point Station"/>
    <x v="870"/>
    <x v="39"/>
    <x v="1"/>
    <n v="29955"/>
    <n v="188"/>
    <n v="575"/>
  </r>
  <r>
    <n v="14812"/>
    <n v="212651"/>
    <s v="Route 192 East Point Station"/>
    <x v="917"/>
    <x v="39"/>
    <x v="1"/>
    <n v="29955"/>
    <n v="188"/>
    <n v="575"/>
  </r>
  <r>
    <n v="14812"/>
    <n v="212652"/>
    <s v="Route 192 East Point Station"/>
    <x v="918"/>
    <x v="39"/>
    <x v="1"/>
    <n v="29955"/>
    <n v="188"/>
    <n v="575"/>
  </r>
  <r>
    <n v="14812"/>
    <n v="212653"/>
    <s v="Route 192 East Point Station"/>
    <x v="867"/>
    <x v="39"/>
    <x v="1"/>
    <n v="29955"/>
    <n v="188"/>
    <n v="575"/>
  </r>
  <r>
    <n v="14812"/>
    <n v="212654"/>
    <s v="Route 192 East Point Station"/>
    <x v="919"/>
    <x v="39"/>
    <x v="1"/>
    <n v="29955"/>
    <n v="188"/>
    <n v="575"/>
  </r>
  <r>
    <n v="14774"/>
    <n v="212021"/>
    <s v="Route 84 Social Security Administration Office"/>
    <x v="920"/>
    <x v="99"/>
    <x v="91"/>
    <n v="30600"/>
    <n v="224"/>
    <n v="364"/>
  </r>
  <r>
    <n v="14844"/>
    <n v="212021"/>
    <s v="Route 82 Camp Creek / South Fulton Parkway"/>
    <x v="920"/>
    <x v="99"/>
    <x v="91"/>
    <n v="30600"/>
    <n v="224"/>
    <n v="364"/>
  </r>
  <r>
    <n v="14774"/>
    <n v="210169"/>
    <s v="Route 84 Social Security Administration Office"/>
    <x v="921"/>
    <x v="107"/>
    <x v="81"/>
    <n v="47470"/>
    <n v="566"/>
    <n v="708"/>
  </r>
  <r>
    <n v="14844"/>
    <n v="210169"/>
    <s v="Route 82 Camp Creek / South Fulton Parkway"/>
    <x v="921"/>
    <x v="107"/>
    <x v="81"/>
    <n v="47470"/>
    <n v="566"/>
    <n v="708"/>
  </r>
  <r>
    <n v="14774"/>
    <n v="210170"/>
    <s v="Route 84 Social Security Administration Office"/>
    <x v="922"/>
    <x v="107"/>
    <x v="81"/>
    <n v="47470"/>
    <n v="566"/>
    <n v="708"/>
  </r>
  <r>
    <n v="14844"/>
    <n v="210170"/>
    <s v="Route 82 Camp Creek / South Fulton Parkway"/>
    <x v="922"/>
    <x v="107"/>
    <x v="81"/>
    <n v="47470"/>
    <n v="566"/>
    <n v="708"/>
  </r>
  <r>
    <n v="14774"/>
    <n v="210171"/>
    <s v="Route 84 Social Security Administration Office"/>
    <x v="923"/>
    <x v="107"/>
    <x v="81"/>
    <n v="47470"/>
    <n v="566"/>
    <n v="708"/>
  </r>
  <r>
    <n v="14844"/>
    <n v="210171"/>
    <s v="Route 82 Camp Creek / South Fulton Parkway"/>
    <x v="923"/>
    <x v="107"/>
    <x v="81"/>
    <n v="47470"/>
    <n v="566"/>
    <n v="708"/>
  </r>
  <r>
    <n v="14774"/>
    <n v="165002"/>
    <s v="Route 84 Social Security Administration Office"/>
    <x v="924"/>
    <x v="72"/>
    <x v="68"/>
    <n v="50519"/>
    <n v="492"/>
    <n v="587"/>
  </r>
  <r>
    <n v="14774"/>
    <n v="165004"/>
    <s v="Route 84 Social Security Administration Office"/>
    <x v="925"/>
    <x v="72"/>
    <x v="68"/>
    <n v="50519"/>
    <n v="492"/>
    <n v="587"/>
  </r>
  <r>
    <n v="14774"/>
    <n v="165006"/>
    <s v="Route 84 Social Security Administration Office"/>
    <x v="926"/>
    <x v="72"/>
    <x v="68"/>
    <n v="50519"/>
    <n v="492"/>
    <n v="587"/>
  </r>
  <r>
    <n v="14774"/>
    <n v="165008"/>
    <s v="Route 84 Social Security Administration Office"/>
    <x v="927"/>
    <x v="72"/>
    <x v="68"/>
    <n v="50519"/>
    <n v="492"/>
    <n v="587"/>
  </r>
  <r>
    <n v="14774"/>
    <n v="165010"/>
    <s v="Route 84 Social Security Administration Office"/>
    <x v="928"/>
    <x v="72"/>
    <x v="68"/>
    <n v="50519"/>
    <n v="492"/>
    <n v="587"/>
  </r>
  <r>
    <n v="14774"/>
    <n v="165014"/>
    <s v="Route 84 Social Security Administration Office"/>
    <x v="929"/>
    <x v="72"/>
    <x v="68"/>
    <n v="50519"/>
    <n v="492"/>
    <n v="587"/>
  </r>
  <r>
    <n v="14774"/>
    <n v="165016"/>
    <s v="Route 84 Social Security Administration Office"/>
    <x v="930"/>
    <x v="72"/>
    <x v="68"/>
    <n v="50519"/>
    <n v="492"/>
    <n v="587"/>
  </r>
  <r>
    <n v="14774"/>
    <n v="165017"/>
    <s v="Route 84 Social Security Administration Office"/>
    <x v="931"/>
    <x v="72"/>
    <x v="68"/>
    <n v="50519"/>
    <n v="492"/>
    <n v="587"/>
  </r>
  <r>
    <n v="14774"/>
    <n v="165018"/>
    <s v="Route 84 Social Security Administration Office"/>
    <x v="932"/>
    <x v="72"/>
    <x v="68"/>
    <n v="50519"/>
    <n v="492"/>
    <n v="587"/>
  </r>
  <r>
    <n v="14774"/>
    <n v="213438"/>
    <s v="Route 84 Social Security Administration Office"/>
    <x v="933"/>
    <x v="99"/>
    <x v="91"/>
    <n v="30600"/>
    <n v="224"/>
    <n v="364"/>
  </r>
  <r>
    <n v="14774"/>
    <n v="213443"/>
    <s v="Route 84 Social Security Administration Office"/>
    <x v="934"/>
    <x v="99"/>
    <x v="91"/>
    <n v="30600"/>
    <n v="224"/>
    <n v="364"/>
  </r>
  <r>
    <n v="14774"/>
    <n v="213445"/>
    <s v="Route 84 Social Security Administration Office"/>
    <x v="935"/>
    <x v="99"/>
    <x v="91"/>
    <n v="30600"/>
    <n v="224"/>
    <n v="364"/>
  </r>
  <r>
    <n v="14774"/>
    <n v="213447"/>
    <s v="Route 84 Social Security Administration Office"/>
    <x v="936"/>
    <x v="99"/>
    <x v="91"/>
    <n v="30600"/>
    <n v="224"/>
    <n v="364"/>
  </r>
  <r>
    <n v="14774"/>
    <n v="213449"/>
    <s v="Route 84 Social Security Administration Office"/>
    <x v="937"/>
    <x v="99"/>
    <x v="91"/>
    <n v="30600"/>
    <n v="224"/>
    <n v="364"/>
  </r>
  <r>
    <n v="14774"/>
    <n v="213451"/>
    <s v="Route 84 Social Security Administration Office"/>
    <x v="938"/>
    <x v="99"/>
    <x v="91"/>
    <n v="30600"/>
    <n v="224"/>
    <n v="364"/>
  </r>
  <r>
    <n v="14774"/>
    <n v="213453"/>
    <s v="Route 84 Social Security Administration Office"/>
    <x v="939"/>
    <x v="99"/>
    <x v="91"/>
    <n v="30600"/>
    <n v="224"/>
    <n v="364"/>
  </r>
  <r>
    <n v="14774"/>
    <n v="212039"/>
    <s v="Route 84 Social Security Administration Office"/>
    <x v="940"/>
    <x v="99"/>
    <x v="91"/>
    <n v="30600"/>
    <n v="224"/>
    <n v="364"/>
  </r>
  <r>
    <n v="14774"/>
    <n v="213455"/>
    <s v="Route 84 Social Security Administration Office"/>
    <x v="941"/>
    <x v="99"/>
    <x v="91"/>
    <n v="30600"/>
    <n v="224"/>
    <n v="364"/>
  </r>
  <r>
    <n v="14774"/>
    <n v="212019"/>
    <s v="Route 84 Social Security Administration Office"/>
    <x v="942"/>
    <x v="99"/>
    <x v="91"/>
    <n v="30600"/>
    <n v="224"/>
    <n v="364"/>
  </r>
  <r>
    <n v="14774"/>
    <n v="164002"/>
    <s v="Route 84 Social Security Administration Office"/>
    <x v="943"/>
    <x v="99"/>
    <x v="91"/>
    <n v="30600"/>
    <n v="224"/>
    <n v="364"/>
  </r>
  <r>
    <n v="14774"/>
    <n v="164002"/>
    <s v="Route 84 Social Security Administration Office"/>
    <x v="943"/>
    <x v="99"/>
    <x v="91"/>
    <n v="30600"/>
    <n v="224"/>
    <n v="364"/>
  </r>
  <r>
    <n v="14804"/>
    <n v="213503"/>
    <s v="Route 181 Washington Road/Fairburn"/>
    <x v="944"/>
    <x v="48"/>
    <x v="46"/>
    <n v="30750"/>
    <n v="199"/>
    <n v="678"/>
  </r>
  <r>
    <n v="14804"/>
    <n v="213498"/>
    <s v="Route 181 Washington Road/Fairburn"/>
    <x v="945"/>
    <x v="48"/>
    <x v="46"/>
    <n v="30750"/>
    <n v="199"/>
    <n v="678"/>
  </r>
  <r>
    <n v="14804"/>
    <n v="213496"/>
    <s v="Route 181 Washington Road/Fairburn"/>
    <x v="946"/>
    <x v="48"/>
    <x v="46"/>
    <n v="30750"/>
    <n v="199"/>
    <n v="678"/>
  </r>
  <r>
    <n v="14804"/>
    <n v="213494"/>
    <s v="Route 181 Washington Road/Fairburn"/>
    <x v="947"/>
    <x v="48"/>
    <x v="46"/>
    <n v="30750"/>
    <n v="199"/>
    <n v="678"/>
  </r>
  <r>
    <n v="14804"/>
    <n v="213492"/>
    <s v="Route 181 Washington Road/Fairburn"/>
    <x v="948"/>
    <x v="48"/>
    <x v="46"/>
    <n v="30750"/>
    <n v="199"/>
    <n v="678"/>
  </r>
  <r>
    <n v="14774"/>
    <n v="212947"/>
    <s v="Route 84 Social Security Administration Office"/>
    <x v="949"/>
    <x v="99"/>
    <x v="91"/>
    <n v="30600"/>
    <n v="224"/>
    <n v="364"/>
  </r>
  <r>
    <n v="14774"/>
    <n v="213614"/>
    <s v="Route 84 Social Security Administration Office"/>
    <x v="950"/>
    <x v="99"/>
    <x v="91"/>
    <n v="30600"/>
    <n v="224"/>
    <n v="364"/>
  </r>
  <r>
    <n v="14774"/>
    <n v="212038"/>
    <s v="Route 84 Social Security Administration Office"/>
    <x v="951"/>
    <x v="99"/>
    <x v="91"/>
    <n v="30600"/>
    <n v="224"/>
    <n v="364"/>
  </r>
  <r>
    <n v="14774"/>
    <n v="213452"/>
    <s v="Route 84 Social Security Administration Office"/>
    <x v="952"/>
    <x v="99"/>
    <x v="91"/>
    <n v="30600"/>
    <n v="224"/>
    <n v="364"/>
  </r>
  <r>
    <n v="14774"/>
    <n v="213450"/>
    <s v="Route 84 Social Security Administration Office"/>
    <x v="937"/>
    <x v="99"/>
    <x v="91"/>
    <n v="30600"/>
    <n v="224"/>
    <n v="364"/>
  </r>
  <r>
    <n v="14774"/>
    <n v="213448"/>
    <s v="Route 84 Social Security Administration Office"/>
    <x v="953"/>
    <x v="99"/>
    <x v="91"/>
    <n v="30600"/>
    <n v="224"/>
    <n v="364"/>
  </r>
  <r>
    <n v="14774"/>
    <n v="213446"/>
    <s v="Route 84 Social Security Administration Office"/>
    <x v="935"/>
    <x v="99"/>
    <x v="91"/>
    <n v="30600"/>
    <n v="224"/>
    <n v="364"/>
  </r>
  <r>
    <n v="14774"/>
    <n v="213444"/>
    <s v="Route 84 Social Security Administration Office"/>
    <x v="934"/>
    <x v="99"/>
    <x v="91"/>
    <n v="30600"/>
    <n v="224"/>
    <n v="364"/>
  </r>
  <r>
    <n v="14774"/>
    <n v="213442"/>
    <s v="Route 84 Social Security Administration Office"/>
    <x v="933"/>
    <x v="99"/>
    <x v="91"/>
    <n v="30600"/>
    <n v="224"/>
    <n v="364"/>
  </r>
  <r>
    <n v="14774"/>
    <n v="210195"/>
    <s v="Route 84 Social Security Administration Office"/>
    <x v="931"/>
    <x v="72"/>
    <x v="68"/>
    <n v="50519"/>
    <n v="492"/>
    <n v="587"/>
  </r>
  <r>
    <n v="14774"/>
    <n v="210196"/>
    <s v="Route 84 Social Security Administration Office"/>
    <x v="954"/>
    <x v="72"/>
    <x v="68"/>
    <n v="50519"/>
    <n v="492"/>
    <n v="587"/>
  </r>
  <r>
    <n v="14774"/>
    <n v="210197"/>
    <s v="Route 84 Social Security Administration Office"/>
    <x v="929"/>
    <x v="72"/>
    <x v="68"/>
    <n v="50519"/>
    <n v="492"/>
    <n v="587"/>
  </r>
  <r>
    <n v="14774"/>
    <n v="210198"/>
    <s v="Route 84 Social Security Administration Office"/>
    <x v="955"/>
    <x v="72"/>
    <x v="68"/>
    <n v="50519"/>
    <n v="492"/>
    <n v="587"/>
  </r>
  <r>
    <n v="14774"/>
    <n v="210199"/>
    <s v="Route 84 Social Security Administration Office"/>
    <x v="956"/>
    <x v="72"/>
    <x v="68"/>
    <n v="50519"/>
    <n v="492"/>
    <n v="587"/>
  </r>
  <r>
    <n v="14774"/>
    <n v="210200"/>
    <s v="Route 84 Social Security Administration Office"/>
    <x v="926"/>
    <x v="72"/>
    <x v="68"/>
    <n v="50519"/>
    <n v="492"/>
    <n v="587"/>
  </r>
  <r>
    <n v="14774"/>
    <n v="210202"/>
    <s v="Route 84 Social Security Administration Office"/>
    <x v="924"/>
    <x v="72"/>
    <x v="68"/>
    <n v="50519"/>
    <n v="492"/>
    <n v="587"/>
  </r>
  <r>
    <n v="14804"/>
    <n v="213491"/>
    <s v="Route 181 Washington Road/Fairburn"/>
    <x v="957"/>
    <x v="48"/>
    <x v="46"/>
    <n v="30750"/>
    <n v="199"/>
    <n v="678"/>
  </r>
  <r>
    <n v="14804"/>
    <n v="213493"/>
    <s v="Route 181 Washington Road/Fairburn"/>
    <x v="958"/>
    <x v="48"/>
    <x v="46"/>
    <n v="30750"/>
    <n v="199"/>
    <n v="678"/>
  </r>
  <r>
    <n v="14804"/>
    <n v="213495"/>
    <s v="Route 181 Washington Road/Fairburn"/>
    <x v="946"/>
    <x v="48"/>
    <x v="46"/>
    <n v="30750"/>
    <n v="199"/>
    <n v="678"/>
  </r>
  <r>
    <n v="14804"/>
    <n v="213497"/>
    <s v="Route 181 Washington Road/Fairburn"/>
    <x v="959"/>
    <x v="48"/>
    <x v="46"/>
    <n v="30750"/>
    <n v="199"/>
    <n v="678"/>
  </r>
  <r>
    <n v="14804"/>
    <n v="213499"/>
    <s v="Route 181 Washington Road/Fairburn"/>
    <x v="944"/>
    <x v="48"/>
    <x v="46"/>
    <n v="30750"/>
    <n v="199"/>
    <n v="678"/>
  </r>
  <r>
    <n v="14762"/>
    <n v="900349"/>
    <s v="Route 60 Hightower Road"/>
    <x v="960"/>
    <x v="108"/>
    <x v="81"/>
    <n v="70426"/>
    <n v="59"/>
    <n v="52"/>
  </r>
  <r>
    <n v="14762"/>
    <n v="900355"/>
    <s v="Route 60 Hightower Road"/>
    <x v="961"/>
    <x v="109"/>
    <x v="95"/>
    <n v="104846"/>
    <n v="168"/>
    <n v="165"/>
  </r>
  <r>
    <n v="14762"/>
    <n v="900420"/>
    <s v="Route 60 Hightower Road"/>
    <x v="962"/>
    <x v="109"/>
    <x v="95"/>
    <n v="104846"/>
    <n v="168"/>
    <n v="165"/>
  </r>
  <r>
    <n v="14762"/>
    <n v="900383"/>
    <s v="Route 60 Hightower Road"/>
    <x v="963"/>
    <x v="109"/>
    <x v="95"/>
    <n v="104846"/>
    <n v="168"/>
    <n v="165"/>
  </r>
  <r>
    <n v="14762"/>
    <n v="900421"/>
    <s v="Route 60 Hightower Road"/>
    <x v="964"/>
    <x v="109"/>
    <x v="95"/>
    <n v="104846"/>
    <n v="168"/>
    <n v="165"/>
  </r>
  <r>
    <n v="14762"/>
    <n v="900630"/>
    <s v="Route 60 Hightower Road"/>
    <x v="965"/>
    <x v="109"/>
    <x v="95"/>
    <n v="104846"/>
    <n v="168"/>
    <n v="165"/>
  </r>
  <r>
    <n v="14762"/>
    <n v="900627"/>
    <s v="Route 60 Hightower Road"/>
    <x v="966"/>
    <x v="109"/>
    <x v="95"/>
    <n v="104846"/>
    <n v="168"/>
    <n v="165"/>
  </r>
  <r>
    <n v="14762"/>
    <n v="900395"/>
    <s v="Route 60 Hightower Road"/>
    <x v="967"/>
    <x v="109"/>
    <x v="95"/>
    <n v="104846"/>
    <n v="168"/>
    <n v="165"/>
  </r>
  <r>
    <n v="14762"/>
    <n v="902241"/>
    <s v="Route 60 Hightower Road"/>
    <x v="968"/>
    <x v="109"/>
    <x v="95"/>
    <n v="104846"/>
    <n v="168"/>
    <n v="165"/>
  </r>
  <r>
    <n v="14762"/>
    <n v="902274"/>
    <s v="Route 60 Hightower Road"/>
    <x v="969"/>
    <x v="109"/>
    <x v="95"/>
    <n v="104846"/>
    <n v="168"/>
    <n v="165"/>
  </r>
  <r>
    <n v="14762"/>
    <n v="902242"/>
    <s v="Route 60 Hightower Road"/>
    <x v="970"/>
    <x v="109"/>
    <x v="95"/>
    <n v="104846"/>
    <n v="168"/>
    <n v="165"/>
  </r>
  <r>
    <n v="14762"/>
    <n v="902243"/>
    <s v="Route 60 Hightower Road"/>
    <x v="971"/>
    <x v="109"/>
    <x v="95"/>
    <n v="104846"/>
    <n v="168"/>
    <n v="165"/>
  </r>
  <r>
    <n v="14762"/>
    <n v="902406"/>
    <s v="Route 60 Hightower Road"/>
    <x v="972"/>
    <x v="109"/>
    <x v="95"/>
    <n v="104846"/>
    <n v="168"/>
    <n v="165"/>
  </r>
  <r>
    <n v="14762"/>
    <n v="213033"/>
    <s v="Route 60 Hightower Road"/>
    <x v="973"/>
    <x v="109"/>
    <x v="95"/>
    <n v="104846"/>
    <n v="168"/>
    <n v="165"/>
  </r>
  <r>
    <n v="14746"/>
    <n v="213033"/>
    <s v="Route 26 Marietta Street / Perry Boulevard"/>
    <x v="973"/>
    <x v="109"/>
    <x v="95"/>
    <n v="104846"/>
    <n v="168"/>
    <n v="165"/>
  </r>
  <r>
    <n v="14762"/>
    <n v="902310"/>
    <s v="Route 60 Hightower Road"/>
    <x v="974"/>
    <x v="110"/>
    <x v="96"/>
    <n v="30130"/>
    <n v="660"/>
    <n v="534"/>
  </r>
  <r>
    <n v="14746"/>
    <n v="902310"/>
    <s v="Route 26 Marietta Street / Perry Boulevard"/>
    <x v="974"/>
    <x v="110"/>
    <x v="96"/>
    <n v="30130"/>
    <n v="660"/>
    <n v="534"/>
  </r>
  <r>
    <n v="14762"/>
    <n v="902408"/>
    <s v="Route 60 Hightower Road"/>
    <x v="975"/>
    <x v="110"/>
    <x v="96"/>
    <n v="30130"/>
    <n v="660"/>
    <n v="534"/>
  </r>
  <r>
    <n v="14762"/>
    <n v="902083"/>
    <s v="Route 60 Hightower Road"/>
    <x v="976"/>
    <x v="110"/>
    <x v="96"/>
    <n v="30130"/>
    <n v="660"/>
    <n v="534"/>
  </r>
  <r>
    <n v="14762"/>
    <n v="902084"/>
    <s v="Route 60 Hightower Road"/>
    <x v="977"/>
    <x v="110"/>
    <x v="96"/>
    <n v="30130"/>
    <n v="660"/>
    <n v="534"/>
  </r>
  <r>
    <n v="14762"/>
    <n v="901550"/>
    <s v="Route 60 Hightower Road"/>
    <x v="978"/>
    <x v="111"/>
    <x v="97"/>
    <n v="21964"/>
    <n v="517"/>
    <n v="636"/>
  </r>
  <r>
    <n v="14762"/>
    <n v="901503"/>
    <s v="Route 60 Hightower Road"/>
    <x v="979"/>
    <x v="111"/>
    <x v="97"/>
    <n v="21964"/>
    <n v="517"/>
    <n v="636"/>
  </r>
  <r>
    <n v="14762"/>
    <n v="902568"/>
    <s v="Route 60 Hightower Road"/>
    <x v="980"/>
    <x v="111"/>
    <x v="97"/>
    <n v="21964"/>
    <n v="517"/>
    <n v="636"/>
  </r>
  <r>
    <n v="14762"/>
    <n v="902569"/>
    <s v="Route 60 Hightower Road"/>
    <x v="981"/>
    <x v="111"/>
    <x v="97"/>
    <n v="21964"/>
    <n v="517"/>
    <n v="636"/>
  </r>
  <r>
    <n v="14762"/>
    <n v="902334"/>
    <s v="Route 60 Hightower Road"/>
    <x v="982"/>
    <x v="111"/>
    <x v="97"/>
    <n v="21964"/>
    <n v="517"/>
    <n v="636"/>
  </r>
  <r>
    <n v="14762"/>
    <n v="905983"/>
    <s v="Route 60 Hightower Road"/>
    <x v="983"/>
    <x v="111"/>
    <x v="97"/>
    <n v="21964"/>
    <n v="517"/>
    <n v="636"/>
  </r>
  <r>
    <n v="14762"/>
    <n v="213585"/>
    <s v="Route 60 Hightower Road"/>
    <x v="984"/>
    <x v="111"/>
    <x v="97"/>
    <n v="21964"/>
    <n v="517"/>
    <n v="636"/>
  </r>
  <r>
    <n v="14762"/>
    <n v="904030"/>
    <s v="Route 60 Hightower Road"/>
    <x v="985"/>
    <x v="111"/>
    <x v="97"/>
    <n v="21964"/>
    <n v="517"/>
    <n v="636"/>
  </r>
  <r>
    <n v="14762"/>
    <n v="903643"/>
    <s v="Route 60 Hightower Road"/>
    <x v="986"/>
    <x v="112"/>
    <x v="98"/>
    <n v="24545"/>
    <n v="27"/>
    <n v="114"/>
  </r>
  <r>
    <n v="14762"/>
    <n v="903644"/>
    <s v="Route 60 Hightower Road"/>
    <x v="987"/>
    <x v="113"/>
    <x v="82"/>
    <n v="39325"/>
    <n v="583"/>
    <n v="810"/>
  </r>
  <r>
    <n v="14762"/>
    <n v="900866"/>
    <s v="Route 60 Hightower Road"/>
    <x v="988"/>
    <x v="113"/>
    <x v="82"/>
    <n v="39325"/>
    <n v="583"/>
    <n v="810"/>
  </r>
  <r>
    <n v="14762"/>
    <n v="900901"/>
    <s v="Route 60 Hightower Road"/>
    <x v="989"/>
    <x v="113"/>
    <x v="82"/>
    <n v="39325"/>
    <n v="583"/>
    <n v="810"/>
  </r>
  <r>
    <n v="14762"/>
    <n v="900902"/>
    <s v="Route 60 Hightower Road"/>
    <x v="990"/>
    <x v="113"/>
    <x v="82"/>
    <n v="39325"/>
    <n v="583"/>
    <n v="810"/>
  </r>
  <r>
    <n v="14762"/>
    <n v="900800"/>
    <s v="Route 60 Hightower Road"/>
    <x v="991"/>
    <x v="113"/>
    <x v="82"/>
    <n v="39325"/>
    <n v="583"/>
    <n v="810"/>
  </r>
  <r>
    <n v="14762"/>
    <n v="900801"/>
    <s v="Route 60 Hightower Road"/>
    <x v="992"/>
    <x v="113"/>
    <x v="82"/>
    <n v="39325"/>
    <n v="583"/>
    <n v="810"/>
  </r>
  <r>
    <n v="14762"/>
    <n v="903765"/>
    <s v="Route 60 Hightower Road"/>
    <x v="993"/>
    <x v="113"/>
    <x v="82"/>
    <n v="39325"/>
    <n v="583"/>
    <n v="810"/>
  </r>
  <r>
    <n v="14762"/>
    <n v="900803"/>
    <s v="Route 60 Hightower Road"/>
    <x v="994"/>
    <x v="113"/>
    <x v="82"/>
    <n v="39325"/>
    <n v="583"/>
    <n v="810"/>
  </r>
  <r>
    <n v="14762"/>
    <n v="900903"/>
    <s v="Route 60 Hightower Road"/>
    <x v="994"/>
    <x v="113"/>
    <x v="82"/>
    <n v="39325"/>
    <n v="583"/>
    <n v="810"/>
  </r>
  <r>
    <n v="14762"/>
    <n v="900904"/>
    <s v="Route 60 Hightower Road"/>
    <x v="995"/>
    <x v="113"/>
    <x v="82"/>
    <n v="39325"/>
    <n v="583"/>
    <n v="810"/>
  </r>
  <r>
    <n v="14762"/>
    <n v="900905"/>
    <s v="Route 60 Hightower Road"/>
    <x v="996"/>
    <x v="113"/>
    <x v="82"/>
    <n v="39325"/>
    <n v="583"/>
    <n v="810"/>
  </r>
  <r>
    <n v="14758"/>
    <n v="900905"/>
    <s v="Route 51 Joseph E Boone Boulevard"/>
    <x v="996"/>
    <x v="113"/>
    <x v="82"/>
    <n v="39325"/>
    <n v="583"/>
    <n v="810"/>
  </r>
  <r>
    <n v="14762"/>
    <n v="901188"/>
    <s v="Route 60 Hightower Road"/>
    <x v="997"/>
    <x v="113"/>
    <x v="82"/>
    <n v="39325"/>
    <n v="583"/>
    <n v="810"/>
  </r>
  <r>
    <n v="14758"/>
    <n v="901188"/>
    <s v="Route 51 Joseph E Boone Boulevard"/>
    <x v="997"/>
    <x v="113"/>
    <x v="82"/>
    <n v="39325"/>
    <n v="583"/>
    <n v="810"/>
  </r>
  <r>
    <n v="14762"/>
    <n v="901189"/>
    <s v="Route 60 Hightower Road"/>
    <x v="998"/>
    <x v="113"/>
    <x v="82"/>
    <n v="39325"/>
    <n v="583"/>
    <n v="810"/>
  </r>
  <r>
    <n v="14758"/>
    <n v="901189"/>
    <s v="Route 51 Joseph E Boone Boulevard"/>
    <x v="998"/>
    <x v="113"/>
    <x v="82"/>
    <n v="39325"/>
    <n v="583"/>
    <n v="810"/>
  </r>
  <r>
    <n v="14762"/>
    <n v="903296"/>
    <s v="Route 60 Hightower Road"/>
    <x v="999"/>
    <x v="0"/>
    <x v="0"/>
    <n v="22292"/>
    <n v="925"/>
    <n v="1084"/>
  </r>
  <r>
    <n v="14758"/>
    <n v="903296"/>
    <s v="Route 51 Joseph E Boone Boulevard"/>
    <x v="999"/>
    <x v="0"/>
    <x v="0"/>
    <n v="22292"/>
    <n v="925"/>
    <n v="1084"/>
  </r>
  <r>
    <n v="14762"/>
    <n v="903320"/>
    <s v="Route 60 Hightower Road"/>
    <x v="1000"/>
    <x v="0"/>
    <x v="0"/>
    <n v="22292"/>
    <n v="925"/>
    <n v="1084"/>
  </r>
  <r>
    <n v="14758"/>
    <n v="903320"/>
    <s v="Route 51 Joseph E Boone Boulevard"/>
    <x v="1000"/>
    <x v="0"/>
    <x v="0"/>
    <n v="22292"/>
    <n v="925"/>
    <n v="1084"/>
  </r>
  <r>
    <n v="14766"/>
    <n v="903320"/>
    <s v="Route 73 Fulton Industrial"/>
    <x v="1000"/>
    <x v="0"/>
    <x v="0"/>
    <n v="22292"/>
    <n v="925"/>
    <n v="1084"/>
  </r>
  <r>
    <n v="14762"/>
    <n v="903448"/>
    <s v="Route 60 Hightower Road"/>
    <x v="999"/>
    <x v="0"/>
    <x v="0"/>
    <n v="22292"/>
    <n v="925"/>
    <n v="1084"/>
  </r>
  <r>
    <n v="14758"/>
    <n v="903448"/>
    <s v="Route 51 Joseph E Boone Boulevard"/>
    <x v="999"/>
    <x v="0"/>
    <x v="0"/>
    <n v="22292"/>
    <n v="925"/>
    <n v="1084"/>
  </r>
  <r>
    <n v="14762"/>
    <n v="901144"/>
    <s v="Route 60 Hightower Road"/>
    <x v="998"/>
    <x v="114"/>
    <x v="99"/>
    <n v="32114"/>
    <n v="199"/>
    <n v="216"/>
  </r>
  <r>
    <n v="14758"/>
    <n v="901144"/>
    <s v="Route 51 Joseph E Boone Boulevard"/>
    <x v="998"/>
    <x v="114"/>
    <x v="99"/>
    <n v="32114"/>
    <n v="199"/>
    <n v="216"/>
  </r>
  <r>
    <n v="14762"/>
    <n v="904219"/>
    <s v="Route 60 Hightower Road"/>
    <x v="1001"/>
    <x v="114"/>
    <x v="99"/>
    <n v="32114"/>
    <n v="199"/>
    <n v="216"/>
  </r>
  <r>
    <n v="14758"/>
    <n v="904219"/>
    <s v="Route 51 Joseph E Boone Boulevard"/>
    <x v="1001"/>
    <x v="114"/>
    <x v="99"/>
    <n v="32114"/>
    <n v="199"/>
    <n v="216"/>
  </r>
  <r>
    <n v="14762"/>
    <n v="903850"/>
    <s v="Route 60 Hightower Road"/>
    <x v="996"/>
    <x v="114"/>
    <x v="99"/>
    <n v="32114"/>
    <n v="199"/>
    <n v="216"/>
  </r>
  <r>
    <n v="14758"/>
    <n v="903850"/>
    <s v="Route 51 Joseph E Boone Boulevard"/>
    <x v="996"/>
    <x v="114"/>
    <x v="99"/>
    <n v="32114"/>
    <n v="199"/>
    <n v="216"/>
  </r>
  <r>
    <n v="14762"/>
    <n v="903664"/>
    <s v="Route 60 Hightower Road"/>
    <x v="1002"/>
    <x v="114"/>
    <x v="99"/>
    <n v="32114"/>
    <n v="199"/>
    <n v="216"/>
  </r>
  <r>
    <n v="14758"/>
    <n v="903664"/>
    <s v="Route 51 Joseph E Boone Boulevard"/>
    <x v="1002"/>
    <x v="114"/>
    <x v="99"/>
    <n v="32114"/>
    <n v="199"/>
    <n v="216"/>
  </r>
  <r>
    <n v="14762"/>
    <n v="903736"/>
    <s v="Route 60 Hightower Road"/>
    <x v="994"/>
    <x v="114"/>
    <x v="99"/>
    <n v="32114"/>
    <n v="199"/>
    <n v="216"/>
  </r>
  <r>
    <n v="14762"/>
    <n v="903767"/>
    <s v="Route 60 Hightower Road"/>
    <x v="1003"/>
    <x v="114"/>
    <x v="99"/>
    <n v="32114"/>
    <n v="199"/>
    <n v="216"/>
  </r>
  <r>
    <n v="14762"/>
    <n v="900802"/>
    <s v="Route 60 Hightower Road"/>
    <x v="993"/>
    <x v="114"/>
    <x v="99"/>
    <n v="32114"/>
    <n v="199"/>
    <n v="216"/>
  </r>
  <r>
    <n v="14762"/>
    <n v="900237"/>
    <s v="Route 60 Hightower Road"/>
    <x v="1004"/>
    <x v="114"/>
    <x v="99"/>
    <n v="32114"/>
    <n v="199"/>
    <n v="216"/>
  </r>
  <r>
    <n v="14762"/>
    <n v="903768"/>
    <s v="Route 60 Hightower Road"/>
    <x v="991"/>
    <x v="114"/>
    <x v="99"/>
    <n v="32114"/>
    <n v="199"/>
    <n v="216"/>
  </r>
  <r>
    <n v="14762"/>
    <n v="904162"/>
    <s v="Route 60 Hightower Road"/>
    <x v="1005"/>
    <x v="111"/>
    <x v="97"/>
    <n v="21964"/>
    <n v="517"/>
    <n v="636"/>
  </r>
  <r>
    <n v="14762"/>
    <n v="903769"/>
    <s v="Route 60 Hightower Road"/>
    <x v="1006"/>
    <x v="111"/>
    <x v="97"/>
    <n v="21964"/>
    <n v="517"/>
    <n v="636"/>
  </r>
  <r>
    <n v="14762"/>
    <n v="903665"/>
    <s v="Route 60 Hightower Road"/>
    <x v="1007"/>
    <x v="111"/>
    <x v="97"/>
    <n v="21964"/>
    <n v="517"/>
    <n v="636"/>
  </r>
  <r>
    <n v="14762"/>
    <n v="903868"/>
    <s v="Route 60 Hightower Road"/>
    <x v="1008"/>
    <x v="111"/>
    <x v="97"/>
    <n v="21964"/>
    <n v="517"/>
    <n v="636"/>
  </r>
  <r>
    <n v="14762"/>
    <n v="903797"/>
    <s v="Route 60 Hightower Road"/>
    <x v="985"/>
    <x v="111"/>
    <x v="97"/>
    <n v="21964"/>
    <n v="517"/>
    <n v="636"/>
  </r>
  <r>
    <n v="14762"/>
    <n v="903798"/>
    <s v="Route 60 Hightower Road"/>
    <x v="984"/>
    <x v="111"/>
    <x v="97"/>
    <n v="21964"/>
    <n v="517"/>
    <n v="636"/>
  </r>
  <r>
    <n v="14762"/>
    <n v="903542"/>
    <s v="Route 60 Hightower Road"/>
    <x v="983"/>
    <x v="111"/>
    <x v="97"/>
    <n v="21964"/>
    <n v="517"/>
    <n v="636"/>
  </r>
  <r>
    <n v="14762"/>
    <n v="903869"/>
    <s v="Route 60 Hightower Road"/>
    <x v="1009"/>
    <x v="111"/>
    <x v="97"/>
    <n v="21964"/>
    <n v="517"/>
    <n v="636"/>
  </r>
  <r>
    <n v="14762"/>
    <n v="901866"/>
    <s v="Route 60 Hightower Road"/>
    <x v="1010"/>
    <x v="111"/>
    <x v="97"/>
    <n v="21964"/>
    <n v="517"/>
    <n v="636"/>
  </r>
  <r>
    <n v="14762"/>
    <n v="902480"/>
    <s v="Route 60 Hightower Road"/>
    <x v="980"/>
    <x v="111"/>
    <x v="97"/>
    <n v="21964"/>
    <n v="517"/>
    <n v="636"/>
  </r>
  <r>
    <n v="14762"/>
    <n v="902505"/>
    <s v="Route 60 Hightower Road"/>
    <x v="1011"/>
    <x v="111"/>
    <x v="97"/>
    <n v="21964"/>
    <n v="517"/>
    <n v="636"/>
  </r>
  <r>
    <n v="14762"/>
    <n v="901434"/>
    <s v="Route 60 Hightower Road"/>
    <x v="1012"/>
    <x v="111"/>
    <x v="97"/>
    <n v="21964"/>
    <n v="517"/>
    <n v="636"/>
  </r>
  <r>
    <n v="14762"/>
    <n v="901437"/>
    <s v="Route 60 Hightower Road"/>
    <x v="978"/>
    <x v="110"/>
    <x v="96"/>
    <n v="30130"/>
    <n v="660"/>
    <n v="534"/>
  </r>
  <r>
    <n v="14762"/>
    <n v="901800"/>
    <s v="Route 60 Hightower Road"/>
    <x v="1013"/>
    <x v="110"/>
    <x v="96"/>
    <n v="30130"/>
    <n v="660"/>
    <n v="534"/>
  </r>
  <r>
    <n v="14762"/>
    <n v="901865"/>
    <s v="Route 60 Hightower Road"/>
    <x v="976"/>
    <x v="110"/>
    <x v="96"/>
    <n v="30130"/>
    <n v="660"/>
    <n v="534"/>
  </r>
  <r>
    <n v="14762"/>
    <n v="901628"/>
    <s v="Route 60 Hightower Road"/>
    <x v="1014"/>
    <x v="110"/>
    <x v="96"/>
    <n v="30130"/>
    <n v="660"/>
    <n v="534"/>
  </r>
  <r>
    <n v="14762"/>
    <n v="902085"/>
    <s v="Route 60 Hightower Road"/>
    <x v="974"/>
    <x v="110"/>
    <x v="96"/>
    <n v="30130"/>
    <n v="660"/>
    <n v="534"/>
  </r>
  <r>
    <n v="14746"/>
    <n v="902085"/>
    <s v="Route 26 Marietta Street / Perry Boulevard"/>
    <x v="974"/>
    <x v="110"/>
    <x v="96"/>
    <n v="30130"/>
    <n v="660"/>
    <n v="534"/>
  </r>
  <r>
    <n v="14762"/>
    <n v="213034"/>
    <s v="Route 60 Hightower Road"/>
    <x v="973"/>
    <x v="109"/>
    <x v="95"/>
    <n v="104846"/>
    <n v="168"/>
    <n v="165"/>
  </r>
  <r>
    <n v="14746"/>
    <n v="213034"/>
    <s v="Route 26 Marietta Street / Perry Boulevard"/>
    <x v="973"/>
    <x v="109"/>
    <x v="95"/>
    <n v="104846"/>
    <n v="168"/>
    <n v="165"/>
  </r>
  <r>
    <n v="14762"/>
    <n v="901863"/>
    <s v="Route 60 Hightower Road"/>
    <x v="1015"/>
    <x v="109"/>
    <x v="95"/>
    <n v="104846"/>
    <n v="168"/>
    <n v="165"/>
  </r>
  <r>
    <n v="14762"/>
    <n v="901864"/>
    <s v="Route 60 Hightower Road"/>
    <x v="971"/>
    <x v="109"/>
    <x v="95"/>
    <n v="104846"/>
    <n v="168"/>
    <n v="165"/>
  </r>
  <r>
    <n v="14762"/>
    <n v="901753"/>
    <s v="Route 60 Hightower Road"/>
    <x v="970"/>
    <x v="109"/>
    <x v="95"/>
    <n v="104846"/>
    <n v="168"/>
    <n v="165"/>
  </r>
  <r>
    <n v="14762"/>
    <n v="901754"/>
    <s v="Route 60 Hightower Road"/>
    <x v="1016"/>
    <x v="109"/>
    <x v="95"/>
    <n v="104846"/>
    <n v="168"/>
    <n v="165"/>
  </r>
  <r>
    <n v="14762"/>
    <n v="901799"/>
    <s v="Route 60 Hightower Road"/>
    <x v="1017"/>
    <x v="109"/>
    <x v="95"/>
    <n v="104846"/>
    <n v="168"/>
    <n v="165"/>
  </r>
  <r>
    <n v="14762"/>
    <n v="900388"/>
    <s v="Route 60 Hightower Road"/>
    <x v="1018"/>
    <x v="109"/>
    <x v="95"/>
    <n v="104846"/>
    <n v="168"/>
    <n v="165"/>
  </r>
  <r>
    <n v="14762"/>
    <n v="900625"/>
    <s v="Route 60 Hightower Road"/>
    <x v="1019"/>
    <x v="109"/>
    <x v="95"/>
    <n v="104846"/>
    <n v="168"/>
    <n v="165"/>
  </r>
  <r>
    <n v="14762"/>
    <n v="900393"/>
    <s v="Route 60 Hightower Road"/>
    <x v="1020"/>
    <x v="109"/>
    <x v="95"/>
    <n v="104846"/>
    <n v="168"/>
    <n v="165"/>
  </r>
  <r>
    <n v="14762"/>
    <n v="900633"/>
    <s v="Route 60 Hightower Road"/>
    <x v="1021"/>
    <x v="109"/>
    <x v="95"/>
    <n v="104846"/>
    <n v="168"/>
    <n v="165"/>
  </r>
  <r>
    <n v="14762"/>
    <n v="900418"/>
    <s v="Route 60 Hightower Road"/>
    <x v="1022"/>
    <x v="109"/>
    <x v="95"/>
    <n v="104846"/>
    <n v="168"/>
    <n v="165"/>
  </r>
  <r>
    <n v="14762"/>
    <n v="900419"/>
    <s v="Route 60 Hightower Road"/>
    <x v="1023"/>
    <x v="109"/>
    <x v="95"/>
    <n v="104846"/>
    <n v="168"/>
    <n v="165"/>
  </r>
  <r>
    <n v="14762"/>
    <n v="900626"/>
    <s v="Route 60 Hightower Road"/>
    <x v="1024"/>
    <x v="109"/>
    <x v="95"/>
    <n v="104846"/>
    <n v="168"/>
    <n v="165"/>
  </r>
  <r>
    <n v="14762"/>
    <n v="900378"/>
    <s v="Route 60 Hightower Road"/>
    <x v="1025"/>
    <x v="108"/>
    <x v="81"/>
    <n v="70426"/>
    <n v="59"/>
    <n v="52"/>
  </r>
  <r>
    <n v="14762"/>
    <n v="900379"/>
    <s v="Route 60 Hightower Road"/>
    <x v="1026"/>
    <x v="108"/>
    <x v="81"/>
    <n v="70426"/>
    <n v="59"/>
    <n v="52"/>
  </r>
  <r>
    <n v="14762"/>
    <n v="900375"/>
    <s v="Route 60 Hightower Road"/>
    <x v="1027"/>
    <x v="108"/>
    <x v="81"/>
    <n v="70426"/>
    <n v="59"/>
    <n v="52"/>
  </r>
  <r>
    <n v="14746"/>
    <n v="102258"/>
    <s v="Route 26 Marietta Street / Perry Boulevard"/>
    <x v="1028"/>
    <x v="4"/>
    <x v="4"/>
    <n v="115096"/>
    <n v="69"/>
    <n v="41"/>
  </r>
  <r>
    <n v="14827"/>
    <n v="102258"/>
    <s v="Route 816 Emory University"/>
    <x v="1028"/>
    <x v="4"/>
    <x v="4"/>
    <n v="115096"/>
    <n v="69"/>
    <n v="41"/>
  </r>
  <r>
    <n v="14827"/>
    <n v="102258"/>
    <s v="Route 816 Emory University"/>
    <x v="1028"/>
    <x v="4"/>
    <x v="4"/>
    <n v="115096"/>
    <n v="69"/>
    <n v="41"/>
  </r>
  <r>
    <n v="14746"/>
    <n v="210300"/>
    <s v="Route 26 Marietta Street / Perry Boulevard"/>
    <x v="1029"/>
    <x v="109"/>
    <x v="95"/>
    <n v="104846"/>
    <n v="168"/>
    <n v="165"/>
  </r>
  <r>
    <n v="14746"/>
    <n v="213411"/>
    <s v="Route 26 Marietta Street / Perry Boulevard"/>
    <x v="1030"/>
    <x v="109"/>
    <x v="95"/>
    <n v="104846"/>
    <n v="168"/>
    <n v="165"/>
  </r>
  <r>
    <n v="14746"/>
    <n v="213410"/>
    <s v="Route 26 Marietta Street / Perry Boulevard"/>
    <x v="1031"/>
    <x v="110"/>
    <x v="96"/>
    <n v="30130"/>
    <n v="660"/>
    <n v="534"/>
  </r>
  <r>
    <n v="14746"/>
    <n v="901562"/>
    <s v="Route 26 Marietta Street / Perry Boulevard"/>
    <x v="1032"/>
    <x v="110"/>
    <x v="96"/>
    <n v="30130"/>
    <n v="660"/>
    <n v="534"/>
  </r>
  <r>
    <n v="14746"/>
    <n v="901518"/>
    <s v="Route 26 Marietta Street / Perry Boulevard"/>
    <x v="1033"/>
    <x v="110"/>
    <x v="96"/>
    <n v="30130"/>
    <n v="660"/>
    <n v="534"/>
  </r>
  <r>
    <n v="14746"/>
    <n v="901517"/>
    <s v="Route 26 Marietta Street / Perry Boulevard"/>
    <x v="1034"/>
    <x v="110"/>
    <x v="96"/>
    <n v="30130"/>
    <n v="660"/>
    <n v="534"/>
  </r>
  <r>
    <n v="14746"/>
    <n v="901627"/>
    <s v="Route 26 Marietta Street / Perry Boulevard"/>
    <x v="1035"/>
    <x v="110"/>
    <x v="96"/>
    <n v="30130"/>
    <n v="660"/>
    <n v="534"/>
  </r>
  <r>
    <n v="14746"/>
    <n v="901626"/>
    <s v="Route 26 Marietta Street / Perry Boulevard"/>
    <x v="1036"/>
    <x v="110"/>
    <x v="96"/>
    <n v="30130"/>
    <n v="660"/>
    <n v="534"/>
  </r>
  <r>
    <n v="14746"/>
    <n v="901625"/>
    <s v="Route 26 Marietta Street / Perry Boulevard"/>
    <x v="1037"/>
    <x v="110"/>
    <x v="96"/>
    <n v="30130"/>
    <n v="660"/>
    <n v="534"/>
  </r>
  <r>
    <n v="14746"/>
    <n v="902293"/>
    <s v="Route 26 Marietta Street / Perry Boulevard"/>
    <x v="1038"/>
    <x v="110"/>
    <x v="96"/>
    <n v="30130"/>
    <n v="660"/>
    <n v="534"/>
  </r>
  <r>
    <n v="14746"/>
    <n v="902292"/>
    <s v="Route 26 Marietta Street / Perry Boulevard"/>
    <x v="1039"/>
    <x v="110"/>
    <x v="96"/>
    <n v="30130"/>
    <n v="660"/>
    <n v="534"/>
  </r>
  <r>
    <n v="14746"/>
    <n v="902291"/>
    <s v="Route 26 Marietta Street / Perry Boulevard"/>
    <x v="1040"/>
    <x v="110"/>
    <x v="96"/>
    <n v="30130"/>
    <n v="660"/>
    <n v="534"/>
  </r>
  <r>
    <n v="14746"/>
    <n v="902290"/>
    <s v="Route 26 Marietta Street / Perry Boulevard"/>
    <x v="1041"/>
    <x v="110"/>
    <x v="96"/>
    <n v="30130"/>
    <n v="660"/>
    <n v="534"/>
  </r>
  <r>
    <n v="14746"/>
    <n v="902183"/>
    <s v="Route 26 Marietta Street / Perry Boulevard"/>
    <x v="1042"/>
    <x v="110"/>
    <x v="96"/>
    <n v="30130"/>
    <n v="660"/>
    <n v="534"/>
  </r>
  <r>
    <n v="14746"/>
    <n v="902182"/>
    <s v="Route 26 Marietta Street / Perry Boulevard"/>
    <x v="1043"/>
    <x v="110"/>
    <x v="96"/>
    <n v="30130"/>
    <n v="660"/>
    <n v="534"/>
  </r>
  <r>
    <n v="14746"/>
    <n v="902180"/>
    <s v="Route 26 Marietta Street / Perry Boulevard"/>
    <x v="1044"/>
    <x v="110"/>
    <x v="96"/>
    <n v="30130"/>
    <n v="660"/>
    <n v="534"/>
  </r>
  <r>
    <n v="14746"/>
    <n v="211499"/>
    <s v="Route 26 Marietta Street / Perry Boulevard"/>
    <x v="1045"/>
    <x v="110"/>
    <x v="96"/>
    <n v="30130"/>
    <n v="660"/>
    <n v="534"/>
  </r>
  <r>
    <n v="14746"/>
    <n v="901665"/>
    <s v="Route 26 Marietta Street / Perry Boulevard"/>
    <x v="1046"/>
    <x v="110"/>
    <x v="96"/>
    <n v="30130"/>
    <n v="660"/>
    <n v="534"/>
  </r>
  <r>
    <n v="14746"/>
    <n v="213665"/>
    <s v="Route 26 Marietta Street / Perry Boulevard"/>
    <x v="1047"/>
    <x v="110"/>
    <x v="96"/>
    <n v="30130"/>
    <n v="660"/>
    <n v="534"/>
  </r>
  <r>
    <n v="14746"/>
    <n v="902019"/>
    <s v="Route 26 Marietta Street / Perry Boulevard"/>
    <x v="1048"/>
    <x v="110"/>
    <x v="96"/>
    <n v="30130"/>
    <n v="660"/>
    <n v="534"/>
  </r>
  <r>
    <n v="14746"/>
    <n v="901617"/>
    <s v="Route 26 Marietta Street / Perry Boulevard"/>
    <x v="1049"/>
    <x v="110"/>
    <x v="96"/>
    <n v="30130"/>
    <n v="660"/>
    <n v="534"/>
  </r>
  <r>
    <n v="14746"/>
    <n v="901616"/>
    <s v="Route 26 Marietta Street / Perry Boulevard"/>
    <x v="1050"/>
    <x v="110"/>
    <x v="96"/>
    <n v="30130"/>
    <n v="660"/>
    <n v="534"/>
  </r>
  <r>
    <n v="14746"/>
    <n v="901615"/>
    <s v="Route 26 Marietta Street / Perry Boulevard"/>
    <x v="1051"/>
    <x v="115"/>
    <x v="100"/>
    <n v="89038"/>
    <n v="35"/>
    <n v="54"/>
  </r>
  <r>
    <n v="14746"/>
    <n v="902139"/>
    <s v="Route 26 Marietta Street / Perry Boulevard"/>
    <x v="1052"/>
    <x v="115"/>
    <x v="100"/>
    <n v="89038"/>
    <n v="35"/>
    <n v="54"/>
  </r>
  <r>
    <n v="14746"/>
    <n v="904641"/>
    <s v="Route 26 Marietta Street / Perry Boulevard"/>
    <x v="1053"/>
    <x v="115"/>
    <x v="100"/>
    <n v="89038"/>
    <n v="35"/>
    <n v="54"/>
  </r>
  <r>
    <n v="14746"/>
    <n v="904713"/>
    <s v="Route 26 Marietta Street / Perry Boulevard"/>
    <x v="1054"/>
    <x v="115"/>
    <x v="100"/>
    <n v="89038"/>
    <n v="35"/>
    <n v="54"/>
  </r>
  <r>
    <n v="14746"/>
    <n v="904712"/>
    <s v="Route 26 Marietta Street / Perry Boulevard"/>
    <x v="1055"/>
    <x v="115"/>
    <x v="100"/>
    <n v="89038"/>
    <n v="35"/>
    <n v="54"/>
  </r>
  <r>
    <n v="14746"/>
    <n v="904711"/>
    <s v="Route 26 Marietta Street / Perry Boulevard"/>
    <x v="1056"/>
    <x v="115"/>
    <x v="100"/>
    <n v="89038"/>
    <n v="35"/>
    <n v="54"/>
  </r>
  <r>
    <n v="14746"/>
    <n v="904999"/>
    <s v="Route 26 Marietta Street / Perry Boulevard"/>
    <x v="1057"/>
    <x v="115"/>
    <x v="100"/>
    <n v="89038"/>
    <n v="35"/>
    <n v="54"/>
  </r>
  <r>
    <n v="14746"/>
    <n v="904519"/>
    <s v="Route 26 Marietta Street / Perry Boulevard"/>
    <x v="34"/>
    <x v="25"/>
    <x v="25"/>
    <n v="31458"/>
    <n v="161"/>
    <n v="335"/>
  </r>
  <r>
    <n v="14756"/>
    <n v="904519"/>
    <s v="Route 50 North Avenue Station"/>
    <x v="34"/>
    <x v="25"/>
    <x v="25"/>
    <n v="31458"/>
    <n v="161"/>
    <n v="335"/>
  </r>
  <r>
    <n v="14756"/>
    <n v="904519"/>
    <s v="Route 50 North Avenue Station"/>
    <x v="34"/>
    <x v="25"/>
    <x v="25"/>
    <n v="31458"/>
    <n v="161"/>
    <n v="335"/>
  </r>
  <r>
    <n v="14746"/>
    <n v="903601"/>
    <s v="Route 26 Marietta Street / Perry Boulevard"/>
    <x v="1058"/>
    <x v="25"/>
    <x v="25"/>
    <n v="31458"/>
    <n v="161"/>
    <n v="335"/>
  </r>
  <r>
    <n v="14756"/>
    <n v="903601"/>
    <s v="Route 50 North Avenue Station"/>
    <x v="1058"/>
    <x v="25"/>
    <x v="25"/>
    <n v="31458"/>
    <n v="161"/>
    <n v="335"/>
  </r>
  <r>
    <n v="14746"/>
    <n v="904605"/>
    <s v="Route 26 Marietta Street / Perry Boulevard"/>
    <x v="1059"/>
    <x v="115"/>
    <x v="100"/>
    <n v="89038"/>
    <n v="35"/>
    <n v="54"/>
  </r>
  <r>
    <n v="14746"/>
    <n v="903602"/>
    <s v="Route 26 Marietta Street / Perry Boulevard"/>
    <x v="1056"/>
    <x v="115"/>
    <x v="100"/>
    <n v="89038"/>
    <n v="35"/>
    <n v="54"/>
  </r>
  <r>
    <n v="14746"/>
    <n v="903604"/>
    <s v="Route 26 Marietta Street / Perry Boulevard"/>
    <x v="1060"/>
    <x v="115"/>
    <x v="100"/>
    <n v="89038"/>
    <n v="35"/>
    <n v="54"/>
  </r>
  <r>
    <n v="14746"/>
    <n v="904708"/>
    <s v="Route 26 Marietta Street / Perry Boulevard"/>
    <x v="1054"/>
    <x v="115"/>
    <x v="100"/>
    <n v="89038"/>
    <n v="35"/>
    <n v="54"/>
  </r>
  <r>
    <n v="14746"/>
    <n v="904313"/>
    <s v="Route 26 Marietta Street / Perry Boulevard"/>
    <x v="1061"/>
    <x v="115"/>
    <x v="100"/>
    <n v="89038"/>
    <n v="35"/>
    <n v="54"/>
  </r>
  <r>
    <n v="14746"/>
    <n v="902121"/>
    <s v="Route 26 Marietta Street / Perry Boulevard"/>
    <x v="1062"/>
    <x v="115"/>
    <x v="100"/>
    <n v="89038"/>
    <n v="35"/>
    <n v="54"/>
  </r>
  <r>
    <n v="14746"/>
    <n v="902123"/>
    <s v="Route 26 Marietta Street / Perry Boulevard"/>
    <x v="1063"/>
    <x v="115"/>
    <x v="100"/>
    <n v="89038"/>
    <n v="35"/>
    <n v="54"/>
  </r>
  <r>
    <n v="14746"/>
    <n v="902124"/>
    <s v="Route 26 Marietta Street / Perry Boulevard"/>
    <x v="1064"/>
    <x v="115"/>
    <x v="100"/>
    <n v="89038"/>
    <n v="35"/>
    <n v="54"/>
  </r>
  <r>
    <n v="14746"/>
    <n v="213389"/>
    <s v="Route 26 Marietta Street / Perry Boulevard"/>
    <x v="1065"/>
    <x v="115"/>
    <x v="100"/>
    <n v="89038"/>
    <n v="35"/>
    <n v="54"/>
  </r>
  <r>
    <n v="14746"/>
    <n v="213420"/>
    <s v="Route 26 Marietta Street / Perry Boulevard"/>
    <x v="1066"/>
    <x v="116"/>
    <x v="101"/>
    <n v="17702"/>
    <n v="395"/>
    <n v="227"/>
  </r>
  <r>
    <n v="14746"/>
    <n v="213408"/>
    <s v="Route 26 Marietta Street / Perry Boulevard"/>
    <x v="1067"/>
    <x v="116"/>
    <x v="101"/>
    <n v="17702"/>
    <n v="395"/>
    <n v="227"/>
  </r>
  <r>
    <n v="14746"/>
    <n v="213418"/>
    <s v="Route 26 Marietta Street / Perry Boulevard"/>
    <x v="1068"/>
    <x v="117"/>
    <x v="102"/>
    <n v="56389"/>
    <n v="50"/>
    <n v="9"/>
  </r>
  <r>
    <n v="14746"/>
    <n v="904523"/>
    <s v="Route 26 Marietta Street / Perry Boulevard"/>
    <x v="1069"/>
    <x v="117"/>
    <x v="102"/>
    <n v="56389"/>
    <n v="50"/>
    <n v="9"/>
  </r>
  <r>
    <n v="14746"/>
    <n v="905142"/>
    <s v="Route 26 Marietta Street / Perry Boulevard"/>
    <x v="1070"/>
    <x v="117"/>
    <x v="102"/>
    <n v="56389"/>
    <n v="50"/>
    <n v="9"/>
  </r>
  <r>
    <n v="14746"/>
    <n v="905143"/>
    <s v="Route 26 Marietta Street / Perry Boulevard"/>
    <x v="1071"/>
    <x v="117"/>
    <x v="102"/>
    <n v="56389"/>
    <n v="50"/>
    <n v="9"/>
  </r>
  <r>
    <n v="14746"/>
    <n v="905144"/>
    <s v="Route 26 Marietta Street / Perry Boulevard"/>
    <x v="1072"/>
    <x v="117"/>
    <x v="102"/>
    <n v="56389"/>
    <n v="50"/>
    <n v="9"/>
  </r>
  <r>
    <n v="14746"/>
    <n v="904332"/>
    <s v="Route 26 Marietta Street / Perry Boulevard"/>
    <x v="1073"/>
    <x v="117"/>
    <x v="102"/>
    <n v="56389"/>
    <n v="50"/>
    <n v="9"/>
  </r>
  <r>
    <n v="14746"/>
    <n v="904333"/>
    <s v="Route 26 Marietta Street / Perry Boulevard"/>
    <x v="1074"/>
    <x v="117"/>
    <x v="102"/>
    <n v="56389"/>
    <n v="50"/>
    <n v="9"/>
  </r>
  <r>
    <n v="14746"/>
    <n v="904334"/>
    <s v="Route 26 Marietta Street / Perry Boulevard"/>
    <x v="1075"/>
    <x v="117"/>
    <x v="102"/>
    <n v="56389"/>
    <n v="50"/>
    <n v="9"/>
  </r>
  <r>
    <n v="14746"/>
    <n v="901042"/>
    <s v="Route 26 Marietta Street / Perry Boulevard"/>
    <x v="1076"/>
    <x v="118"/>
    <x v="103"/>
    <n v="41250"/>
    <n v="162"/>
    <n v="167"/>
  </r>
  <r>
    <n v="14746"/>
    <n v="211572"/>
    <s v="Route 26 Marietta Street / Perry Boulevard"/>
    <x v="1077"/>
    <x v="118"/>
    <x v="103"/>
    <n v="41250"/>
    <n v="162"/>
    <n v="167"/>
  </r>
  <r>
    <n v="14746"/>
    <n v="901338"/>
    <s v="Route 26 Marietta Street / Perry Boulevard"/>
    <x v="1078"/>
    <x v="118"/>
    <x v="103"/>
    <n v="41250"/>
    <n v="162"/>
    <n v="167"/>
  </r>
  <r>
    <n v="14746"/>
    <n v="211715"/>
    <s v="Route 26 Marietta Street / Perry Boulevard"/>
    <x v="1079"/>
    <x v="118"/>
    <x v="103"/>
    <n v="41250"/>
    <n v="162"/>
    <n v="167"/>
  </r>
  <r>
    <n v="14746"/>
    <n v="903336"/>
    <s v="Route 26 Marietta Street / Perry Boulevard"/>
    <x v="1080"/>
    <x v="118"/>
    <x v="103"/>
    <n v="41250"/>
    <n v="162"/>
    <n v="167"/>
  </r>
  <r>
    <n v="14746"/>
    <n v="900787"/>
    <s v="Route 26 Marietta Street / Perry Boulevard"/>
    <x v="1081"/>
    <x v="5"/>
    <x v="5"/>
    <n v="42431"/>
    <n v="549"/>
    <n v="265"/>
  </r>
  <r>
    <n v="14746"/>
    <n v="103130"/>
    <s v="Route 26 Marietta Street / Perry Boulevard"/>
    <x v="1082"/>
    <x v="5"/>
    <x v="5"/>
    <n v="42431"/>
    <n v="549"/>
    <n v="265"/>
  </r>
  <r>
    <n v="14746"/>
    <n v="902289"/>
    <s v="Route 26 Marietta Street / Perry Boulevard"/>
    <x v="1083"/>
    <x v="110"/>
    <x v="96"/>
    <n v="30130"/>
    <n v="660"/>
    <n v="534"/>
  </r>
  <r>
    <n v="14758"/>
    <n v="907473"/>
    <s v="Route 51 Joseph E Boone Boulevard"/>
    <x v="1084"/>
    <x v="17"/>
    <x v="17"/>
    <n v="139265"/>
    <n v="299"/>
    <n v="87"/>
  </r>
  <r>
    <n v="14735"/>
    <n v="907473"/>
    <s v="Route 2 Ponce de Leon Avenue/Druid Hills"/>
    <x v="1084"/>
    <x v="17"/>
    <x v="17"/>
    <n v="139265"/>
    <n v="299"/>
    <n v="87"/>
  </r>
  <r>
    <n v="14784"/>
    <n v="907473"/>
    <s v="Route 102 North Avenue / Little Five Points"/>
    <x v="1084"/>
    <x v="17"/>
    <x v="17"/>
    <n v="139265"/>
    <n v="299"/>
    <n v="87"/>
  </r>
  <r>
    <n v="14756"/>
    <n v="907473"/>
    <s v="Route 50 North Avenue Station"/>
    <x v="1084"/>
    <x v="17"/>
    <x v="17"/>
    <n v="139265"/>
    <n v="299"/>
    <n v="87"/>
  </r>
  <r>
    <n v="14756"/>
    <n v="907473"/>
    <s v="Route 50 North Avenue Station"/>
    <x v="1084"/>
    <x v="17"/>
    <x v="17"/>
    <n v="139265"/>
    <n v="299"/>
    <n v="87"/>
  </r>
  <r>
    <n v="14758"/>
    <n v="904966"/>
    <s v="Route 51 Joseph E Boone Boulevard"/>
    <x v="1085"/>
    <x v="119"/>
    <x v="104"/>
    <n v="172639"/>
    <n v="65"/>
    <n v="4"/>
  </r>
  <r>
    <n v="14756"/>
    <n v="904966"/>
    <s v="Route 50 North Avenue Station"/>
    <x v="1085"/>
    <x v="119"/>
    <x v="104"/>
    <n v="172639"/>
    <n v="65"/>
    <n v="4"/>
  </r>
  <r>
    <n v="14758"/>
    <n v="904967"/>
    <s v="Route 51 Joseph E Boone Boulevard"/>
    <x v="1086"/>
    <x v="117"/>
    <x v="102"/>
    <n v="56389"/>
    <n v="50"/>
    <n v="9"/>
  </r>
  <r>
    <n v="14756"/>
    <n v="904967"/>
    <s v="Route 50 North Avenue Station"/>
    <x v="1086"/>
    <x v="117"/>
    <x v="102"/>
    <n v="56389"/>
    <n v="50"/>
    <n v="9"/>
  </r>
  <r>
    <n v="14758"/>
    <n v="904553"/>
    <s v="Route 51 Joseph E Boone Boulevard"/>
    <x v="1087"/>
    <x v="117"/>
    <x v="102"/>
    <n v="56389"/>
    <n v="50"/>
    <n v="9"/>
  </r>
  <r>
    <n v="14756"/>
    <n v="904553"/>
    <s v="Route 50 North Avenue Station"/>
    <x v="1087"/>
    <x v="117"/>
    <x v="102"/>
    <n v="56389"/>
    <n v="50"/>
    <n v="9"/>
  </r>
  <r>
    <n v="14758"/>
    <n v="904554"/>
    <s v="Route 51 Joseph E Boone Boulevard"/>
    <x v="1088"/>
    <x v="117"/>
    <x v="102"/>
    <n v="56389"/>
    <n v="50"/>
    <n v="9"/>
  </r>
  <r>
    <n v="14756"/>
    <n v="904554"/>
    <s v="Route 50 North Avenue Station"/>
    <x v="1088"/>
    <x v="117"/>
    <x v="102"/>
    <n v="56389"/>
    <n v="50"/>
    <n v="9"/>
  </r>
  <r>
    <n v="14758"/>
    <n v="904681"/>
    <s v="Route 51 Joseph E Boone Boulevard"/>
    <x v="1089"/>
    <x v="118"/>
    <x v="103"/>
    <n v="41250"/>
    <n v="162"/>
    <n v="167"/>
  </r>
  <r>
    <n v="14758"/>
    <n v="211576"/>
    <s v="Route 51 Joseph E Boone Boulevard"/>
    <x v="1090"/>
    <x v="118"/>
    <x v="103"/>
    <n v="41250"/>
    <n v="162"/>
    <n v="167"/>
  </r>
  <r>
    <n v="14758"/>
    <n v="213402"/>
    <s v="Route 51 Joseph E Boone Boulevard"/>
    <x v="1091"/>
    <x v="118"/>
    <x v="103"/>
    <n v="41250"/>
    <n v="162"/>
    <n v="167"/>
  </r>
  <r>
    <n v="14758"/>
    <n v="213404"/>
    <s v="Route 51 Joseph E Boone Boulevard"/>
    <x v="1092"/>
    <x v="118"/>
    <x v="103"/>
    <n v="41250"/>
    <n v="162"/>
    <n v="167"/>
  </r>
  <r>
    <n v="14758"/>
    <n v="212016"/>
    <s v="Route 51 Joseph E Boone Boulevard"/>
    <x v="1093"/>
    <x v="116"/>
    <x v="101"/>
    <n v="17702"/>
    <n v="395"/>
    <n v="227"/>
  </r>
  <r>
    <n v="14758"/>
    <n v="901354"/>
    <s v="Route 51 Joseph E Boone Boulevard"/>
    <x v="1094"/>
    <x v="116"/>
    <x v="101"/>
    <n v="17702"/>
    <n v="395"/>
    <n v="227"/>
  </r>
  <r>
    <n v="14758"/>
    <n v="901352"/>
    <s v="Route 51 Joseph E Boone Boulevard"/>
    <x v="1095"/>
    <x v="116"/>
    <x v="101"/>
    <n v="17702"/>
    <n v="395"/>
    <n v="227"/>
  </r>
  <r>
    <n v="14758"/>
    <n v="901351"/>
    <s v="Route 51 Joseph E Boone Boulevard"/>
    <x v="1096"/>
    <x v="120"/>
    <x v="105"/>
    <n v="24000"/>
    <n v="196"/>
    <n v="223"/>
  </r>
  <r>
    <n v="14758"/>
    <n v="900705"/>
    <s v="Route 51 Joseph E Boone Boulevard"/>
    <x v="1097"/>
    <x v="120"/>
    <x v="105"/>
    <n v="24000"/>
    <n v="196"/>
    <n v="223"/>
  </r>
  <r>
    <n v="14758"/>
    <n v="900704"/>
    <s v="Route 51 Joseph E Boone Boulevard"/>
    <x v="1098"/>
    <x v="120"/>
    <x v="105"/>
    <n v="24000"/>
    <n v="196"/>
    <n v="223"/>
  </r>
  <r>
    <n v="14758"/>
    <n v="900703"/>
    <s v="Route 51 Joseph E Boone Boulevard"/>
    <x v="1099"/>
    <x v="120"/>
    <x v="105"/>
    <n v="24000"/>
    <n v="196"/>
    <n v="223"/>
  </r>
  <r>
    <n v="14758"/>
    <n v="901350"/>
    <s v="Route 51 Joseph E Boone Boulevard"/>
    <x v="1100"/>
    <x v="120"/>
    <x v="105"/>
    <n v="24000"/>
    <n v="196"/>
    <n v="223"/>
  </r>
  <r>
    <n v="14758"/>
    <n v="904660"/>
    <s v="Route 51 Joseph E Boone Boulevard"/>
    <x v="1101"/>
    <x v="120"/>
    <x v="105"/>
    <n v="24000"/>
    <n v="196"/>
    <n v="223"/>
  </r>
  <r>
    <n v="14758"/>
    <n v="904778"/>
    <s v="Route 51 Joseph E Boone Boulevard"/>
    <x v="1101"/>
    <x v="120"/>
    <x v="105"/>
    <n v="24000"/>
    <n v="196"/>
    <n v="223"/>
  </r>
  <r>
    <n v="14758"/>
    <n v="904779"/>
    <s v="Route 51 Joseph E Boone Boulevard"/>
    <x v="1102"/>
    <x v="120"/>
    <x v="105"/>
    <n v="24000"/>
    <n v="196"/>
    <n v="223"/>
  </r>
  <r>
    <n v="14758"/>
    <n v="904958"/>
    <s v="Route 51 Joseph E Boone Boulevard"/>
    <x v="1103"/>
    <x v="120"/>
    <x v="105"/>
    <n v="24000"/>
    <n v="196"/>
    <n v="223"/>
  </r>
  <r>
    <n v="14758"/>
    <n v="904959"/>
    <s v="Route 51 Joseph E Boone Boulevard"/>
    <x v="1104"/>
    <x v="120"/>
    <x v="105"/>
    <n v="24000"/>
    <n v="196"/>
    <n v="223"/>
  </r>
  <r>
    <n v="14758"/>
    <n v="904960"/>
    <s v="Route 51 Joseph E Boone Boulevard"/>
    <x v="1105"/>
    <x v="121"/>
    <x v="106"/>
    <n v="17679"/>
    <n v="505"/>
    <n v="529"/>
  </r>
  <r>
    <n v="14758"/>
    <n v="904888"/>
    <s v="Route 51 Joseph E Boone Boulevard"/>
    <x v="1106"/>
    <x v="121"/>
    <x v="106"/>
    <n v="17679"/>
    <n v="505"/>
    <n v="529"/>
  </r>
  <r>
    <n v="14758"/>
    <n v="904889"/>
    <s v="Route 51 Joseph E Boone Boulevard"/>
    <x v="1107"/>
    <x v="121"/>
    <x v="106"/>
    <n v="17679"/>
    <n v="505"/>
    <n v="529"/>
  </r>
  <r>
    <n v="14758"/>
    <n v="904961"/>
    <s v="Route 51 Joseph E Boone Boulevard"/>
    <x v="1108"/>
    <x v="121"/>
    <x v="106"/>
    <n v="17679"/>
    <n v="505"/>
    <n v="529"/>
  </r>
  <r>
    <n v="14758"/>
    <n v="904962"/>
    <s v="Route 51 Joseph E Boone Boulevard"/>
    <x v="1109"/>
    <x v="121"/>
    <x v="106"/>
    <n v="17679"/>
    <n v="505"/>
    <n v="529"/>
  </r>
  <r>
    <n v="14758"/>
    <n v="211381"/>
    <s v="Route 51 Joseph E Boone Boulevard"/>
    <x v="1110"/>
    <x v="121"/>
    <x v="106"/>
    <n v="17679"/>
    <n v="505"/>
    <n v="529"/>
  </r>
  <r>
    <n v="14758"/>
    <n v="904547"/>
    <s v="Route 51 Joseph E Boone Boulevard"/>
    <x v="1111"/>
    <x v="121"/>
    <x v="106"/>
    <n v="17679"/>
    <n v="505"/>
    <n v="529"/>
  </r>
  <r>
    <n v="14758"/>
    <n v="905132"/>
    <s v="Route 51 Joseph E Boone Boulevard"/>
    <x v="1112"/>
    <x v="114"/>
    <x v="99"/>
    <n v="32114"/>
    <n v="199"/>
    <n v="216"/>
  </r>
  <r>
    <n v="14758"/>
    <n v="904279"/>
    <s v="Route 51 Joseph E Boone Boulevard"/>
    <x v="1113"/>
    <x v="114"/>
    <x v="99"/>
    <n v="32114"/>
    <n v="199"/>
    <n v="216"/>
  </r>
  <r>
    <n v="14758"/>
    <n v="904121"/>
    <s v="Route 51 Joseph E Boone Boulevard"/>
    <x v="1114"/>
    <x v="114"/>
    <x v="99"/>
    <n v="32114"/>
    <n v="199"/>
    <n v="216"/>
  </r>
  <r>
    <n v="14758"/>
    <n v="213038"/>
    <s v="Route 51 Joseph E Boone Boulevard"/>
    <x v="1115"/>
    <x v="114"/>
    <x v="99"/>
    <n v="32114"/>
    <n v="199"/>
    <n v="216"/>
  </r>
  <r>
    <n v="14758"/>
    <n v="903494"/>
    <s v="Route 51 Joseph E Boone Boulevard"/>
    <x v="1116"/>
    <x v="114"/>
    <x v="99"/>
    <n v="32114"/>
    <n v="199"/>
    <n v="216"/>
  </r>
  <r>
    <n v="14758"/>
    <n v="212923"/>
    <s v="Route 51 Joseph E Boone Boulevard"/>
    <x v="1117"/>
    <x v="114"/>
    <x v="99"/>
    <n v="32114"/>
    <n v="199"/>
    <n v="216"/>
  </r>
  <r>
    <n v="14758"/>
    <n v="212924"/>
    <s v="Route 51 Joseph E Boone Boulevard"/>
    <x v="1118"/>
    <x v="114"/>
    <x v="99"/>
    <n v="32114"/>
    <n v="199"/>
    <n v="216"/>
  </r>
  <r>
    <n v="14758"/>
    <n v="213100"/>
    <s v="Route 51 Joseph E Boone Boulevard"/>
    <x v="1119"/>
    <x v="114"/>
    <x v="99"/>
    <n v="32114"/>
    <n v="199"/>
    <n v="216"/>
  </r>
  <r>
    <n v="14758"/>
    <n v="213267"/>
    <s v="Route 51 Joseph E Boone Boulevard"/>
    <x v="1120"/>
    <x v="114"/>
    <x v="99"/>
    <n v="32114"/>
    <n v="199"/>
    <n v="216"/>
  </r>
  <r>
    <n v="14758"/>
    <n v="212925"/>
    <s v="Route 51 Joseph E Boone Boulevard"/>
    <x v="1121"/>
    <x v="114"/>
    <x v="99"/>
    <n v="32114"/>
    <n v="199"/>
    <n v="216"/>
  </r>
  <r>
    <n v="14758"/>
    <n v="905162"/>
    <s v="Route 51 Joseph E Boone Boulevard"/>
    <x v="1122"/>
    <x v="118"/>
    <x v="103"/>
    <n v="41250"/>
    <n v="162"/>
    <n v="167"/>
  </r>
  <r>
    <n v="14758"/>
    <n v="900868"/>
    <s v="Route 51 Joseph E Boone Boulevard"/>
    <x v="1123"/>
    <x v="16"/>
    <x v="16"/>
    <n v="67500"/>
    <n v="150"/>
    <n v="93"/>
  </r>
  <r>
    <n v="14758"/>
    <n v="900927"/>
    <s v="Route 51 Joseph E Boone Boulevard"/>
    <x v="1124"/>
    <x v="16"/>
    <x v="16"/>
    <n v="67500"/>
    <n v="150"/>
    <n v="93"/>
  </r>
  <r>
    <n v="14758"/>
    <n v="900930"/>
    <s v="Route 51 Joseph E Boone Boulevard"/>
    <x v="1125"/>
    <x v="118"/>
    <x v="103"/>
    <n v="41250"/>
    <n v="162"/>
    <n v="167"/>
  </r>
  <r>
    <n v="14758"/>
    <n v="210833"/>
    <s v="Route 51 Joseph E Boone Boulevard"/>
    <x v="1126"/>
    <x v="118"/>
    <x v="103"/>
    <n v="41250"/>
    <n v="162"/>
    <n v="167"/>
  </r>
  <r>
    <n v="14758"/>
    <n v="210551"/>
    <s v="Route 51 Joseph E Boone Boulevard"/>
    <x v="1127"/>
    <x v="118"/>
    <x v="103"/>
    <n v="41250"/>
    <n v="162"/>
    <n v="167"/>
  </r>
  <r>
    <n v="14758"/>
    <n v="213268"/>
    <s v="Route 51 Joseph E Boone Boulevard"/>
    <x v="1120"/>
    <x v="114"/>
    <x v="99"/>
    <n v="32114"/>
    <n v="199"/>
    <n v="216"/>
  </r>
  <r>
    <n v="14758"/>
    <n v="213101"/>
    <s v="Route 51 Joseph E Boone Boulevard"/>
    <x v="1119"/>
    <x v="114"/>
    <x v="99"/>
    <n v="32114"/>
    <n v="199"/>
    <n v="216"/>
  </r>
  <r>
    <n v="14758"/>
    <n v="212926"/>
    <s v="Route 51 Joseph E Boone Boulevard"/>
    <x v="1128"/>
    <x v="114"/>
    <x v="99"/>
    <n v="32114"/>
    <n v="199"/>
    <n v="216"/>
  </r>
  <r>
    <n v="14758"/>
    <n v="211886"/>
    <s v="Route 51 Joseph E Boone Boulevard"/>
    <x v="1129"/>
    <x v="114"/>
    <x v="99"/>
    <n v="32114"/>
    <n v="199"/>
    <n v="216"/>
  </r>
  <r>
    <n v="14758"/>
    <n v="905624"/>
    <s v="Route 51 Joseph E Boone Boulevard"/>
    <x v="1116"/>
    <x v="114"/>
    <x v="99"/>
    <n v="32114"/>
    <n v="199"/>
    <n v="216"/>
  </r>
  <r>
    <n v="14758"/>
    <n v="903954"/>
    <s v="Route 51 Joseph E Boone Boulevard"/>
    <x v="1114"/>
    <x v="122"/>
    <x v="107"/>
    <n v="46023"/>
    <n v="164"/>
    <n v="196"/>
  </r>
  <r>
    <n v="14758"/>
    <n v="903870"/>
    <s v="Route 51 Joseph E Boone Boulevard"/>
    <x v="1113"/>
    <x v="122"/>
    <x v="107"/>
    <n v="46023"/>
    <n v="164"/>
    <n v="196"/>
  </r>
  <r>
    <n v="14758"/>
    <n v="904854"/>
    <s v="Route 51 Joseph E Boone Boulevard"/>
    <x v="1130"/>
    <x v="122"/>
    <x v="107"/>
    <n v="46023"/>
    <n v="164"/>
    <n v="196"/>
  </r>
  <r>
    <n v="14758"/>
    <n v="211374"/>
    <s v="Route 51 Joseph E Boone Boulevard"/>
    <x v="1111"/>
    <x v="122"/>
    <x v="107"/>
    <n v="46023"/>
    <n v="164"/>
    <n v="196"/>
  </r>
  <r>
    <n v="14758"/>
    <n v="211507"/>
    <s v="Route 51 Joseph E Boone Boulevard"/>
    <x v="1131"/>
    <x v="121"/>
    <x v="106"/>
    <n v="17679"/>
    <n v="505"/>
    <n v="529"/>
  </r>
  <r>
    <n v="14758"/>
    <n v="211378"/>
    <s v="Route 51 Joseph E Boone Boulevard"/>
    <x v="1132"/>
    <x v="121"/>
    <x v="106"/>
    <n v="17679"/>
    <n v="505"/>
    <n v="529"/>
  </r>
  <r>
    <n v="14758"/>
    <n v="905152"/>
    <s v="Route 51 Joseph E Boone Boulevard"/>
    <x v="1133"/>
    <x v="121"/>
    <x v="106"/>
    <n v="17679"/>
    <n v="505"/>
    <n v="529"/>
  </r>
  <r>
    <n v="14758"/>
    <n v="905153"/>
    <s v="Route 51 Joseph E Boone Boulevard"/>
    <x v="1134"/>
    <x v="121"/>
    <x v="106"/>
    <n v="17679"/>
    <n v="505"/>
    <n v="529"/>
  </r>
  <r>
    <n v="14758"/>
    <n v="905154"/>
    <s v="Route 51 Joseph E Boone Boulevard"/>
    <x v="1135"/>
    <x v="123"/>
    <x v="108"/>
    <n v="35938"/>
    <n v="262"/>
    <n v="246"/>
  </r>
  <r>
    <n v="14758"/>
    <n v="905155"/>
    <s v="Route 51 Joseph E Boone Boulevard"/>
    <x v="1136"/>
    <x v="123"/>
    <x v="108"/>
    <n v="35938"/>
    <n v="262"/>
    <n v="246"/>
  </r>
  <r>
    <n v="14758"/>
    <n v="904341"/>
    <s v="Route 51 Joseph E Boone Boulevard"/>
    <x v="1137"/>
    <x v="123"/>
    <x v="108"/>
    <n v="35938"/>
    <n v="262"/>
    <n v="246"/>
  </r>
  <r>
    <n v="14758"/>
    <n v="904342"/>
    <s v="Route 51 Joseph E Boone Boulevard"/>
    <x v="1104"/>
    <x v="123"/>
    <x v="108"/>
    <n v="35938"/>
    <n v="262"/>
    <n v="246"/>
  </r>
  <r>
    <n v="14758"/>
    <n v="904343"/>
    <s v="Route 51 Joseph E Boone Boulevard"/>
    <x v="1138"/>
    <x v="123"/>
    <x v="108"/>
    <n v="35938"/>
    <n v="262"/>
    <n v="246"/>
  </r>
  <r>
    <n v="14758"/>
    <n v="905157"/>
    <s v="Route 51 Joseph E Boone Boulevard"/>
    <x v="1102"/>
    <x v="123"/>
    <x v="108"/>
    <n v="35938"/>
    <n v="262"/>
    <n v="246"/>
  </r>
  <r>
    <n v="14758"/>
    <n v="905158"/>
    <s v="Route 51 Joseph E Boone Boulevard"/>
    <x v="1101"/>
    <x v="123"/>
    <x v="108"/>
    <n v="35938"/>
    <n v="262"/>
    <n v="246"/>
  </r>
  <r>
    <n v="14758"/>
    <n v="900708"/>
    <s v="Route 51 Joseph E Boone Boulevard"/>
    <x v="1100"/>
    <x v="2"/>
    <x v="2"/>
    <n v="19671"/>
    <n v="331"/>
    <n v="309"/>
  </r>
  <r>
    <n v="14758"/>
    <n v="900710"/>
    <s v="Route 51 Joseph E Boone Boulevard"/>
    <x v="1139"/>
    <x v="2"/>
    <x v="2"/>
    <n v="19671"/>
    <n v="331"/>
    <n v="309"/>
  </r>
  <r>
    <n v="14758"/>
    <n v="901355"/>
    <s v="Route 51 Joseph E Boone Boulevard"/>
    <x v="1097"/>
    <x v="2"/>
    <x v="2"/>
    <n v="19671"/>
    <n v="331"/>
    <n v="309"/>
  </r>
  <r>
    <n v="14758"/>
    <n v="900906"/>
    <s v="Route 51 Joseph E Boone Boulevard"/>
    <x v="1140"/>
    <x v="2"/>
    <x v="2"/>
    <n v="19671"/>
    <n v="331"/>
    <n v="309"/>
  </r>
  <r>
    <n v="14758"/>
    <n v="900805"/>
    <s v="Route 51 Joseph E Boone Boulevard"/>
    <x v="1095"/>
    <x v="3"/>
    <x v="3"/>
    <n v="16607"/>
    <n v="173"/>
    <n v="167"/>
  </r>
  <r>
    <n v="14758"/>
    <n v="900807"/>
    <s v="Route 51 Joseph E Boone Boulevard"/>
    <x v="1094"/>
    <x v="3"/>
    <x v="3"/>
    <n v="16607"/>
    <n v="173"/>
    <n v="167"/>
  </r>
  <r>
    <n v="14758"/>
    <n v="900907"/>
    <s v="Route 51 Joseph E Boone Boulevard"/>
    <x v="1141"/>
    <x v="3"/>
    <x v="3"/>
    <n v="16607"/>
    <n v="173"/>
    <n v="167"/>
  </r>
  <r>
    <n v="14758"/>
    <n v="213591"/>
    <s v="Route 51 Joseph E Boone Boulevard"/>
    <x v="1142"/>
    <x v="118"/>
    <x v="103"/>
    <n v="41250"/>
    <n v="162"/>
    <n v="167"/>
  </r>
  <r>
    <n v="14758"/>
    <n v="210552"/>
    <s v="Route 51 Joseph E Boone Boulevard"/>
    <x v="1127"/>
    <x v="118"/>
    <x v="103"/>
    <n v="41250"/>
    <n v="162"/>
    <n v="167"/>
  </r>
  <r>
    <n v="14758"/>
    <n v="901115"/>
    <s v="Route 51 Joseph E Boone Boulevard"/>
    <x v="1125"/>
    <x v="118"/>
    <x v="103"/>
    <n v="41250"/>
    <n v="162"/>
    <n v="167"/>
  </r>
  <r>
    <n v="14758"/>
    <n v="900928"/>
    <s v="Route 51 Joseph E Boone Boulevard"/>
    <x v="1124"/>
    <x v="16"/>
    <x v="16"/>
    <n v="67500"/>
    <n v="150"/>
    <n v="93"/>
  </r>
  <r>
    <n v="14758"/>
    <n v="900967"/>
    <s v="Route 51 Joseph E Boone Boulevard"/>
    <x v="1143"/>
    <x v="16"/>
    <x v="16"/>
    <n v="67500"/>
    <n v="150"/>
    <n v="93"/>
  </r>
  <r>
    <n v="14758"/>
    <n v="905161"/>
    <s v="Route 51 Joseph E Boone Boulevard"/>
    <x v="1144"/>
    <x v="16"/>
    <x v="16"/>
    <n v="67500"/>
    <n v="150"/>
    <n v="93"/>
  </r>
  <r>
    <n v="14758"/>
    <n v="213403"/>
    <s v="Route 51 Joseph E Boone Boulevard"/>
    <x v="1145"/>
    <x v="118"/>
    <x v="103"/>
    <n v="41250"/>
    <n v="162"/>
    <n v="167"/>
  </r>
  <r>
    <n v="14758"/>
    <n v="213401"/>
    <s v="Route 51 Joseph E Boone Boulevard"/>
    <x v="1091"/>
    <x v="118"/>
    <x v="103"/>
    <n v="41250"/>
    <n v="162"/>
    <n v="167"/>
  </r>
  <r>
    <n v="14758"/>
    <n v="211573"/>
    <s v="Route 51 Joseph E Boone Boulevard"/>
    <x v="1146"/>
    <x v="118"/>
    <x v="103"/>
    <n v="41250"/>
    <n v="162"/>
    <n v="167"/>
  </r>
  <r>
    <n v="14758"/>
    <n v="904680"/>
    <s v="Route 51 Joseph E Boone Boulevard"/>
    <x v="1089"/>
    <x v="118"/>
    <x v="103"/>
    <n v="41250"/>
    <n v="162"/>
    <n v="167"/>
  </r>
  <r>
    <n v="14758"/>
    <n v="904968"/>
    <s v="Route 51 Joseph E Boone Boulevard"/>
    <x v="1147"/>
    <x v="118"/>
    <x v="103"/>
    <n v="41250"/>
    <n v="162"/>
    <n v="167"/>
  </r>
  <r>
    <n v="14756"/>
    <n v="904968"/>
    <s v="Route 50 North Avenue Station"/>
    <x v="1147"/>
    <x v="118"/>
    <x v="103"/>
    <n v="41250"/>
    <n v="162"/>
    <n v="167"/>
  </r>
  <r>
    <n v="14758"/>
    <n v="904284"/>
    <s v="Route 51 Joseph E Boone Boulevard"/>
    <x v="1148"/>
    <x v="118"/>
    <x v="103"/>
    <n v="41250"/>
    <n v="162"/>
    <n v="167"/>
  </r>
  <r>
    <n v="14756"/>
    <n v="904284"/>
    <s v="Route 50 North Avenue Station"/>
    <x v="1148"/>
    <x v="118"/>
    <x v="103"/>
    <n v="41250"/>
    <n v="162"/>
    <n v="167"/>
  </r>
  <r>
    <n v="14766"/>
    <n v="901141"/>
    <s v="Route 73 Fulton Industrial"/>
    <x v="1149"/>
    <x v="0"/>
    <x v="0"/>
    <n v="22292"/>
    <n v="925"/>
    <n v="1084"/>
  </r>
  <r>
    <n v="14766"/>
    <n v="901142"/>
    <s v="Route 73 Fulton Industrial"/>
    <x v="1150"/>
    <x v="0"/>
    <x v="0"/>
    <n v="22292"/>
    <n v="925"/>
    <n v="1084"/>
  </r>
  <r>
    <n v="14766"/>
    <n v="901193"/>
    <s v="Route 73 Fulton Industrial"/>
    <x v="1151"/>
    <x v="0"/>
    <x v="0"/>
    <n v="22292"/>
    <n v="925"/>
    <n v="1084"/>
  </r>
  <r>
    <n v="14766"/>
    <n v="901194"/>
    <s v="Route 73 Fulton Industrial"/>
    <x v="1152"/>
    <x v="0"/>
    <x v="0"/>
    <n v="22292"/>
    <n v="925"/>
    <n v="1084"/>
  </r>
  <r>
    <n v="14766"/>
    <n v="901196"/>
    <s v="Route 73 Fulton Industrial"/>
    <x v="1153"/>
    <x v="0"/>
    <x v="0"/>
    <n v="22292"/>
    <n v="925"/>
    <n v="1084"/>
  </r>
  <r>
    <n v="14766"/>
    <n v="901273"/>
    <s v="Route 73 Fulton Industrial"/>
    <x v="1154"/>
    <x v="0"/>
    <x v="0"/>
    <n v="22292"/>
    <n v="925"/>
    <n v="1084"/>
  </r>
  <r>
    <n v="14766"/>
    <n v="210814"/>
    <s v="Route 73 Fulton Industrial"/>
    <x v="1155"/>
    <x v="0"/>
    <x v="0"/>
    <n v="22292"/>
    <n v="925"/>
    <n v="1084"/>
  </r>
  <r>
    <n v="14766"/>
    <n v="901274"/>
    <s v="Route 73 Fulton Industrial"/>
    <x v="1156"/>
    <x v="0"/>
    <x v="0"/>
    <n v="22292"/>
    <n v="925"/>
    <n v="1084"/>
  </r>
  <r>
    <n v="14766"/>
    <n v="901367"/>
    <s v="Route 73 Fulton Industrial"/>
    <x v="1157"/>
    <x v="124"/>
    <x v="109"/>
    <n v="8878"/>
    <n v="822"/>
    <n v="912"/>
  </r>
  <r>
    <n v="14766"/>
    <n v="213126"/>
    <s v="Route 73 Fulton Industrial"/>
    <x v="1158"/>
    <x v="124"/>
    <x v="109"/>
    <n v="8878"/>
    <n v="822"/>
    <n v="912"/>
  </r>
  <r>
    <n v="14766"/>
    <n v="901404"/>
    <s v="Route 73 Fulton Industrial"/>
    <x v="1159"/>
    <x v="124"/>
    <x v="109"/>
    <n v="8878"/>
    <n v="822"/>
    <n v="912"/>
  </r>
  <r>
    <n v="14766"/>
    <n v="901405"/>
    <s v="Route 73 Fulton Industrial"/>
    <x v="1160"/>
    <x v="124"/>
    <x v="109"/>
    <n v="8878"/>
    <n v="822"/>
    <n v="912"/>
  </r>
  <r>
    <n v="14766"/>
    <n v="905973"/>
    <s v="Route 73 Fulton Industrial"/>
    <x v="1161"/>
    <x v="124"/>
    <x v="109"/>
    <n v="8878"/>
    <n v="822"/>
    <n v="912"/>
  </r>
  <r>
    <n v="14766"/>
    <n v="903810"/>
    <s v="Route 73 Fulton Industrial"/>
    <x v="1162"/>
    <x v="125"/>
    <x v="110"/>
    <n v="20086"/>
    <n v="312"/>
    <n v="323"/>
  </r>
  <r>
    <n v="14766"/>
    <n v="905855"/>
    <s v="Route 73 Fulton Industrial"/>
    <x v="1163"/>
    <x v="125"/>
    <x v="110"/>
    <n v="20086"/>
    <n v="312"/>
    <n v="323"/>
  </r>
  <r>
    <n v="14766"/>
    <n v="905856"/>
    <s v="Route 73 Fulton Industrial"/>
    <x v="1164"/>
    <x v="125"/>
    <x v="110"/>
    <n v="20086"/>
    <n v="312"/>
    <n v="323"/>
  </r>
  <r>
    <n v="14766"/>
    <n v="905975"/>
    <s v="Route 73 Fulton Industrial"/>
    <x v="1165"/>
    <x v="125"/>
    <x v="110"/>
    <n v="20086"/>
    <n v="312"/>
    <n v="323"/>
  </r>
  <r>
    <n v="14766"/>
    <n v="903662"/>
    <s v="Route 73 Fulton Industrial"/>
    <x v="1166"/>
    <x v="125"/>
    <x v="110"/>
    <n v="20086"/>
    <n v="312"/>
    <n v="323"/>
  </r>
  <r>
    <n v="14766"/>
    <n v="905976"/>
    <s v="Route 73 Fulton Industrial"/>
    <x v="1167"/>
    <x v="85"/>
    <x v="80"/>
    <n v="44015"/>
    <n v="280"/>
    <n v="416"/>
  </r>
  <r>
    <n v="14766"/>
    <n v="905220"/>
    <s v="Route 73 Fulton Industrial"/>
    <x v="1168"/>
    <x v="85"/>
    <x v="80"/>
    <n v="44015"/>
    <n v="280"/>
    <n v="416"/>
  </r>
  <r>
    <n v="14766"/>
    <n v="905269"/>
    <s v="Route 73 Fulton Industrial"/>
    <x v="1169"/>
    <x v="85"/>
    <x v="80"/>
    <n v="44015"/>
    <n v="280"/>
    <n v="416"/>
  </r>
  <r>
    <n v="14766"/>
    <n v="906091"/>
    <s v="Route 73 Fulton Industrial"/>
    <x v="1170"/>
    <x v="85"/>
    <x v="80"/>
    <n v="44015"/>
    <n v="280"/>
    <n v="416"/>
  </r>
  <r>
    <n v="14766"/>
    <n v="906094"/>
    <s v="Route 73 Fulton Industrial"/>
    <x v="1171"/>
    <x v="85"/>
    <x v="80"/>
    <n v="44015"/>
    <n v="280"/>
    <n v="416"/>
  </r>
  <r>
    <n v="14766"/>
    <n v="905272"/>
    <s v="Route 73 Fulton Industrial"/>
    <x v="1172"/>
    <x v="85"/>
    <x v="80"/>
    <n v="44015"/>
    <n v="280"/>
    <n v="416"/>
  </r>
  <r>
    <n v="14766"/>
    <n v="903516"/>
    <s v="Route 73 Fulton Industrial"/>
    <x v="1173"/>
    <x v="85"/>
    <x v="80"/>
    <n v="44015"/>
    <n v="280"/>
    <n v="416"/>
  </r>
  <r>
    <n v="14766"/>
    <n v="903512"/>
    <s v="Route 73 Fulton Industrial"/>
    <x v="1174"/>
    <x v="85"/>
    <x v="80"/>
    <n v="44015"/>
    <n v="280"/>
    <n v="416"/>
  </r>
  <r>
    <n v="14766"/>
    <n v="903513"/>
    <s v="Route 73 Fulton Industrial"/>
    <x v="1175"/>
    <x v="85"/>
    <x v="80"/>
    <n v="44015"/>
    <n v="280"/>
    <n v="416"/>
  </r>
  <r>
    <n v="14766"/>
    <n v="903514"/>
    <s v="Route 73 Fulton Industrial"/>
    <x v="1176"/>
    <x v="85"/>
    <x v="80"/>
    <n v="44015"/>
    <n v="280"/>
    <n v="416"/>
  </r>
  <r>
    <n v="14766"/>
    <n v="901068"/>
    <s v="Route 73 Fulton Industrial"/>
    <x v="1177"/>
    <x v="85"/>
    <x v="80"/>
    <n v="44015"/>
    <n v="280"/>
    <n v="416"/>
  </r>
  <r>
    <n v="14766"/>
    <n v="901069"/>
    <s v="Route 73 Fulton Industrial"/>
    <x v="1178"/>
    <x v="85"/>
    <x v="80"/>
    <n v="44015"/>
    <n v="280"/>
    <n v="416"/>
  </r>
  <r>
    <n v="14766"/>
    <n v="901156"/>
    <s v="Route 73 Fulton Industrial"/>
    <x v="1179"/>
    <x v="85"/>
    <x v="80"/>
    <n v="44015"/>
    <n v="280"/>
    <n v="416"/>
  </r>
  <r>
    <n v="14766"/>
    <n v="900695"/>
    <s v="Route 73 Fulton Industrial"/>
    <x v="1180"/>
    <x v="126"/>
    <x v="111"/>
    <n v="78938"/>
    <n v="143"/>
    <n v="409"/>
  </r>
  <r>
    <n v="14766"/>
    <n v="901384"/>
    <s v="Route 73 Fulton Industrial"/>
    <x v="1181"/>
    <x v="126"/>
    <x v="111"/>
    <n v="78938"/>
    <n v="143"/>
    <n v="409"/>
  </r>
  <r>
    <n v="14766"/>
    <n v="901383"/>
    <s v="Route 73 Fulton Industrial"/>
    <x v="1182"/>
    <x v="126"/>
    <x v="111"/>
    <n v="78938"/>
    <n v="143"/>
    <n v="409"/>
  </r>
  <r>
    <n v="14766"/>
    <n v="901381"/>
    <s v="Route 73 Fulton Industrial"/>
    <x v="1179"/>
    <x v="126"/>
    <x v="111"/>
    <n v="78938"/>
    <n v="143"/>
    <n v="409"/>
  </r>
  <r>
    <n v="14766"/>
    <n v="900794"/>
    <s v="Route 73 Fulton Industrial"/>
    <x v="1183"/>
    <x v="126"/>
    <x v="111"/>
    <n v="78938"/>
    <n v="143"/>
    <n v="409"/>
  </r>
  <r>
    <n v="14766"/>
    <n v="118012"/>
    <s v="Route 73 Fulton Industrial"/>
    <x v="1184"/>
    <x v="126"/>
    <x v="111"/>
    <n v="78938"/>
    <n v="143"/>
    <n v="409"/>
  </r>
  <r>
    <n v="14766"/>
    <n v="118052"/>
    <s v="Route 73 Fulton Industrial"/>
    <x v="1185"/>
    <x v="126"/>
    <x v="111"/>
    <n v="78938"/>
    <n v="143"/>
    <n v="409"/>
  </r>
  <r>
    <n v="14766"/>
    <n v="118050"/>
    <s v="Route 73 Fulton Industrial"/>
    <x v="1186"/>
    <x v="126"/>
    <x v="111"/>
    <n v="78938"/>
    <n v="143"/>
    <n v="409"/>
  </r>
  <r>
    <n v="14766"/>
    <n v="118036"/>
    <s v="Route 73 Fulton Industrial"/>
    <x v="1187"/>
    <x v="126"/>
    <x v="111"/>
    <n v="78938"/>
    <n v="143"/>
    <n v="409"/>
  </r>
  <r>
    <n v="14766"/>
    <n v="118090"/>
    <s v="Route 73 Fulton Industrial"/>
    <x v="1188"/>
    <x v="126"/>
    <x v="111"/>
    <n v="78938"/>
    <n v="143"/>
    <n v="409"/>
  </r>
  <r>
    <n v="14766"/>
    <n v="118040"/>
    <s v="Route 73 Fulton Industrial"/>
    <x v="1189"/>
    <x v="126"/>
    <x v="111"/>
    <n v="78938"/>
    <n v="143"/>
    <n v="409"/>
  </r>
  <r>
    <n v="14766"/>
    <n v="118018"/>
    <s v="Route 73 Fulton Industrial"/>
    <x v="1190"/>
    <x v="126"/>
    <x v="111"/>
    <n v="78938"/>
    <n v="143"/>
    <n v="409"/>
  </r>
  <r>
    <n v="14766"/>
    <n v="118005"/>
    <s v="Route 73 Fulton Industrial"/>
    <x v="1191"/>
    <x v="126"/>
    <x v="111"/>
    <n v="78938"/>
    <n v="143"/>
    <n v="409"/>
  </r>
  <r>
    <n v="14766"/>
    <n v="118094"/>
    <s v="Route 73 Fulton Industrial"/>
    <x v="1192"/>
    <x v="126"/>
    <x v="111"/>
    <n v="78938"/>
    <n v="143"/>
    <n v="409"/>
  </r>
  <r>
    <n v="14766"/>
    <n v="118016"/>
    <s v="Route 73 Fulton Industrial"/>
    <x v="1193"/>
    <x v="126"/>
    <x v="111"/>
    <n v="78938"/>
    <n v="143"/>
    <n v="409"/>
  </r>
  <r>
    <n v="14766"/>
    <n v="118014"/>
    <s v="Route 73 Fulton Industrial"/>
    <x v="1194"/>
    <x v="126"/>
    <x v="111"/>
    <n v="78938"/>
    <n v="143"/>
    <n v="409"/>
  </r>
  <r>
    <n v="14766"/>
    <n v="901290"/>
    <s v="Route 73 Fulton Industrial"/>
    <x v="1195"/>
    <x v="126"/>
    <x v="111"/>
    <n v="78938"/>
    <n v="143"/>
    <n v="409"/>
  </r>
  <r>
    <n v="14766"/>
    <n v="900731"/>
    <s v="Route 73 Fulton Industrial"/>
    <x v="1196"/>
    <x v="126"/>
    <x v="111"/>
    <n v="78938"/>
    <n v="143"/>
    <n v="409"/>
  </r>
  <r>
    <n v="14766"/>
    <n v="212894"/>
    <s v="Route 73 Fulton Industrial"/>
    <x v="1197"/>
    <x v="126"/>
    <x v="111"/>
    <n v="78938"/>
    <n v="143"/>
    <n v="409"/>
  </r>
  <r>
    <n v="14766"/>
    <n v="212895"/>
    <s v="Route 73 Fulton Industrial"/>
    <x v="1198"/>
    <x v="126"/>
    <x v="111"/>
    <n v="78938"/>
    <n v="143"/>
    <n v="409"/>
  </r>
  <r>
    <n v="14766"/>
    <n v="901237"/>
    <s v="Route 73 Fulton Industrial"/>
    <x v="1199"/>
    <x v="126"/>
    <x v="111"/>
    <n v="78938"/>
    <n v="143"/>
    <n v="409"/>
  </r>
  <r>
    <n v="14766"/>
    <n v="212876"/>
    <s v="Route 73 Fulton Industrial"/>
    <x v="1200"/>
    <x v="126"/>
    <x v="111"/>
    <n v="78938"/>
    <n v="143"/>
    <n v="409"/>
  </r>
  <r>
    <n v="14766"/>
    <n v="901326"/>
    <s v="Route 73 Fulton Industrial"/>
    <x v="1201"/>
    <x v="126"/>
    <x v="111"/>
    <n v="78938"/>
    <n v="143"/>
    <n v="409"/>
  </r>
  <r>
    <n v="14766"/>
    <n v="900696"/>
    <s v="Route 73 Fulton Industrial"/>
    <x v="1202"/>
    <x v="126"/>
    <x v="111"/>
    <n v="78938"/>
    <n v="143"/>
    <n v="409"/>
  </r>
  <r>
    <n v="14766"/>
    <n v="900698"/>
    <s v="Route 73 Fulton Industrial"/>
    <x v="1203"/>
    <x v="85"/>
    <x v="80"/>
    <n v="44015"/>
    <n v="280"/>
    <n v="416"/>
  </r>
  <r>
    <n v="14766"/>
    <n v="900788"/>
    <s v="Route 73 Fulton Industrial"/>
    <x v="1204"/>
    <x v="85"/>
    <x v="80"/>
    <n v="44015"/>
    <n v="280"/>
    <n v="416"/>
  </r>
  <r>
    <n v="14766"/>
    <n v="900789"/>
    <s v="Route 73 Fulton Industrial"/>
    <x v="1205"/>
    <x v="85"/>
    <x v="80"/>
    <n v="44015"/>
    <n v="280"/>
    <n v="416"/>
  </r>
  <r>
    <n v="14766"/>
    <n v="904472"/>
    <s v="Route 73 Fulton Industrial"/>
    <x v="1206"/>
    <x v="85"/>
    <x v="80"/>
    <n v="44015"/>
    <n v="280"/>
    <n v="416"/>
  </r>
  <r>
    <n v="14766"/>
    <n v="903520"/>
    <s v="Route 73 Fulton Industrial"/>
    <x v="1207"/>
    <x v="85"/>
    <x v="80"/>
    <n v="44015"/>
    <n v="280"/>
    <n v="416"/>
  </r>
  <r>
    <n v="14766"/>
    <n v="903639"/>
    <s v="Route 73 Fulton Industrial"/>
    <x v="1175"/>
    <x v="85"/>
    <x v="80"/>
    <n v="44015"/>
    <n v="280"/>
    <n v="416"/>
  </r>
  <r>
    <n v="14766"/>
    <n v="903640"/>
    <s v="Route 73 Fulton Industrial"/>
    <x v="1174"/>
    <x v="85"/>
    <x v="80"/>
    <n v="44015"/>
    <n v="280"/>
    <n v="416"/>
  </r>
  <r>
    <n v="14766"/>
    <n v="903641"/>
    <s v="Route 73 Fulton Industrial"/>
    <x v="1208"/>
    <x v="85"/>
    <x v="80"/>
    <n v="44015"/>
    <n v="280"/>
    <n v="416"/>
  </r>
  <r>
    <n v="14766"/>
    <n v="903569"/>
    <s v="Route 73 Fulton Industrial"/>
    <x v="1209"/>
    <x v="85"/>
    <x v="80"/>
    <n v="44015"/>
    <n v="280"/>
    <n v="416"/>
  </r>
  <r>
    <n v="14766"/>
    <n v="903570"/>
    <s v="Route 73 Fulton Industrial"/>
    <x v="1209"/>
    <x v="85"/>
    <x v="80"/>
    <n v="44015"/>
    <n v="280"/>
    <n v="416"/>
  </r>
  <r>
    <n v="14766"/>
    <n v="903749"/>
    <s v="Route 73 Fulton Industrial"/>
    <x v="1210"/>
    <x v="85"/>
    <x v="80"/>
    <n v="44015"/>
    <n v="280"/>
    <n v="416"/>
  </r>
  <r>
    <n v="14766"/>
    <n v="903750"/>
    <s v="Route 73 Fulton Industrial"/>
    <x v="1170"/>
    <x v="85"/>
    <x v="80"/>
    <n v="44015"/>
    <n v="280"/>
    <n v="416"/>
  </r>
  <r>
    <n v="14766"/>
    <n v="211171"/>
    <s v="Route 73 Fulton Industrial"/>
    <x v="1211"/>
    <x v="85"/>
    <x v="80"/>
    <n v="44015"/>
    <n v="280"/>
    <n v="416"/>
  </r>
  <r>
    <n v="14766"/>
    <n v="903743"/>
    <s v="Route 73 Fulton Industrial"/>
    <x v="1212"/>
    <x v="85"/>
    <x v="80"/>
    <n v="44015"/>
    <n v="280"/>
    <n v="416"/>
  </r>
  <r>
    <n v="14766"/>
    <n v="903744"/>
    <s v="Route 73 Fulton Industrial"/>
    <x v="1213"/>
    <x v="85"/>
    <x v="80"/>
    <n v="44015"/>
    <n v="280"/>
    <n v="416"/>
  </r>
  <r>
    <n v="14766"/>
    <n v="903745"/>
    <s v="Route 73 Fulton Industrial"/>
    <x v="1214"/>
    <x v="85"/>
    <x v="80"/>
    <n v="44015"/>
    <n v="280"/>
    <n v="416"/>
  </r>
  <r>
    <n v="14766"/>
    <n v="903746"/>
    <s v="Route 73 Fulton Industrial"/>
    <x v="1166"/>
    <x v="85"/>
    <x v="80"/>
    <n v="44015"/>
    <n v="280"/>
    <n v="416"/>
  </r>
  <r>
    <n v="14766"/>
    <n v="903751"/>
    <s v="Route 73 Fulton Industrial"/>
    <x v="1215"/>
    <x v="85"/>
    <x v="80"/>
    <n v="44015"/>
    <n v="280"/>
    <n v="416"/>
  </r>
  <r>
    <n v="14766"/>
    <n v="211909"/>
    <s v="Route 73 Fulton Industrial"/>
    <x v="1216"/>
    <x v="85"/>
    <x v="80"/>
    <n v="44015"/>
    <n v="280"/>
    <n v="416"/>
  </r>
  <r>
    <n v="14766"/>
    <n v="903783"/>
    <s v="Route 73 Fulton Industrial"/>
    <x v="1164"/>
    <x v="87"/>
    <x v="82"/>
    <n v="38929"/>
    <n v="363"/>
    <n v="870"/>
  </r>
  <r>
    <n v="14766"/>
    <n v="903784"/>
    <s v="Route 73 Fulton Industrial"/>
    <x v="1217"/>
    <x v="87"/>
    <x v="82"/>
    <n v="38929"/>
    <n v="363"/>
    <n v="870"/>
  </r>
  <r>
    <n v="14766"/>
    <n v="903839"/>
    <s v="Route 73 Fulton Industrial"/>
    <x v="1162"/>
    <x v="124"/>
    <x v="109"/>
    <n v="8878"/>
    <n v="822"/>
    <n v="912"/>
  </r>
  <r>
    <n v="14766"/>
    <n v="903840"/>
    <s v="Route 73 Fulton Industrial"/>
    <x v="1161"/>
    <x v="124"/>
    <x v="109"/>
    <n v="8878"/>
    <n v="822"/>
    <n v="912"/>
  </r>
  <r>
    <n v="14766"/>
    <n v="900682"/>
    <s v="Route 73 Fulton Industrial"/>
    <x v="1160"/>
    <x v="124"/>
    <x v="109"/>
    <n v="8878"/>
    <n v="822"/>
    <n v="912"/>
  </r>
  <r>
    <n v="14766"/>
    <n v="213127"/>
    <s v="Route 73 Fulton Industrial"/>
    <x v="1158"/>
    <x v="124"/>
    <x v="109"/>
    <n v="8878"/>
    <n v="822"/>
    <n v="912"/>
  </r>
  <r>
    <n v="14766"/>
    <n v="900684"/>
    <s v="Route 73 Fulton Industrial"/>
    <x v="1157"/>
    <x v="124"/>
    <x v="109"/>
    <n v="8878"/>
    <n v="822"/>
    <n v="912"/>
  </r>
  <r>
    <n v="14766"/>
    <n v="900975"/>
    <s v="Route 73 Fulton Industrial"/>
    <x v="1156"/>
    <x v="0"/>
    <x v="0"/>
    <n v="22292"/>
    <n v="925"/>
    <n v="1084"/>
  </r>
  <r>
    <n v="14766"/>
    <n v="900880"/>
    <s v="Route 73 Fulton Industrial"/>
    <x v="1155"/>
    <x v="0"/>
    <x v="0"/>
    <n v="22292"/>
    <n v="925"/>
    <n v="1084"/>
  </r>
  <r>
    <n v="14766"/>
    <n v="900916"/>
    <s v="Route 73 Fulton Industrial"/>
    <x v="1218"/>
    <x v="0"/>
    <x v="0"/>
    <n v="22292"/>
    <n v="925"/>
    <n v="1084"/>
  </r>
  <r>
    <n v="14766"/>
    <n v="900917"/>
    <s v="Route 73 Fulton Industrial"/>
    <x v="1219"/>
    <x v="0"/>
    <x v="0"/>
    <n v="22292"/>
    <n v="925"/>
    <n v="1084"/>
  </r>
  <r>
    <n v="14766"/>
    <n v="900976"/>
    <s v="Route 73 Fulton Industrial"/>
    <x v="1220"/>
    <x v="0"/>
    <x v="0"/>
    <n v="22292"/>
    <n v="925"/>
    <n v="1084"/>
  </r>
  <r>
    <n v="14766"/>
    <n v="900977"/>
    <s v="Route 73 Fulton Industrial"/>
    <x v="1221"/>
    <x v="0"/>
    <x v="0"/>
    <n v="22292"/>
    <n v="925"/>
    <n v="1084"/>
  </r>
  <r>
    <n v="14766"/>
    <n v="900978"/>
    <s v="Route 73 Fulton Industrial"/>
    <x v="1222"/>
    <x v="0"/>
    <x v="0"/>
    <n v="22292"/>
    <n v="925"/>
    <n v="1084"/>
  </r>
  <r>
    <n v="14766"/>
    <n v="901011"/>
    <s v="Route 73 Fulton Industrial"/>
    <x v="1223"/>
    <x v="0"/>
    <x v="0"/>
    <n v="22292"/>
    <n v="925"/>
    <n v="1084"/>
  </r>
  <r>
    <n v="14766"/>
    <n v="900792"/>
    <s v="Route 73 Fulton Industrial"/>
    <x v="1224"/>
    <x v="126"/>
    <x v="111"/>
    <n v="78938"/>
    <n v="143"/>
    <n v="409"/>
  </r>
  <r>
    <n v="14766"/>
    <n v="213526"/>
    <s v="Route 73 Fulton Industrial"/>
    <x v="1225"/>
    <x v="126"/>
    <x v="111"/>
    <n v="78938"/>
    <n v="143"/>
    <n v="409"/>
  </r>
  <r>
    <n v="14766"/>
    <n v="118010"/>
    <s v="Route 73 Fulton Industrial"/>
    <x v="1226"/>
    <x v="126"/>
    <x v="111"/>
    <n v="78938"/>
    <n v="143"/>
    <n v="409"/>
  </r>
  <r>
    <n v="14766"/>
    <n v="118006"/>
    <s v="Route 73 Fulton Industrial"/>
    <x v="1227"/>
    <x v="126"/>
    <x v="111"/>
    <n v="78938"/>
    <n v="143"/>
    <n v="409"/>
  </r>
  <r>
    <n v="14766"/>
    <n v="118002"/>
    <s v="Route 73 Fulton Industrial"/>
    <x v="1228"/>
    <x v="126"/>
    <x v="111"/>
    <n v="78938"/>
    <n v="143"/>
    <n v="409"/>
  </r>
  <r>
    <n v="14766"/>
    <n v="119002"/>
    <s v="Route 73 Fulton Industrial"/>
    <x v="1229"/>
    <x v="126"/>
    <x v="111"/>
    <n v="78938"/>
    <n v="143"/>
    <n v="409"/>
  </r>
  <r>
    <n v="14766"/>
    <n v="903308"/>
    <s v="Route 73 Fulton Industrial"/>
    <x v="1230"/>
    <x v="126"/>
    <x v="111"/>
    <n v="78938"/>
    <n v="143"/>
    <n v="409"/>
  </r>
  <r>
    <n v="14766"/>
    <n v="901379"/>
    <s v="Route 73 Fulton Industrial"/>
    <x v="1231"/>
    <x v="126"/>
    <x v="111"/>
    <n v="78938"/>
    <n v="143"/>
    <n v="409"/>
  </r>
  <r>
    <n v="14766"/>
    <n v="901378"/>
    <s v="Route 73 Fulton Industrial"/>
    <x v="1232"/>
    <x v="126"/>
    <x v="111"/>
    <n v="78938"/>
    <n v="143"/>
    <n v="409"/>
  </r>
  <r>
    <n v="14766"/>
    <n v="900793"/>
    <s v="Route 73 Fulton Industrial"/>
    <x v="1233"/>
    <x v="126"/>
    <x v="111"/>
    <n v="78938"/>
    <n v="143"/>
    <n v="409"/>
  </r>
  <r>
    <n v="14766"/>
    <n v="901325"/>
    <s v="Route 73 Fulton Industrial"/>
    <x v="1234"/>
    <x v="126"/>
    <x v="111"/>
    <n v="78938"/>
    <n v="143"/>
    <n v="409"/>
  </r>
  <r>
    <n v="14766"/>
    <n v="901382"/>
    <s v="Route 73 Fulton Industrial"/>
    <x v="1235"/>
    <x v="126"/>
    <x v="111"/>
    <n v="78938"/>
    <n v="143"/>
    <n v="409"/>
  </r>
  <r>
    <n v="14766"/>
    <n v="210816"/>
    <s v="Route 73 Fulton Industrial"/>
    <x v="1236"/>
    <x v="85"/>
    <x v="80"/>
    <n v="44015"/>
    <n v="280"/>
    <n v="416"/>
  </r>
  <r>
    <n v="14766"/>
    <n v="906092"/>
    <s v="Route 73 Fulton Industrial"/>
    <x v="1237"/>
    <x v="85"/>
    <x v="80"/>
    <n v="44015"/>
    <n v="280"/>
    <n v="416"/>
  </r>
  <r>
    <n v="14766"/>
    <n v="211968"/>
    <s v="Route 73 Fulton Industrial"/>
    <x v="1238"/>
    <x v="85"/>
    <x v="80"/>
    <n v="44015"/>
    <n v="280"/>
    <n v="416"/>
  </r>
  <r>
    <n v="14766"/>
    <n v="903760"/>
    <s v="Route 73 Fulton Industrial"/>
    <x v="1239"/>
    <x v="85"/>
    <x v="80"/>
    <n v="44015"/>
    <n v="280"/>
    <n v="416"/>
  </r>
  <r>
    <n v="14766"/>
    <n v="211549"/>
    <s v="Route 73 Fulton Industrial"/>
    <x v="1240"/>
    <x v="85"/>
    <x v="80"/>
    <n v="44015"/>
    <n v="280"/>
    <n v="416"/>
  </r>
  <r>
    <n v="14766"/>
    <n v="903754"/>
    <s v="Route 73 Fulton Industrial"/>
    <x v="1236"/>
    <x v="85"/>
    <x v="80"/>
    <n v="44015"/>
    <n v="280"/>
    <n v="416"/>
  </r>
  <r>
    <n v="14766"/>
    <n v="906093"/>
    <s v="Route 73 Fulton Industrial"/>
    <x v="1241"/>
    <x v="85"/>
    <x v="80"/>
    <n v="44015"/>
    <n v="280"/>
    <n v="416"/>
  </r>
  <r>
    <n v="14766"/>
    <n v="210815"/>
    <s v="Route 73 Fulton Industrial"/>
    <x v="1242"/>
    <x v="85"/>
    <x v="80"/>
    <n v="44015"/>
    <n v="280"/>
    <n v="416"/>
  </r>
  <r>
    <n v="14766"/>
    <n v="211550"/>
    <s v="Route 73 Fulton Industrial"/>
    <x v="1243"/>
    <x v="85"/>
    <x v="80"/>
    <n v="44015"/>
    <n v="280"/>
    <n v="416"/>
  </r>
  <r>
    <n v="14766"/>
    <n v="903753"/>
    <s v="Route 73 Fulton Industrial"/>
    <x v="1244"/>
    <x v="85"/>
    <x v="80"/>
    <n v="44015"/>
    <n v="280"/>
    <n v="416"/>
  </r>
  <r>
    <n v="14766"/>
    <n v="211969"/>
    <s v="Route 73 Fulton Industrial"/>
    <x v="1238"/>
    <x v="85"/>
    <x v="80"/>
    <n v="44015"/>
    <n v="280"/>
    <n v="416"/>
  </r>
  <r>
    <n v="14746"/>
    <n v="901374"/>
    <s v="Route 26 Marietta Street / Perry Boulevard"/>
    <x v="1245"/>
    <x v="5"/>
    <x v="5"/>
    <n v="42431"/>
    <n v="549"/>
    <n v="265"/>
  </r>
  <r>
    <n v="14746"/>
    <n v="213037"/>
    <s v="Route 26 Marietta Street / Perry Boulevard"/>
    <x v="1081"/>
    <x v="5"/>
    <x v="5"/>
    <n v="42431"/>
    <n v="549"/>
    <n v="265"/>
  </r>
  <r>
    <n v="14746"/>
    <n v="904423"/>
    <s v="Route 26 Marietta Street / Perry Boulevard"/>
    <x v="1246"/>
    <x v="118"/>
    <x v="103"/>
    <n v="41250"/>
    <n v="162"/>
    <n v="167"/>
  </r>
  <r>
    <n v="14746"/>
    <n v="901372"/>
    <s v="Route 26 Marietta Street / Perry Boulevard"/>
    <x v="1247"/>
    <x v="118"/>
    <x v="103"/>
    <n v="41250"/>
    <n v="162"/>
    <n v="167"/>
  </r>
  <r>
    <n v="14746"/>
    <n v="210837"/>
    <s v="Route 26 Marietta Street / Perry Boulevard"/>
    <x v="1248"/>
    <x v="118"/>
    <x v="103"/>
    <n v="41250"/>
    <n v="162"/>
    <n v="167"/>
  </r>
  <r>
    <n v="14746"/>
    <n v="901284"/>
    <s v="Route 26 Marietta Street / Perry Boulevard"/>
    <x v="1249"/>
    <x v="118"/>
    <x v="103"/>
    <n v="41250"/>
    <n v="162"/>
    <n v="167"/>
  </r>
  <r>
    <n v="14746"/>
    <n v="904521"/>
    <s v="Route 26 Marietta Street / Perry Boulevard"/>
    <x v="1250"/>
    <x v="118"/>
    <x v="103"/>
    <n v="41250"/>
    <n v="162"/>
    <n v="167"/>
  </r>
  <r>
    <n v="14746"/>
    <n v="904439"/>
    <s v="Route 26 Marietta Street / Perry Boulevard"/>
    <x v="1075"/>
    <x v="117"/>
    <x v="102"/>
    <n v="56389"/>
    <n v="50"/>
    <n v="9"/>
  </r>
  <r>
    <n v="14746"/>
    <n v="904440"/>
    <s v="Route 26 Marietta Street / Perry Boulevard"/>
    <x v="1074"/>
    <x v="117"/>
    <x v="102"/>
    <n v="56389"/>
    <n v="50"/>
    <n v="9"/>
  </r>
  <r>
    <n v="14746"/>
    <n v="904537"/>
    <s v="Route 26 Marietta Street / Perry Boulevard"/>
    <x v="1251"/>
    <x v="117"/>
    <x v="102"/>
    <n v="56389"/>
    <n v="50"/>
    <n v="9"/>
  </r>
  <r>
    <n v="14746"/>
    <n v="904538"/>
    <s v="Route 26 Marietta Street / Perry Boulevard"/>
    <x v="1252"/>
    <x v="117"/>
    <x v="102"/>
    <n v="56389"/>
    <n v="50"/>
    <n v="9"/>
  </r>
  <r>
    <n v="14746"/>
    <n v="904539"/>
    <s v="Route 26 Marietta Street / Perry Boulevard"/>
    <x v="1253"/>
    <x v="117"/>
    <x v="102"/>
    <n v="56389"/>
    <n v="50"/>
    <n v="9"/>
  </r>
  <r>
    <n v="14746"/>
    <n v="904540"/>
    <s v="Route 26 Marietta Street / Perry Boulevard"/>
    <x v="1254"/>
    <x v="117"/>
    <x v="102"/>
    <n v="56389"/>
    <n v="50"/>
    <n v="9"/>
  </r>
  <r>
    <n v="14746"/>
    <n v="904788"/>
    <s v="Route 26 Marietta Street / Perry Boulevard"/>
    <x v="1255"/>
    <x v="117"/>
    <x v="102"/>
    <n v="56389"/>
    <n v="50"/>
    <n v="9"/>
  </r>
  <r>
    <n v="14746"/>
    <n v="213417"/>
    <s v="Route 26 Marietta Street / Perry Boulevard"/>
    <x v="1256"/>
    <x v="117"/>
    <x v="102"/>
    <n v="56389"/>
    <n v="50"/>
    <n v="9"/>
  </r>
  <r>
    <n v="14746"/>
    <n v="213419"/>
    <s v="Route 26 Marietta Street / Perry Boulevard"/>
    <x v="1066"/>
    <x v="115"/>
    <x v="100"/>
    <n v="89038"/>
    <n v="35"/>
    <n v="54"/>
  </r>
  <r>
    <n v="14746"/>
    <n v="901912"/>
    <s v="Route 26 Marietta Street / Perry Boulevard"/>
    <x v="1257"/>
    <x v="115"/>
    <x v="100"/>
    <n v="89038"/>
    <n v="35"/>
    <n v="54"/>
  </r>
  <r>
    <n v="14746"/>
    <n v="901911"/>
    <s v="Route 26 Marietta Street / Perry Boulevard"/>
    <x v="1063"/>
    <x v="115"/>
    <x v="100"/>
    <n v="89038"/>
    <n v="35"/>
    <n v="54"/>
  </r>
  <r>
    <n v="14746"/>
    <n v="901440"/>
    <s v="Route 26 Marietta Street / Perry Boulevard"/>
    <x v="1258"/>
    <x v="109"/>
    <x v="95"/>
    <n v="104846"/>
    <n v="168"/>
    <n v="165"/>
  </r>
  <r>
    <n v="14746"/>
    <n v="901552"/>
    <s v="Route 26 Marietta Street / Perry Boulevard"/>
    <x v="1049"/>
    <x v="110"/>
    <x v="96"/>
    <n v="30130"/>
    <n v="660"/>
    <n v="534"/>
  </r>
  <r>
    <n v="14746"/>
    <n v="902136"/>
    <s v="Route 26 Marietta Street / Perry Boulevard"/>
    <x v="1048"/>
    <x v="110"/>
    <x v="96"/>
    <n v="30130"/>
    <n v="660"/>
    <n v="534"/>
  </r>
  <r>
    <n v="14746"/>
    <n v="213679"/>
    <s v="Route 26 Marietta Street / Perry Boulevard"/>
    <x v="1259"/>
    <x v="110"/>
    <x v="96"/>
    <n v="30130"/>
    <n v="660"/>
    <n v="534"/>
  </r>
  <r>
    <n v="14746"/>
    <n v="901614"/>
    <s v="Route 26 Marietta Street / Perry Boulevard"/>
    <x v="1260"/>
    <x v="110"/>
    <x v="96"/>
    <n v="30130"/>
    <n v="660"/>
    <n v="534"/>
  </r>
  <r>
    <n v="14746"/>
    <n v="211498"/>
    <s v="Route 26 Marietta Street / Perry Boulevard"/>
    <x v="1261"/>
    <x v="110"/>
    <x v="96"/>
    <n v="30130"/>
    <n v="660"/>
    <n v="534"/>
  </r>
  <r>
    <n v="14746"/>
    <n v="902063"/>
    <s v="Route 26 Marietta Street / Perry Boulevard"/>
    <x v="1083"/>
    <x v="110"/>
    <x v="96"/>
    <n v="30130"/>
    <n v="660"/>
    <n v="534"/>
  </r>
  <r>
    <n v="14746"/>
    <n v="902181"/>
    <s v="Route 26 Marietta Street / Perry Boulevard"/>
    <x v="1262"/>
    <x v="110"/>
    <x v="96"/>
    <n v="30130"/>
    <n v="660"/>
    <n v="534"/>
  </r>
  <r>
    <n v="14746"/>
    <n v="211500"/>
    <s v="Route 26 Marietta Street / Perry Boulevard"/>
    <x v="1263"/>
    <x v="110"/>
    <x v="96"/>
    <n v="30130"/>
    <n v="660"/>
    <n v="534"/>
  </r>
  <r>
    <n v="14746"/>
    <n v="211520"/>
    <s v="Route 26 Marietta Street / Perry Boulevard"/>
    <x v="1264"/>
    <x v="110"/>
    <x v="96"/>
    <n v="30130"/>
    <n v="660"/>
    <n v="534"/>
  </r>
  <r>
    <n v="14746"/>
    <n v="901930"/>
    <s v="Route 26 Marietta Street / Perry Boulevard"/>
    <x v="1039"/>
    <x v="110"/>
    <x v="96"/>
    <n v="30130"/>
    <n v="660"/>
    <n v="534"/>
  </r>
  <r>
    <n v="14746"/>
    <n v="211919"/>
    <s v="Route 26 Marietta Street / Perry Boulevard"/>
    <x v="1038"/>
    <x v="110"/>
    <x v="96"/>
    <n v="30130"/>
    <n v="660"/>
    <n v="534"/>
  </r>
  <r>
    <n v="14746"/>
    <n v="901954"/>
    <s v="Route 26 Marietta Street / Perry Boulevard"/>
    <x v="1036"/>
    <x v="110"/>
    <x v="96"/>
    <n v="30130"/>
    <n v="660"/>
    <n v="534"/>
  </r>
  <r>
    <n v="14746"/>
    <n v="901955"/>
    <s v="Route 26 Marietta Street / Perry Boulevard"/>
    <x v="1035"/>
    <x v="110"/>
    <x v="96"/>
    <n v="30130"/>
    <n v="660"/>
    <n v="534"/>
  </r>
  <r>
    <n v="14746"/>
    <n v="901956"/>
    <s v="Route 26 Marietta Street / Perry Boulevard"/>
    <x v="1034"/>
    <x v="110"/>
    <x v="96"/>
    <n v="30130"/>
    <n v="660"/>
    <n v="534"/>
  </r>
  <r>
    <n v="14746"/>
    <n v="901957"/>
    <s v="Route 26 Marietta Street / Perry Boulevard"/>
    <x v="1032"/>
    <x v="110"/>
    <x v="96"/>
    <n v="30130"/>
    <n v="660"/>
    <n v="534"/>
  </r>
  <r>
    <n v="14746"/>
    <n v="213409"/>
    <s v="Route 26 Marietta Street / Perry Boulevard"/>
    <x v="1031"/>
    <x v="110"/>
    <x v="96"/>
    <n v="30130"/>
    <n v="660"/>
    <n v="534"/>
  </r>
  <r>
    <n v="14746"/>
    <n v="210302"/>
    <s v="Route 26 Marietta Street / Perry Boulevard"/>
    <x v="1265"/>
    <x v="109"/>
    <x v="95"/>
    <n v="104846"/>
    <n v="168"/>
    <n v="165"/>
  </r>
  <r>
    <n v="14746"/>
    <n v="210303"/>
    <s v="Route 26 Marietta Street / Perry Boulevard"/>
    <x v="1266"/>
    <x v="109"/>
    <x v="95"/>
    <n v="104846"/>
    <n v="168"/>
    <n v="165"/>
  </r>
  <r>
    <n v="14736"/>
    <n v="901066"/>
    <s v="Route 4 Jonesboro Rd."/>
    <x v="1267"/>
    <x v="6"/>
    <x v="6"/>
    <n v="49132"/>
    <n v="121"/>
    <n v="121"/>
  </r>
  <r>
    <n v="14736"/>
    <n v="901066"/>
    <s v="Route 4 Jonesboro Rd."/>
    <x v="1267"/>
    <x v="6"/>
    <x v="6"/>
    <n v="49132"/>
    <n v="121"/>
    <n v="121"/>
  </r>
  <r>
    <n v="14736"/>
    <n v="901066"/>
    <s v="Route 4 Jonesboro Rd."/>
    <x v="1267"/>
    <x v="6"/>
    <x v="6"/>
    <n v="49132"/>
    <n v="121"/>
    <n v="121"/>
  </r>
  <r>
    <n v="14736"/>
    <n v="902811"/>
    <s v="Route 4 Jonesboro Rd."/>
    <x v="1268"/>
    <x v="6"/>
    <x v="6"/>
    <n v="49132"/>
    <n v="121"/>
    <n v="121"/>
  </r>
  <r>
    <n v="14736"/>
    <n v="902811"/>
    <s v="Route 4 Jonesboro Rd."/>
    <x v="1268"/>
    <x v="6"/>
    <x v="6"/>
    <n v="49132"/>
    <n v="121"/>
    <n v="121"/>
  </r>
  <r>
    <n v="14736"/>
    <n v="900859"/>
    <s v="Route 4 Jonesboro Rd."/>
    <x v="1269"/>
    <x v="6"/>
    <x v="6"/>
    <n v="49132"/>
    <n v="121"/>
    <n v="121"/>
  </r>
  <r>
    <n v="14736"/>
    <n v="900859"/>
    <s v="Route 4 Jonesboro Rd."/>
    <x v="1269"/>
    <x v="6"/>
    <x v="6"/>
    <n v="49132"/>
    <n v="121"/>
    <n v="121"/>
  </r>
  <r>
    <n v="14991"/>
    <n v="900859"/>
    <s v="Route 74 Flat Shoals Road"/>
    <x v="1269"/>
    <x v="6"/>
    <x v="6"/>
    <n v="49132"/>
    <n v="121"/>
    <n v="121"/>
  </r>
  <r>
    <n v="14736"/>
    <n v="900954"/>
    <s v="Route 4 Jonesboro Rd."/>
    <x v="1270"/>
    <x v="6"/>
    <x v="6"/>
    <n v="49132"/>
    <n v="121"/>
    <n v="121"/>
  </r>
  <r>
    <n v="14736"/>
    <n v="900954"/>
    <s v="Route 4 Jonesboro Rd."/>
    <x v="1270"/>
    <x v="6"/>
    <x v="6"/>
    <n v="49132"/>
    <n v="121"/>
    <n v="121"/>
  </r>
  <r>
    <n v="14991"/>
    <n v="900954"/>
    <s v="Route 74 Flat Shoals Road"/>
    <x v="1270"/>
    <x v="6"/>
    <x v="6"/>
    <n v="49132"/>
    <n v="121"/>
    <n v="121"/>
  </r>
  <r>
    <n v="14736"/>
    <n v="901100"/>
    <s v="Route 4 Jonesboro Rd."/>
    <x v="1271"/>
    <x v="6"/>
    <x v="6"/>
    <n v="49132"/>
    <n v="121"/>
    <n v="121"/>
  </r>
  <r>
    <n v="14736"/>
    <n v="901100"/>
    <s v="Route 4 Jonesboro Rd."/>
    <x v="1271"/>
    <x v="6"/>
    <x v="6"/>
    <n v="49132"/>
    <n v="121"/>
    <n v="121"/>
  </r>
  <r>
    <n v="14991"/>
    <n v="901100"/>
    <s v="Route 74 Flat Shoals Road"/>
    <x v="1271"/>
    <x v="6"/>
    <x v="6"/>
    <n v="49132"/>
    <n v="121"/>
    <n v="121"/>
  </r>
  <r>
    <n v="14736"/>
    <n v="901045"/>
    <s v="Route 4 Jonesboro Rd."/>
    <x v="1272"/>
    <x v="6"/>
    <x v="6"/>
    <n v="49132"/>
    <n v="121"/>
    <n v="121"/>
  </r>
  <r>
    <n v="14736"/>
    <n v="901045"/>
    <s v="Route 4 Jonesboro Rd."/>
    <x v="1272"/>
    <x v="6"/>
    <x v="6"/>
    <n v="49132"/>
    <n v="121"/>
    <n v="121"/>
  </r>
  <r>
    <n v="14991"/>
    <n v="901045"/>
    <s v="Route 74 Flat Shoals Road"/>
    <x v="1272"/>
    <x v="6"/>
    <x v="6"/>
    <n v="49132"/>
    <n v="121"/>
    <n v="121"/>
  </r>
  <r>
    <n v="14736"/>
    <n v="901047"/>
    <s v="Route 4 Jonesboro Rd."/>
    <x v="1273"/>
    <x v="6"/>
    <x v="6"/>
    <n v="49132"/>
    <n v="121"/>
    <n v="121"/>
  </r>
  <r>
    <n v="14736"/>
    <n v="901047"/>
    <s v="Route 4 Jonesboro Rd."/>
    <x v="1273"/>
    <x v="6"/>
    <x v="6"/>
    <n v="49132"/>
    <n v="121"/>
    <n v="121"/>
  </r>
  <r>
    <n v="14991"/>
    <n v="901047"/>
    <s v="Route 74 Flat Shoals Road"/>
    <x v="1273"/>
    <x v="6"/>
    <x v="6"/>
    <n v="49132"/>
    <n v="121"/>
    <n v="121"/>
  </r>
  <r>
    <n v="14736"/>
    <n v="901101"/>
    <s v="Route 4 Jonesboro Rd."/>
    <x v="1274"/>
    <x v="127"/>
    <x v="112"/>
    <n v="105561"/>
    <n v="174"/>
    <n v="159"/>
  </r>
  <r>
    <n v="14736"/>
    <n v="901101"/>
    <s v="Route 4 Jonesboro Rd."/>
    <x v="1274"/>
    <x v="127"/>
    <x v="112"/>
    <n v="105561"/>
    <n v="174"/>
    <n v="159"/>
  </r>
  <r>
    <n v="14991"/>
    <n v="901101"/>
    <s v="Route 74 Flat Shoals Road"/>
    <x v="1274"/>
    <x v="127"/>
    <x v="112"/>
    <n v="105561"/>
    <n v="174"/>
    <n v="159"/>
  </r>
  <r>
    <n v="14736"/>
    <n v="104012"/>
    <s v="Route 4 Jonesboro Rd."/>
    <x v="1275"/>
    <x v="127"/>
    <x v="112"/>
    <n v="105561"/>
    <n v="174"/>
    <n v="159"/>
  </r>
  <r>
    <n v="14736"/>
    <n v="104012"/>
    <s v="Route 4 Jonesboro Rd."/>
    <x v="1275"/>
    <x v="127"/>
    <x v="112"/>
    <n v="105561"/>
    <n v="174"/>
    <n v="159"/>
  </r>
  <r>
    <n v="14991"/>
    <n v="104012"/>
    <s v="Route 74 Flat Shoals Road"/>
    <x v="1275"/>
    <x v="127"/>
    <x v="112"/>
    <n v="105561"/>
    <n v="174"/>
    <n v="159"/>
  </r>
  <r>
    <n v="14736"/>
    <n v="104013"/>
    <s v="Route 4 Jonesboro Rd."/>
    <x v="1276"/>
    <x v="127"/>
    <x v="112"/>
    <n v="105561"/>
    <n v="174"/>
    <n v="159"/>
  </r>
  <r>
    <n v="14736"/>
    <n v="104013"/>
    <s v="Route 4 Jonesboro Rd."/>
    <x v="1276"/>
    <x v="127"/>
    <x v="112"/>
    <n v="105561"/>
    <n v="174"/>
    <n v="159"/>
  </r>
  <r>
    <n v="14736"/>
    <n v="117022"/>
    <s v="Route 4 Jonesboro Rd."/>
    <x v="1277"/>
    <x v="127"/>
    <x v="112"/>
    <n v="105561"/>
    <n v="174"/>
    <n v="159"/>
  </r>
  <r>
    <n v="14736"/>
    <n v="117022"/>
    <s v="Route 4 Jonesboro Rd."/>
    <x v="1277"/>
    <x v="127"/>
    <x v="112"/>
    <n v="105561"/>
    <n v="174"/>
    <n v="159"/>
  </r>
  <r>
    <n v="14736"/>
    <n v="117020"/>
    <s v="Route 4 Jonesboro Rd."/>
    <x v="1278"/>
    <x v="127"/>
    <x v="112"/>
    <n v="105561"/>
    <n v="174"/>
    <n v="159"/>
  </r>
  <r>
    <n v="14736"/>
    <n v="117020"/>
    <s v="Route 4 Jonesboro Rd."/>
    <x v="1278"/>
    <x v="127"/>
    <x v="112"/>
    <n v="105561"/>
    <n v="174"/>
    <n v="159"/>
  </r>
  <r>
    <n v="14736"/>
    <n v="117018"/>
    <s v="Route 4 Jonesboro Rd."/>
    <x v="1279"/>
    <x v="127"/>
    <x v="112"/>
    <n v="105561"/>
    <n v="174"/>
    <n v="159"/>
  </r>
  <r>
    <n v="14736"/>
    <n v="117018"/>
    <s v="Route 4 Jonesboro Rd."/>
    <x v="1279"/>
    <x v="127"/>
    <x v="112"/>
    <n v="105561"/>
    <n v="174"/>
    <n v="159"/>
  </r>
  <r>
    <n v="14736"/>
    <n v="117016"/>
    <s v="Route 4 Jonesboro Rd."/>
    <x v="1280"/>
    <x v="127"/>
    <x v="112"/>
    <n v="105561"/>
    <n v="174"/>
    <n v="159"/>
  </r>
  <r>
    <n v="14736"/>
    <n v="117016"/>
    <s v="Route 4 Jonesboro Rd."/>
    <x v="1280"/>
    <x v="127"/>
    <x v="112"/>
    <n v="105561"/>
    <n v="174"/>
    <n v="159"/>
  </r>
  <r>
    <n v="14736"/>
    <n v="117014"/>
    <s v="Route 4 Jonesboro Rd."/>
    <x v="1281"/>
    <x v="127"/>
    <x v="112"/>
    <n v="105561"/>
    <n v="174"/>
    <n v="159"/>
  </r>
  <r>
    <n v="14736"/>
    <n v="117014"/>
    <s v="Route 4 Jonesboro Rd."/>
    <x v="1281"/>
    <x v="127"/>
    <x v="112"/>
    <n v="105561"/>
    <n v="174"/>
    <n v="159"/>
  </r>
  <r>
    <n v="14736"/>
    <n v="117012"/>
    <s v="Route 4 Jonesboro Rd."/>
    <x v="1282"/>
    <x v="127"/>
    <x v="112"/>
    <n v="105561"/>
    <n v="174"/>
    <n v="159"/>
  </r>
  <r>
    <n v="14736"/>
    <n v="117012"/>
    <s v="Route 4 Jonesboro Rd."/>
    <x v="1282"/>
    <x v="127"/>
    <x v="112"/>
    <n v="105561"/>
    <n v="174"/>
    <n v="159"/>
  </r>
  <r>
    <n v="14736"/>
    <n v="117010"/>
    <s v="Route 4 Jonesboro Rd."/>
    <x v="1283"/>
    <x v="127"/>
    <x v="112"/>
    <n v="105561"/>
    <n v="174"/>
    <n v="159"/>
  </r>
  <r>
    <n v="14736"/>
    <n v="117010"/>
    <s v="Route 4 Jonesboro Rd."/>
    <x v="1283"/>
    <x v="127"/>
    <x v="112"/>
    <n v="105561"/>
    <n v="174"/>
    <n v="159"/>
  </r>
  <r>
    <n v="14736"/>
    <n v="117008"/>
    <s v="Route 4 Jonesboro Rd."/>
    <x v="1284"/>
    <x v="127"/>
    <x v="112"/>
    <n v="105561"/>
    <n v="174"/>
    <n v="159"/>
  </r>
  <r>
    <n v="14736"/>
    <n v="117008"/>
    <s v="Route 4 Jonesboro Rd."/>
    <x v="1284"/>
    <x v="127"/>
    <x v="112"/>
    <n v="105561"/>
    <n v="174"/>
    <n v="159"/>
  </r>
  <r>
    <n v="14736"/>
    <n v="117007"/>
    <s v="Route 4 Jonesboro Rd."/>
    <x v="1285"/>
    <x v="127"/>
    <x v="112"/>
    <n v="105561"/>
    <n v="174"/>
    <n v="159"/>
  </r>
  <r>
    <n v="14736"/>
    <n v="117007"/>
    <s v="Route 4 Jonesboro Rd."/>
    <x v="1285"/>
    <x v="127"/>
    <x v="112"/>
    <n v="105561"/>
    <n v="174"/>
    <n v="159"/>
  </r>
  <r>
    <n v="14736"/>
    <n v="117006"/>
    <s v="Route 4 Jonesboro Rd."/>
    <x v="1286"/>
    <x v="127"/>
    <x v="112"/>
    <n v="105561"/>
    <n v="174"/>
    <n v="159"/>
  </r>
  <r>
    <n v="14736"/>
    <n v="117006"/>
    <s v="Route 4 Jonesboro Rd."/>
    <x v="1286"/>
    <x v="127"/>
    <x v="112"/>
    <n v="105561"/>
    <n v="174"/>
    <n v="159"/>
  </r>
  <r>
    <n v="14736"/>
    <n v="117004"/>
    <s v="Route 4 Jonesboro Rd."/>
    <x v="1287"/>
    <x v="127"/>
    <x v="112"/>
    <n v="105561"/>
    <n v="174"/>
    <n v="159"/>
  </r>
  <r>
    <n v="14736"/>
    <n v="117004"/>
    <s v="Route 4 Jonesboro Rd."/>
    <x v="1287"/>
    <x v="127"/>
    <x v="112"/>
    <n v="105561"/>
    <n v="174"/>
    <n v="159"/>
  </r>
  <r>
    <n v="14736"/>
    <n v="127020"/>
    <s v="Route 4 Jonesboro Rd."/>
    <x v="1288"/>
    <x v="127"/>
    <x v="112"/>
    <n v="105561"/>
    <n v="174"/>
    <n v="159"/>
  </r>
  <r>
    <n v="14736"/>
    <n v="127020"/>
    <s v="Route 4 Jonesboro Rd."/>
    <x v="1288"/>
    <x v="127"/>
    <x v="112"/>
    <n v="105561"/>
    <n v="174"/>
    <n v="159"/>
  </r>
  <r>
    <n v="14736"/>
    <n v="127021"/>
    <s v="Route 4 Jonesboro Rd."/>
    <x v="1289"/>
    <x v="128"/>
    <x v="43"/>
    <n v="37685"/>
    <n v="174"/>
    <n v="267"/>
  </r>
  <r>
    <n v="14736"/>
    <n v="127021"/>
    <s v="Route 4 Jonesboro Rd."/>
    <x v="1289"/>
    <x v="128"/>
    <x v="43"/>
    <n v="37685"/>
    <n v="174"/>
    <n v="267"/>
  </r>
  <r>
    <n v="14736"/>
    <n v="127016"/>
    <s v="Route 4 Jonesboro Rd."/>
    <x v="1290"/>
    <x v="128"/>
    <x v="43"/>
    <n v="37685"/>
    <n v="174"/>
    <n v="267"/>
  </r>
  <r>
    <n v="14736"/>
    <n v="127016"/>
    <s v="Route 4 Jonesboro Rd."/>
    <x v="1290"/>
    <x v="128"/>
    <x v="43"/>
    <n v="37685"/>
    <n v="174"/>
    <n v="267"/>
  </r>
  <r>
    <n v="14736"/>
    <n v="127012"/>
    <s v="Route 4 Jonesboro Rd."/>
    <x v="1291"/>
    <x v="128"/>
    <x v="43"/>
    <n v="37685"/>
    <n v="174"/>
    <n v="267"/>
  </r>
  <r>
    <n v="14736"/>
    <n v="127012"/>
    <s v="Route 4 Jonesboro Rd."/>
    <x v="1291"/>
    <x v="128"/>
    <x v="43"/>
    <n v="37685"/>
    <n v="174"/>
    <n v="267"/>
  </r>
  <r>
    <n v="14736"/>
    <n v="140158"/>
    <s v="Route 4 Jonesboro Rd."/>
    <x v="1292"/>
    <x v="128"/>
    <x v="43"/>
    <n v="37685"/>
    <n v="174"/>
    <n v="267"/>
  </r>
  <r>
    <n v="14736"/>
    <n v="140158"/>
    <s v="Route 4 Jonesboro Rd."/>
    <x v="1292"/>
    <x v="128"/>
    <x v="43"/>
    <n v="37685"/>
    <n v="174"/>
    <n v="267"/>
  </r>
  <r>
    <n v="14736"/>
    <n v="140086"/>
    <s v="Route 4 Jonesboro Rd."/>
    <x v="1293"/>
    <x v="128"/>
    <x v="43"/>
    <n v="37685"/>
    <n v="174"/>
    <n v="267"/>
  </r>
  <r>
    <n v="14736"/>
    <n v="140086"/>
    <s v="Route 4 Jonesboro Rd."/>
    <x v="1293"/>
    <x v="128"/>
    <x v="43"/>
    <n v="37685"/>
    <n v="174"/>
    <n v="267"/>
  </r>
  <r>
    <n v="14736"/>
    <n v="140084"/>
    <s v="Route 4 Jonesboro Rd."/>
    <x v="1294"/>
    <x v="129"/>
    <x v="113"/>
    <n v="25500"/>
    <n v="100"/>
    <n v="306"/>
  </r>
  <r>
    <n v="14736"/>
    <n v="140084"/>
    <s v="Route 4 Jonesboro Rd."/>
    <x v="1294"/>
    <x v="129"/>
    <x v="113"/>
    <n v="25500"/>
    <n v="100"/>
    <n v="306"/>
  </r>
  <r>
    <n v="14736"/>
    <n v="140150"/>
    <s v="Route 4 Jonesboro Rd."/>
    <x v="1295"/>
    <x v="129"/>
    <x v="113"/>
    <n v="25500"/>
    <n v="100"/>
    <n v="306"/>
  </r>
  <r>
    <n v="14736"/>
    <n v="140154"/>
    <s v="Route 4 Jonesboro Rd."/>
    <x v="1296"/>
    <x v="129"/>
    <x v="113"/>
    <n v="25500"/>
    <n v="100"/>
    <n v="306"/>
  </r>
  <r>
    <n v="14754"/>
    <n v="140154"/>
    <s v="Route 49 Metro Transitional Center"/>
    <x v="1296"/>
    <x v="129"/>
    <x v="113"/>
    <n v="25500"/>
    <n v="100"/>
    <n v="306"/>
  </r>
  <r>
    <n v="14736"/>
    <n v="151088"/>
    <s v="Route 4 Jonesboro Rd."/>
    <x v="1297"/>
    <x v="129"/>
    <x v="113"/>
    <n v="25500"/>
    <n v="100"/>
    <n v="306"/>
  </r>
  <r>
    <n v="14754"/>
    <n v="151088"/>
    <s v="Route 49 Metro Transitional Center"/>
    <x v="1297"/>
    <x v="129"/>
    <x v="113"/>
    <n v="25500"/>
    <n v="100"/>
    <n v="306"/>
  </r>
  <r>
    <n v="14736"/>
    <n v="212811"/>
    <s v="Route 4 Jonesboro Rd."/>
    <x v="1298"/>
    <x v="129"/>
    <x v="113"/>
    <n v="25500"/>
    <n v="100"/>
    <n v="306"/>
  </r>
  <r>
    <n v="14754"/>
    <n v="212811"/>
    <s v="Route 49 Metro Transitional Center"/>
    <x v="1298"/>
    <x v="129"/>
    <x v="113"/>
    <n v="25500"/>
    <n v="100"/>
    <n v="306"/>
  </r>
  <r>
    <n v="14736"/>
    <n v="151090"/>
    <s v="Route 4 Jonesboro Rd."/>
    <x v="1299"/>
    <x v="129"/>
    <x v="113"/>
    <n v="25500"/>
    <n v="100"/>
    <n v="306"/>
  </r>
  <r>
    <n v="14736"/>
    <n v="151092"/>
    <s v="Route 4 Jonesboro Rd."/>
    <x v="1300"/>
    <x v="129"/>
    <x v="113"/>
    <n v="25500"/>
    <n v="100"/>
    <n v="306"/>
  </r>
  <r>
    <n v="14736"/>
    <n v="151109"/>
    <s v="Route 4 Jonesboro Rd."/>
    <x v="1301"/>
    <x v="129"/>
    <x v="113"/>
    <n v="25500"/>
    <n v="100"/>
    <n v="306"/>
  </r>
  <r>
    <n v="14736"/>
    <n v="151032"/>
    <s v="Route 4 Jonesboro Rd."/>
    <x v="1302"/>
    <x v="129"/>
    <x v="113"/>
    <n v="25500"/>
    <n v="100"/>
    <n v="306"/>
  </r>
  <r>
    <n v="14736"/>
    <n v="151110"/>
    <s v="Route 4 Jonesboro Rd."/>
    <x v="1303"/>
    <x v="129"/>
    <x v="113"/>
    <n v="25500"/>
    <n v="100"/>
    <n v="306"/>
  </r>
  <r>
    <n v="14736"/>
    <n v="151030"/>
    <s v="Route 4 Jonesboro Rd."/>
    <x v="1304"/>
    <x v="129"/>
    <x v="113"/>
    <n v="25500"/>
    <n v="100"/>
    <n v="306"/>
  </r>
  <r>
    <n v="14736"/>
    <n v="151100"/>
    <s v="Route 4 Jonesboro Rd."/>
    <x v="1305"/>
    <x v="129"/>
    <x v="113"/>
    <n v="25500"/>
    <n v="100"/>
    <n v="306"/>
  </r>
  <r>
    <n v="14736"/>
    <n v="900026"/>
    <s v="Route 4 Jonesboro Rd."/>
    <x v="1306"/>
    <x v="129"/>
    <x v="113"/>
    <n v="25500"/>
    <n v="100"/>
    <n v="306"/>
  </r>
  <r>
    <n v="14736"/>
    <n v="151156"/>
    <s v="Route 4 Jonesboro Rd."/>
    <x v="1307"/>
    <x v="129"/>
    <x v="113"/>
    <n v="25500"/>
    <n v="100"/>
    <n v="306"/>
  </r>
  <r>
    <n v="14736"/>
    <n v="151059"/>
    <s v="Route 4 Jonesboro Rd."/>
    <x v="1308"/>
    <x v="104"/>
    <x v="58"/>
    <n v="28276"/>
    <n v="266"/>
    <n v="361"/>
  </r>
  <r>
    <n v="14736"/>
    <n v="151059"/>
    <s v="Route 4 Jonesboro Rd."/>
    <x v="1308"/>
    <x v="104"/>
    <x v="58"/>
    <n v="28276"/>
    <n v="266"/>
    <n v="361"/>
  </r>
  <r>
    <n v="14736"/>
    <n v="150010"/>
    <s v="Route 4 Jonesboro Rd."/>
    <x v="1309"/>
    <x v="104"/>
    <x v="58"/>
    <n v="28276"/>
    <n v="266"/>
    <n v="361"/>
  </r>
  <r>
    <n v="14760"/>
    <n v="150010"/>
    <s v="Route 55 Jonesboro Road"/>
    <x v="1309"/>
    <x v="104"/>
    <x v="58"/>
    <n v="28276"/>
    <n v="266"/>
    <n v="361"/>
  </r>
  <r>
    <n v="14736"/>
    <n v="211407"/>
    <s v="Route 4 Jonesboro Rd."/>
    <x v="1310"/>
    <x v="104"/>
    <x v="58"/>
    <n v="28276"/>
    <n v="266"/>
    <n v="361"/>
  </r>
  <r>
    <n v="14760"/>
    <n v="211407"/>
    <s v="Route 55 Jonesboro Road"/>
    <x v="1310"/>
    <x v="104"/>
    <x v="58"/>
    <n v="28276"/>
    <n v="266"/>
    <n v="361"/>
  </r>
  <r>
    <n v="14736"/>
    <n v="213335"/>
    <s v="Route 4 Jonesboro Rd."/>
    <x v="1311"/>
    <x v="104"/>
    <x v="58"/>
    <n v="28276"/>
    <n v="266"/>
    <n v="361"/>
  </r>
  <r>
    <n v="14736"/>
    <n v="151054"/>
    <s v="Route 4 Jonesboro Rd."/>
    <x v="1312"/>
    <x v="104"/>
    <x v="58"/>
    <n v="28276"/>
    <n v="266"/>
    <n v="361"/>
  </r>
  <r>
    <n v="14736"/>
    <n v="151056"/>
    <s v="Route 4 Jonesboro Rd."/>
    <x v="1313"/>
    <x v="129"/>
    <x v="113"/>
    <n v="25500"/>
    <n v="100"/>
    <n v="306"/>
  </r>
  <r>
    <n v="14736"/>
    <n v="151058"/>
    <s v="Route 4 Jonesboro Rd."/>
    <x v="1314"/>
    <x v="129"/>
    <x v="113"/>
    <n v="25500"/>
    <n v="100"/>
    <n v="306"/>
  </r>
  <r>
    <n v="14736"/>
    <n v="151040"/>
    <s v="Route 4 Jonesboro Rd."/>
    <x v="1315"/>
    <x v="129"/>
    <x v="113"/>
    <n v="25500"/>
    <n v="100"/>
    <n v="306"/>
  </r>
  <r>
    <n v="14736"/>
    <n v="212806"/>
    <s v="Route 4 Jonesboro Rd."/>
    <x v="1316"/>
    <x v="129"/>
    <x v="113"/>
    <n v="25500"/>
    <n v="100"/>
    <n v="306"/>
  </r>
  <r>
    <n v="14736"/>
    <n v="212807"/>
    <s v="Route 4 Jonesboro Rd."/>
    <x v="1317"/>
    <x v="129"/>
    <x v="113"/>
    <n v="25500"/>
    <n v="100"/>
    <n v="306"/>
  </r>
  <r>
    <n v="14736"/>
    <n v="210886"/>
    <s v="Route 4 Jonesboro Rd."/>
    <x v="1318"/>
    <x v="129"/>
    <x v="113"/>
    <n v="25500"/>
    <n v="100"/>
    <n v="306"/>
  </r>
  <r>
    <n v="14736"/>
    <n v="212808"/>
    <s v="Route 4 Jonesboro Rd."/>
    <x v="1319"/>
    <x v="129"/>
    <x v="113"/>
    <n v="25500"/>
    <n v="100"/>
    <n v="306"/>
  </r>
  <r>
    <n v="14736"/>
    <n v="151152"/>
    <s v="Route 4 Jonesboro Rd."/>
    <x v="1299"/>
    <x v="129"/>
    <x v="113"/>
    <n v="25500"/>
    <n v="100"/>
    <n v="306"/>
  </r>
  <r>
    <n v="14736"/>
    <n v="151142"/>
    <s v="Route 4 Jonesboro Rd."/>
    <x v="1320"/>
    <x v="130"/>
    <x v="100"/>
    <n v="37728"/>
    <n v="311"/>
    <n v="417"/>
  </r>
  <r>
    <n v="14754"/>
    <n v="151142"/>
    <s v="Route 49 Metro Transitional Center"/>
    <x v="1320"/>
    <x v="130"/>
    <x v="100"/>
    <n v="37728"/>
    <n v="311"/>
    <n v="417"/>
  </r>
  <r>
    <n v="14736"/>
    <n v="140153"/>
    <s v="Route 4 Jonesboro Rd."/>
    <x v="1321"/>
    <x v="130"/>
    <x v="100"/>
    <n v="37728"/>
    <n v="311"/>
    <n v="417"/>
  </r>
  <r>
    <n v="14754"/>
    <n v="140153"/>
    <s v="Route 49 Metro Transitional Center"/>
    <x v="1321"/>
    <x v="130"/>
    <x v="100"/>
    <n v="37728"/>
    <n v="311"/>
    <n v="417"/>
  </r>
  <r>
    <n v="14736"/>
    <n v="140110"/>
    <s v="Route 4 Jonesboro Rd."/>
    <x v="1322"/>
    <x v="130"/>
    <x v="100"/>
    <n v="37728"/>
    <n v="311"/>
    <n v="417"/>
  </r>
  <r>
    <n v="14736"/>
    <n v="140104"/>
    <s v="Route 4 Jonesboro Rd."/>
    <x v="1294"/>
    <x v="130"/>
    <x v="100"/>
    <n v="37728"/>
    <n v="311"/>
    <n v="417"/>
  </r>
  <r>
    <n v="14736"/>
    <n v="140106"/>
    <s v="Route 4 Jonesboro Rd."/>
    <x v="1323"/>
    <x v="130"/>
    <x v="100"/>
    <n v="37728"/>
    <n v="311"/>
    <n v="417"/>
  </r>
  <r>
    <n v="14736"/>
    <n v="140108"/>
    <s v="Route 4 Jonesboro Rd."/>
    <x v="1324"/>
    <x v="130"/>
    <x v="100"/>
    <n v="37728"/>
    <n v="311"/>
    <n v="417"/>
  </r>
  <r>
    <n v="14736"/>
    <n v="127046"/>
    <s v="Route 4 Jonesboro Rd."/>
    <x v="1325"/>
    <x v="130"/>
    <x v="100"/>
    <n v="37728"/>
    <n v="311"/>
    <n v="417"/>
  </r>
  <r>
    <n v="14736"/>
    <n v="127050"/>
    <s v="Route 4 Jonesboro Rd."/>
    <x v="1290"/>
    <x v="131"/>
    <x v="114"/>
    <n v="61689"/>
    <n v="175"/>
    <n v="220"/>
  </r>
  <r>
    <n v="14736"/>
    <n v="127052"/>
    <s v="Route 4 Jonesboro Rd."/>
    <x v="1326"/>
    <x v="132"/>
    <x v="115"/>
    <n v="68327"/>
    <n v="172"/>
    <n v="414"/>
  </r>
  <r>
    <n v="14736"/>
    <n v="127053"/>
    <s v="Route 4 Jonesboro Rd."/>
    <x v="1327"/>
    <x v="132"/>
    <x v="115"/>
    <n v="68327"/>
    <n v="172"/>
    <n v="414"/>
  </r>
  <r>
    <n v="14736"/>
    <n v="117098"/>
    <s v="Route 4 Jonesboro Rd."/>
    <x v="1328"/>
    <x v="132"/>
    <x v="115"/>
    <n v="68327"/>
    <n v="172"/>
    <n v="414"/>
  </r>
  <r>
    <n v="14736"/>
    <n v="117100"/>
    <s v="Route 4 Jonesboro Rd."/>
    <x v="1329"/>
    <x v="132"/>
    <x v="115"/>
    <n v="68327"/>
    <n v="172"/>
    <n v="414"/>
  </r>
  <r>
    <n v="14736"/>
    <n v="117122"/>
    <s v="Route 4 Jonesboro Rd."/>
    <x v="1330"/>
    <x v="132"/>
    <x v="115"/>
    <n v="68327"/>
    <n v="172"/>
    <n v="414"/>
  </r>
  <r>
    <n v="14736"/>
    <n v="117124"/>
    <s v="Route 4 Jonesboro Rd."/>
    <x v="1331"/>
    <x v="132"/>
    <x v="115"/>
    <n v="68327"/>
    <n v="172"/>
    <n v="414"/>
  </r>
  <r>
    <n v="14736"/>
    <n v="117102"/>
    <s v="Route 4 Jonesboro Rd."/>
    <x v="1283"/>
    <x v="132"/>
    <x v="115"/>
    <n v="68327"/>
    <n v="172"/>
    <n v="414"/>
  </r>
  <r>
    <n v="14736"/>
    <n v="117104"/>
    <s v="Route 4 Jonesboro Rd."/>
    <x v="1332"/>
    <x v="132"/>
    <x v="115"/>
    <n v="68327"/>
    <n v="172"/>
    <n v="414"/>
  </r>
  <r>
    <n v="14736"/>
    <n v="117106"/>
    <s v="Route 4 Jonesboro Rd."/>
    <x v="1333"/>
    <x v="132"/>
    <x v="115"/>
    <n v="68327"/>
    <n v="172"/>
    <n v="414"/>
  </r>
  <r>
    <n v="14736"/>
    <n v="117108"/>
    <s v="Route 4 Jonesboro Rd."/>
    <x v="1334"/>
    <x v="132"/>
    <x v="115"/>
    <n v="68327"/>
    <n v="172"/>
    <n v="414"/>
  </r>
  <r>
    <n v="14736"/>
    <n v="117110"/>
    <s v="Route 4 Jonesboro Rd."/>
    <x v="1335"/>
    <x v="132"/>
    <x v="115"/>
    <n v="68327"/>
    <n v="172"/>
    <n v="414"/>
  </r>
  <r>
    <n v="14736"/>
    <n v="117112"/>
    <s v="Route 4 Jonesboro Rd."/>
    <x v="1278"/>
    <x v="132"/>
    <x v="115"/>
    <n v="68327"/>
    <n v="172"/>
    <n v="414"/>
  </r>
  <r>
    <n v="14736"/>
    <n v="117114"/>
    <s v="Route 4 Jonesboro Rd."/>
    <x v="1336"/>
    <x v="132"/>
    <x v="115"/>
    <n v="68327"/>
    <n v="172"/>
    <n v="414"/>
  </r>
  <r>
    <n v="14736"/>
    <n v="117116"/>
    <s v="Route 4 Jonesboro Rd."/>
    <x v="1337"/>
    <x v="132"/>
    <x v="115"/>
    <n v="68327"/>
    <n v="172"/>
    <n v="414"/>
  </r>
  <r>
    <n v="14736"/>
    <n v="117118"/>
    <s v="Route 4 Jonesboro Rd."/>
    <x v="1338"/>
    <x v="132"/>
    <x v="115"/>
    <n v="68327"/>
    <n v="172"/>
    <n v="414"/>
  </r>
  <r>
    <n v="14991"/>
    <n v="117118"/>
    <s v="Route 74 Flat Shoals Road"/>
    <x v="1338"/>
    <x v="132"/>
    <x v="115"/>
    <n v="68327"/>
    <n v="172"/>
    <n v="414"/>
  </r>
  <r>
    <n v="14736"/>
    <n v="117120"/>
    <s v="Route 4 Jonesboro Rd."/>
    <x v="1339"/>
    <x v="132"/>
    <x v="115"/>
    <n v="68327"/>
    <n v="172"/>
    <n v="414"/>
  </r>
  <r>
    <n v="14991"/>
    <n v="117120"/>
    <s v="Route 74 Flat Shoals Road"/>
    <x v="1339"/>
    <x v="132"/>
    <x v="115"/>
    <n v="68327"/>
    <n v="172"/>
    <n v="414"/>
  </r>
  <r>
    <n v="14736"/>
    <n v="117121"/>
    <s v="Route 4 Jonesboro Rd."/>
    <x v="1273"/>
    <x v="132"/>
    <x v="115"/>
    <n v="68327"/>
    <n v="172"/>
    <n v="414"/>
  </r>
  <r>
    <n v="14991"/>
    <n v="117121"/>
    <s v="Route 74 Flat Shoals Road"/>
    <x v="1273"/>
    <x v="132"/>
    <x v="115"/>
    <n v="68327"/>
    <n v="172"/>
    <n v="414"/>
  </r>
  <r>
    <n v="14736"/>
    <n v="117123"/>
    <s v="Route 4 Jonesboro Rd."/>
    <x v="1340"/>
    <x v="133"/>
    <x v="81"/>
    <n v="50652"/>
    <n v="247"/>
    <n v="163"/>
  </r>
  <r>
    <n v="14991"/>
    <n v="117123"/>
    <s v="Route 74 Flat Shoals Road"/>
    <x v="1340"/>
    <x v="133"/>
    <x v="81"/>
    <n v="50652"/>
    <n v="247"/>
    <n v="163"/>
  </r>
  <r>
    <n v="14736"/>
    <n v="117127"/>
    <s v="Route 4 Jonesboro Rd."/>
    <x v="1341"/>
    <x v="133"/>
    <x v="81"/>
    <n v="50652"/>
    <n v="247"/>
    <n v="163"/>
  </r>
  <r>
    <n v="14991"/>
    <n v="117127"/>
    <s v="Route 74 Flat Shoals Road"/>
    <x v="1341"/>
    <x v="133"/>
    <x v="81"/>
    <n v="50652"/>
    <n v="247"/>
    <n v="163"/>
  </r>
  <r>
    <n v="14736"/>
    <n v="117129"/>
    <s v="Route 4 Jonesboro Rd."/>
    <x v="1342"/>
    <x v="133"/>
    <x v="81"/>
    <n v="50652"/>
    <n v="247"/>
    <n v="163"/>
  </r>
  <r>
    <n v="14991"/>
    <n v="117129"/>
    <s v="Route 74 Flat Shoals Road"/>
    <x v="1342"/>
    <x v="133"/>
    <x v="81"/>
    <n v="50652"/>
    <n v="247"/>
    <n v="163"/>
  </r>
  <r>
    <n v="14736"/>
    <n v="117131"/>
    <s v="Route 4 Jonesboro Rd."/>
    <x v="1343"/>
    <x v="133"/>
    <x v="81"/>
    <n v="50652"/>
    <n v="247"/>
    <n v="163"/>
  </r>
  <r>
    <n v="14991"/>
    <n v="117131"/>
    <s v="Route 74 Flat Shoals Road"/>
    <x v="1343"/>
    <x v="133"/>
    <x v="81"/>
    <n v="50652"/>
    <n v="247"/>
    <n v="163"/>
  </r>
  <r>
    <n v="14736"/>
    <n v="900952"/>
    <s v="Route 4 Jonesboro Rd."/>
    <x v="1344"/>
    <x v="6"/>
    <x v="6"/>
    <n v="49132"/>
    <n v="121"/>
    <n v="121"/>
  </r>
  <r>
    <n v="14736"/>
    <n v="140178"/>
    <s v="Route 4 Jonesboro Rd."/>
    <x v="1345"/>
    <x v="129"/>
    <x v="113"/>
    <n v="25500"/>
    <n v="100"/>
    <n v="306"/>
  </r>
  <r>
    <n v="14736"/>
    <n v="213329"/>
    <s v="Route 4 Jonesboro Rd."/>
    <x v="1346"/>
    <x v="129"/>
    <x v="113"/>
    <n v="25500"/>
    <n v="100"/>
    <n v="306"/>
  </r>
  <r>
    <n v="14736"/>
    <n v="213330"/>
    <s v="Route 4 Jonesboro Rd."/>
    <x v="1347"/>
    <x v="129"/>
    <x v="113"/>
    <n v="25500"/>
    <n v="100"/>
    <n v="306"/>
  </r>
  <r>
    <n v="14736"/>
    <n v="151010"/>
    <s v="Route 4 Jonesboro Rd."/>
    <x v="1348"/>
    <x v="129"/>
    <x v="113"/>
    <n v="25500"/>
    <n v="100"/>
    <n v="306"/>
  </r>
  <r>
    <n v="14736"/>
    <n v="151012"/>
    <s v="Route 4 Jonesboro Rd."/>
    <x v="1349"/>
    <x v="129"/>
    <x v="113"/>
    <n v="25500"/>
    <n v="100"/>
    <n v="306"/>
  </r>
  <r>
    <n v="14736"/>
    <n v="140058"/>
    <s v="Route 4 Jonesboro Rd."/>
    <x v="1350"/>
    <x v="129"/>
    <x v="113"/>
    <n v="25500"/>
    <n v="100"/>
    <n v="306"/>
  </r>
  <r>
    <n v="14736"/>
    <n v="151020"/>
    <s v="Route 4 Jonesboro Rd."/>
    <x v="1351"/>
    <x v="104"/>
    <x v="58"/>
    <n v="28276"/>
    <n v="266"/>
    <n v="361"/>
  </r>
  <r>
    <n v="14736"/>
    <n v="150156"/>
    <s v="Route 4 Jonesboro Rd."/>
    <x v="1352"/>
    <x v="129"/>
    <x v="113"/>
    <n v="25500"/>
    <n v="100"/>
    <n v="306"/>
  </r>
  <r>
    <n v="14736"/>
    <n v="151148"/>
    <s v="Route 4 Jonesboro Rd."/>
    <x v="1353"/>
    <x v="129"/>
    <x v="113"/>
    <n v="25500"/>
    <n v="100"/>
    <n v="306"/>
  </r>
  <r>
    <n v="14736"/>
    <n v="151122"/>
    <s v="Route 4 Jonesboro Rd."/>
    <x v="1313"/>
    <x v="129"/>
    <x v="113"/>
    <n v="25500"/>
    <n v="100"/>
    <n v="306"/>
  </r>
  <r>
    <n v="14736"/>
    <n v="151124"/>
    <s v="Route 4 Jonesboro Rd."/>
    <x v="1354"/>
    <x v="104"/>
    <x v="58"/>
    <n v="28276"/>
    <n v="266"/>
    <n v="361"/>
  </r>
  <r>
    <n v="14736"/>
    <n v="151132"/>
    <s v="Route 4 Jonesboro Rd."/>
    <x v="1355"/>
    <x v="104"/>
    <x v="58"/>
    <n v="28276"/>
    <n v="266"/>
    <n v="361"/>
  </r>
  <r>
    <n v="14736"/>
    <n v="151134"/>
    <s v="Route 4 Jonesboro Rd."/>
    <x v="1356"/>
    <x v="104"/>
    <x v="58"/>
    <n v="28276"/>
    <n v="266"/>
    <n v="361"/>
  </r>
  <r>
    <n v="14736"/>
    <n v="151034"/>
    <s v="Route 4 Jonesboro Rd."/>
    <x v="1357"/>
    <x v="104"/>
    <x v="58"/>
    <n v="28276"/>
    <n v="266"/>
    <n v="361"/>
  </r>
  <r>
    <n v="14736"/>
    <n v="151144"/>
    <s v="Route 4 Jonesboro Rd."/>
    <x v="1358"/>
    <x v="104"/>
    <x v="58"/>
    <n v="28276"/>
    <n v="266"/>
    <n v="361"/>
  </r>
  <r>
    <n v="14736"/>
    <n v="151144"/>
    <s v="Route 4 Jonesboro Rd."/>
    <x v="1358"/>
    <x v="104"/>
    <x v="58"/>
    <n v="28276"/>
    <n v="266"/>
    <n v="361"/>
  </r>
  <r>
    <n v="14736"/>
    <n v="151138"/>
    <s v="Route 4 Jonesboro Rd."/>
    <x v="1359"/>
    <x v="104"/>
    <x v="58"/>
    <n v="28276"/>
    <n v="266"/>
    <n v="361"/>
  </r>
  <r>
    <n v="14736"/>
    <n v="151130"/>
    <s v="Route 4 Jonesboro Rd."/>
    <x v="1360"/>
    <x v="104"/>
    <x v="58"/>
    <n v="28276"/>
    <n v="266"/>
    <n v="361"/>
  </r>
  <r>
    <n v="14736"/>
    <n v="151016"/>
    <s v="Route 4 Jonesboro Rd."/>
    <x v="1361"/>
    <x v="129"/>
    <x v="113"/>
    <n v="25500"/>
    <n v="100"/>
    <n v="306"/>
  </r>
  <r>
    <n v="14736"/>
    <n v="140056"/>
    <s v="Route 4 Jonesboro Rd."/>
    <x v="1362"/>
    <x v="129"/>
    <x v="113"/>
    <n v="25500"/>
    <n v="100"/>
    <n v="306"/>
  </r>
  <r>
    <n v="14736"/>
    <n v="151014"/>
    <s v="Route 4 Jonesboro Rd."/>
    <x v="1363"/>
    <x v="129"/>
    <x v="113"/>
    <n v="25500"/>
    <n v="100"/>
    <n v="306"/>
  </r>
  <r>
    <n v="14736"/>
    <n v="151008"/>
    <s v="Route 4 Jonesboro Rd."/>
    <x v="1364"/>
    <x v="129"/>
    <x v="113"/>
    <n v="25500"/>
    <n v="100"/>
    <n v="306"/>
  </r>
  <r>
    <n v="14736"/>
    <n v="140088"/>
    <s v="Route 4 Jonesboro Rd."/>
    <x v="1365"/>
    <x v="129"/>
    <x v="113"/>
    <n v="25500"/>
    <n v="100"/>
    <n v="306"/>
  </r>
  <r>
    <n v="14736"/>
    <n v="140094"/>
    <s v="Route 4 Jonesboro Rd."/>
    <x v="1366"/>
    <x v="129"/>
    <x v="113"/>
    <n v="25500"/>
    <n v="100"/>
    <n v="306"/>
  </r>
  <r>
    <n v="14736"/>
    <n v="212804"/>
    <s v="Route 4 Jonesboro Rd."/>
    <x v="1367"/>
    <x v="129"/>
    <x v="113"/>
    <n v="25500"/>
    <n v="100"/>
    <n v="306"/>
  </r>
  <r>
    <n v="14754"/>
    <n v="212804"/>
    <s v="Route 49 Metro Transitional Center"/>
    <x v="1367"/>
    <x v="129"/>
    <x v="113"/>
    <n v="25500"/>
    <n v="100"/>
    <n v="306"/>
  </r>
  <r>
    <n v="14736"/>
    <n v="140176"/>
    <s v="Route 4 Jonesboro Rd."/>
    <x v="1368"/>
    <x v="129"/>
    <x v="113"/>
    <n v="25500"/>
    <n v="100"/>
    <n v="306"/>
  </r>
  <r>
    <n v="14991"/>
    <n v="212219"/>
    <s v="Route 74 Flat Shoals Road"/>
    <x v="1369"/>
    <x v="134"/>
    <x v="84"/>
    <n v="53487"/>
    <n v="250"/>
    <n v="532"/>
  </r>
  <r>
    <n v="14991"/>
    <n v="901155"/>
    <s v="Route 74 Flat Shoals Road"/>
    <x v="1370"/>
    <x v="135"/>
    <x v="116"/>
    <n v="195000"/>
    <n v="40"/>
    <n v="20"/>
  </r>
  <r>
    <n v="14841"/>
    <n v="901155"/>
    <s v="Route 6 - Inman Park Station"/>
    <x v="1370"/>
    <x v="135"/>
    <x v="116"/>
    <n v="195000"/>
    <n v="40"/>
    <n v="20"/>
  </r>
  <r>
    <n v="14841"/>
    <n v="901155"/>
    <s v="Route 6 - Inman Park Station"/>
    <x v="1370"/>
    <x v="135"/>
    <x v="116"/>
    <n v="195000"/>
    <n v="40"/>
    <n v="20"/>
  </r>
  <r>
    <n v="14841"/>
    <n v="901155"/>
    <s v="Route 6 - Inman Park Station"/>
    <x v="1370"/>
    <x v="135"/>
    <x v="116"/>
    <n v="195000"/>
    <n v="40"/>
    <n v="20"/>
  </r>
  <r>
    <n v="14991"/>
    <n v="900953"/>
    <s v="Route 74 Flat Shoals Road"/>
    <x v="1371"/>
    <x v="6"/>
    <x v="6"/>
    <n v="49132"/>
    <n v="121"/>
    <n v="121"/>
  </r>
  <r>
    <n v="14991"/>
    <n v="117002"/>
    <s v="Route 74 Flat Shoals Road"/>
    <x v="1372"/>
    <x v="132"/>
    <x v="115"/>
    <n v="68327"/>
    <n v="172"/>
    <n v="414"/>
  </r>
  <r>
    <n v="14785"/>
    <n v="117002"/>
    <s v="Route 107 - Indian Creek Station"/>
    <x v="1372"/>
    <x v="132"/>
    <x v="115"/>
    <n v="68327"/>
    <n v="172"/>
    <n v="414"/>
  </r>
  <r>
    <n v="14991"/>
    <n v="105474"/>
    <s v="Route 74 Flat Shoals Road"/>
    <x v="1373"/>
    <x v="132"/>
    <x v="115"/>
    <n v="68327"/>
    <n v="172"/>
    <n v="414"/>
  </r>
  <r>
    <n v="14785"/>
    <n v="105474"/>
    <s v="Route 107 - Indian Creek Station"/>
    <x v="1373"/>
    <x v="132"/>
    <x v="115"/>
    <n v="68327"/>
    <n v="172"/>
    <n v="414"/>
  </r>
  <r>
    <n v="14991"/>
    <n v="105002"/>
    <s v="Route 74 Flat Shoals Road"/>
    <x v="1374"/>
    <x v="132"/>
    <x v="115"/>
    <n v="68327"/>
    <n v="172"/>
    <n v="414"/>
  </r>
  <r>
    <n v="14991"/>
    <n v="105152"/>
    <s v="Route 74 Flat Shoals Road"/>
    <x v="1375"/>
    <x v="132"/>
    <x v="115"/>
    <n v="68327"/>
    <n v="172"/>
    <n v="414"/>
  </r>
  <r>
    <n v="14991"/>
    <n v="105004"/>
    <s v="Route 74 Flat Shoals Road"/>
    <x v="1376"/>
    <x v="132"/>
    <x v="115"/>
    <n v="68327"/>
    <n v="172"/>
    <n v="414"/>
  </r>
  <r>
    <n v="14991"/>
    <n v="105006"/>
    <s v="Route 74 Flat Shoals Road"/>
    <x v="1377"/>
    <x v="132"/>
    <x v="115"/>
    <n v="68327"/>
    <n v="172"/>
    <n v="414"/>
  </r>
  <r>
    <n v="14991"/>
    <n v="211390"/>
    <s v="Route 74 Flat Shoals Road"/>
    <x v="1378"/>
    <x v="132"/>
    <x v="115"/>
    <n v="68327"/>
    <n v="172"/>
    <n v="414"/>
  </r>
  <r>
    <n v="14991"/>
    <n v="105158"/>
    <s v="Route 74 Flat Shoals Road"/>
    <x v="1379"/>
    <x v="132"/>
    <x v="115"/>
    <n v="68327"/>
    <n v="172"/>
    <n v="414"/>
  </r>
  <r>
    <n v="14991"/>
    <n v="211393"/>
    <s v="Route 74 Flat Shoals Road"/>
    <x v="1380"/>
    <x v="132"/>
    <x v="115"/>
    <n v="68327"/>
    <n v="172"/>
    <n v="414"/>
  </r>
  <r>
    <n v="14991"/>
    <n v="211394"/>
    <s v="Route 74 Flat Shoals Road"/>
    <x v="1381"/>
    <x v="132"/>
    <x v="115"/>
    <n v="68327"/>
    <n v="172"/>
    <n v="414"/>
  </r>
  <r>
    <n v="14991"/>
    <n v="211396"/>
    <s v="Route 74 Flat Shoals Road"/>
    <x v="1382"/>
    <x v="132"/>
    <x v="115"/>
    <n v="68327"/>
    <n v="172"/>
    <n v="414"/>
  </r>
  <r>
    <n v="14991"/>
    <n v="105016"/>
    <s v="Route 74 Flat Shoals Road"/>
    <x v="1383"/>
    <x v="132"/>
    <x v="115"/>
    <n v="68327"/>
    <n v="172"/>
    <n v="414"/>
  </r>
  <r>
    <n v="14991"/>
    <n v="105107"/>
    <s v="Route 74 Flat Shoals Road"/>
    <x v="1384"/>
    <x v="132"/>
    <x v="115"/>
    <n v="68327"/>
    <n v="172"/>
    <n v="414"/>
  </r>
  <r>
    <n v="14991"/>
    <n v="105018"/>
    <s v="Route 74 Flat Shoals Road"/>
    <x v="1385"/>
    <x v="132"/>
    <x v="115"/>
    <n v="68327"/>
    <n v="172"/>
    <n v="414"/>
  </r>
  <r>
    <n v="14991"/>
    <n v="128002"/>
    <s v="Route 74 Flat Shoals Road"/>
    <x v="1386"/>
    <x v="132"/>
    <x v="115"/>
    <n v="68327"/>
    <n v="172"/>
    <n v="414"/>
  </r>
  <r>
    <n v="14991"/>
    <n v="128004"/>
    <s v="Route 74 Flat Shoals Road"/>
    <x v="1387"/>
    <x v="136"/>
    <x v="100"/>
    <n v="32273"/>
    <n v="522"/>
    <n v="717"/>
  </r>
  <r>
    <n v="14991"/>
    <n v="128006"/>
    <s v="Route 74 Flat Shoals Road"/>
    <x v="1388"/>
    <x v="136"/>
    <x v="100"/>
    <n v="32273"/>
    <n v="522"/>
    <n v="717"/>
  </r>
  <r>
    <n v="14991"/>
    <n v="129960"/>
    <s v="Route 74 Flat Shoals Road"/>
    <x v="1389"/>
    <x v="136"/>
    <x v="100"/>
    <n v="32273"/>
    <n v="522"/>
    <n v="717"/>
  </r>
  <r>
    <n v="14991"/>
    <n v="129956"/>
    <s v="Route 74 Flat Shoals Road"/>
    <x v="1390"/>
    <x v="136"/>
    <x v="100"/>
    <n v="32273"/>
    <n v="522"/>
    <n v="717"/>
  </r>
  <r>
    <n v="14991"/>
    <n v="211589"/>
    <s v="Route 74 Flat Shoals Road"/>
    <x v="1391"/>
    <x v="136"/>
    <x v="100"/>
    <n v="32273"/>
    <n v="522"/>
    <n v="717"/>
  </r>
  <r>
    <n v="14991"/>
    <n v="211590"/>
    <s v="Route 74 Flat Shoals Road"/>
    <x v="1392"/>
    <x v="136"/>
    <x v="100"/>
    <n v="32273"/>
    <n v="522"/>
    <n v="717"/>
  </r>
  <r>
    <n v="14991"/>
    <n v="129060"/>
    <s v="Route 74 Flat Shoals Road"/>
    <x v="1393"/>
    <x v="137"/>
    <x v="117"/>
    <n v="45263"/>
    <n v="115"/>
    <n v="346"/>
  </r>
  <r>
    <n v="14991"/>
    <n v="211983"/>
    <s v="Route 74 Flat Shoals Road"/>
    <x v="1394"/>
    <x v="137"/>
    <x v="117"/>
    <n v="45263"/>
    <n v="115"/>
    <n v="346"/>
  </r>
  <r>
    <n v="14991"/>
    <n v="211987"/>
    <s v="Route 74 Flat Shoals Road"/>
    <x v="1395"/>
    <x v="137"/>
    <x v="117"/>
    <n v="45263"/>
    <n v="115"/>
    <n v="346"/>
  </r>
  <r>
    <n v="14991"/>
    <n v="211989"/>
    <s v="Route 74 Flat Shoals Road"/>
    <x v="1396"/>
    <x v="137"/>
    <x v="117"/>
    <n v="45263"/>
    <n v="115"/>
    <n v="346"/>
  </r>
  <r>
    <n v="14991"/>
    <n v="129064"/>
    <s v="Route 74 Flat Shoals Road"/>
    <x v="1397"/>
    <x v="137"/>
    <x v="117"/>
    <n v="45263"/>
    <n v="115"/>
    <n v="346"/>
  </r>
  <r>
    <n v="14991"/>
    <n v="129296"/>
    <s v="Route 74 Flat Shoals Road"/>
    <x v="1398"/>
    <x v="138"/>
    <x v="118"/>
    <n v="52418"/>
    <n v="91"/>
    <n v="351"/>
  </r>
  <r>
    <n v="14991"/>
    <n v="129284"/>
    <s v="Route 74 Flat Shoals Road"/>
    <x v="1399"/>
    <x v="138"/>
    <x v="118"/>
    <n v="52418"/>
    <n v="91"/>
    <n v="351"/>
  </r>
  <r>
    <n v="14991"/>
    <n v="129286"/>
    <s v="Route 74 Flat Shoals Road"/>
    <x v="1400"/>
    <x v="139"/>
    <x v="119"/>
    <n v="26414"/>
    <n v="197"/>
    <n v="405"/>
  </r>
  <r>
    <n v="14991"/>
    <n v="129292"/>
    <s v="Route 74 Flat Shoals Road"/>
    <x v="1401"/>
    <x v="139"/>
    <x v="119"/>
    <n v="26414"/>
    <n v="197"/>
    <n v="405"/>
  </r>
  <r>
    <n v="14991"/>
    <n v="211230"/>
    <s v="Route 74 Flat Shoals Road"/>
    <x v="1402"/>
    <x v="139"/>
    <x v="119"/>
    <n v="26414"/>
    <n v="197"/>
    <n v="405"/>
  </r>
  <r>
    <n v="14991"/>
    <n v="212622"/>
    <s v="Route 74 Flat Shoals Road"/>
    <x v="1403"/>
    <x v="139"/>
    <x v="119"/>
    <n v="26414"/>
    <n v="197"/>
    <n v="405"/>
  </r>
  <r>
    <n v="14991"/>
    <n v="212620"/>
    <s v="Route 74 Flat Shoals Road"/>
    <x v="1404"/>
    <x v="139"/>
    <x v="119"/>
    <n v="26414"/>
    <n v="197"/>
    <n v="405"/>
  </r>
  <r>
    <n v="14991"/>
    <n v="212617"/>
    <s v="Route 74 Flat Shoals Road"/>
    <x v="1405"/>
    <x v="139"/>
    <x v="119"/>
    <n v="26414"/>
    <n v="197"/>
    <n v="405"/>
  </r>
  <r>
    <n v="14991"/>
    <n v="212226"/>
    <s v="Route 74 Flat Shoals Road"/>
    <x v="1406"/>
    <x v="138"/>
    <x v="118"/>
    <n v="52418"/>
    <n v="91"/>
    <n v="351"/>
  </r>
  <r>
    <n v="14991"/>
    <n v="212227"/>
    <s v="Route 74 Flat Shoals Road"/>
    <x v="1407"/>
    <x v="139"/>
    <x v="119"/>
    <n v="26414"/>
    <n v="197"/>
    <n v="405"/>
  </r>
  <r>
    <n v="14991"/>
    <n v="213608"/>
    <s v="Route 74 Flat Shoals Road"/>
    <x v="1408"/>
    <x v="139"/>
    <x v="119"/>
    <n v="26414"/>
    <n v="197"/>
    <n v="405"/>
  </r>
  <r>
    <n v="14991"/>
    <n v="130086"/>
    <s v="Route 74 Flat Shoals Road"/>
    <x v="1409"/>
    <x v="139"/>
    <x v="119"/>
    <n v="26414"/>
    <n v="197"/>
    <n v="405"/>
  </r>
  <r>
    <n v="14740"/>
    <n v="130086"/>
    <s v="Route 15 - Decatur Station / Decatur Square"/>
    <x v="1409"/>
    <x v="139"/>
    <x v="119"/>
    <n v="26414"/>
    <n v="197"/>
    <n v="405"/>
  </r>
  <r>
    <n v="14740"/>
    <n v="130086"/>
    <s v="Route 15 - Decatur Station / Decatur Square"/>
    <x v="1409"/>
    <x v="139"/>
    <x v="119"/>
    <n v="26414"/>
    <n v="197"/>
    <n v="405"/>
  </r>
  <r>
    <n v="14991"/>
    <n v="130088"/>
    <s v="Route 74 Flat Shoals Road"/>
    <x v="1410"/>
    <x v="139"/>
    <x v="119"/>
    <n v="26414"/>
    <n v="197"/>
    <n v="405"/>
  </r>
  <r>
    <n v="14740"/>
    <n v="130088"/>
    <s v="Route 15 - Decatur Station / Decatur Square"/>
    <x v="1410"/>
    <x v="139"/>
    <x v="119"/>
    <n v="26414"/>
    <n v="197"/>
    <n v="405"/>
  </r>
  <r>
    <n v="14740"/>
    <n v="130088"/>
    <s v="Route 15 - Decatur Station / Decatur Square"/>
    <x v="1410"/>
    <x v="139"/>
    <x v="119"/>
    <n v="26414"/>
    <n v="197"/>
    <n v="405"/>
  </r>
  <r>
    <n v="14991"/>
    <n v="130090"/>
    <s v="Route 74 Flat Shoals Road"/>
    <x v="1411"/>
    <x v="139"/>
    <x v="119"/>
    <n v="26414"/>
    <n v="197"/>
    <n v="405"/>
  </r>
  <r>
    <n v="14852"/>
    <n v="130090"/>
    <s v="Route 186 Rainbow Drive/South DeKalb"/>
    <x v="1411"/>
    <x v="139"/>
    <x v="119"/>
    <n v="26414"/>
    <n v="197"/>
    <n v="405"/>
  </r>
  <r>
    <n v="14852"/>
    <n v="130090"/>
    <s v="Route 186 Rainbow Drive/South DeKalb"/>
    <x v="1411"/>
    <x v="139"/>
    <x v="119"/>
    <n v="26414"/>
    <n v="197"/>
    <n v="405"/>
  </r>
  <r>
    <n v="14740"/>
    <n v="130090"/>
    <s v="Route 15 - Decatur Station / Decatur Square"/>
    <x v="1411"/>
    <x v="139"/>
    <x v="119"/>
    <n v="26414"/>
    <n v="197"/>
    <n v="405"/>
  </r>
  <r>
    <n v="14740"/>
    <n v="130090"/>
    <s v="Route 15 - Decatur Station / Decatur Square"/>
    <x v="1411"/>
    <x v="139"/>
    <x v="119"/>
    <n v="26414"/>
    <n v="197"/>
    <n v="405"/>
  </r>
  <r>
    <n v="14991"/>
    <n v="212627"/>
    <s v="Route 74 Flat Shoals Road"/>
    <x v="1412"/>
    <x v="138"/>
    <x v="118"/>
    <n v="52418"/>
    <n v="91"/>
    <n v="351"/>
  </r>
  <r>
    <n v="14991"/>
    <n v="129952"/>
    <s v="Route 74 Flat Shoals Road"/>
    <x v="1413"/>
    <x v="138"/>
    <x v="118"/>
    <n v="52418"/>
    <n v="91"/>
    <n v="351"/>
  </r>
  <r>
    <n v="14991"/>
    <n v="213609"/>
    <s v="Route 74 Flat Shoals Road"/>
    <x v="1414"/>
    <x v="138"/>
    <x v="118"/>
    <n v="52418"/>
    <n v="91"/>
    <n v="351"/>
  </r>
  <r>
    <n v="14991"/>
    <n v="129293"/>
    <s v="Route 74 Flat Shoals Road"/>
    <x v="1415"/>
    <x v="138"/>
    <x v="118"/>
    <n v="52418"/>
    <n v="91"/>
    <n v="351"/>
  </r>
  <r>
    <n v="14991"/>
    <n v="210987"/>
    <s v="Route 74 Flat Shoals Road"/>
    <x v="1416"/>
    <x v="138"/>
    <x v="118"/>
    <n v="52418"/>
    <n v="91"/>
    <n v="351"/>
  </r>
  <r>
    <n v="14991"/>
    <n v="212224"/>
    <s v="Route 74 Flat Shoals Road"/>
    <x v="1417"/>
    <x v="138"/>
    <x v="118"/>
    <n v="52418"/>
    <n v="91"/>
    <n v="351"/>
  </r>
  <r>
    <n v="14991"/>
    <n v="212225"/>
    <s v="Route 74 Flat Shoals Road"/>
    <x v="1418"/>
    <x v="138"/>
    <x v="118"/>
    <n v="52418"/>
    <n v="91"/>
    <n v="351"/>
  </r>
  <r>
    <n v="14991"/>
    <n v="211320"/>
    <s v="Route 74 Flat Shoals Road"/>
    <x v="1419"/>
    <x v="138"/>
    <x v="118"/>
    <n v="52418"/>
    <n v="91"/>
    <n v="351"/>
  </r>
  <r>
    <n v="14754"/>
    <n v="115164"/>
    <s v="Route 49 Metro Transitional Center"/>
    <x v="1420"/>
    <x v="140"/>
    <x v="120"/>
    <n v="19750"/>
    <n v="549"/>
    <n v="508"/>
  </r>
  <r>
    <n v="14760"/>
    <n v="115164"/>
    <s v="Route 55 Jonesboro Road"/>
    <x v="1420"/>
    <x v="140"/>
    <x v="120"/>
    <n v="19750"/>
    <n v="549"/>
    <n v="508"/>
  </r>
  <r>
    <n v="14754"/>
    <n v="151060"/>
    <s v="Route 49 Metro Transitional Center"/>
    <x v="1421"/>
    <x v="130"/>
    <x v="100"/>
    <n v="37728"/>
    <n v="311"/>
    <n v="417"/>
  </r>
  <r>
    <n v="14754"/>
    <n v="151060"/>
    <s v="Route 49 Metro Transitional Center"/>
    <x v="1421"/>
    <x v="130"/>
    <x v="100"/>
    <n v="37728"/>
    <n v="311"/>
    <n v="417"/>
  </r>
  <r>
    <n v="14754"/>
    <n v="102248"/>
    <s v="Route 49 Metro Transitional Center"/>
    <x v="1422"/>
    <x v="4"/>
    <x v="4"/>
    <n v="115096"/>
    <n v="69"/>
    <n v="41"/>
  </r>
  <r>
    <n v="14754"/>
    <n v="102248"/>
    <s v="Route 49 Metro Transitional Center"/>
    <x v="1422"/>
    <x v="4"/>
    <x v="4"/>
    <n v="115096"/>
    <n v="69"/>
    <n v="41"/>
  </r>
  <r>
    <n v="14752"/>
    <n v="102248"/>
    <s v="Route 42 - Lakewood Station"/>
    <x v="1422"/>
    <x v="4"/>
    <x v="4"/>
    <n v="115096"/>
    <n v="69"/>
    <n v="41"/>
  </r>
  <r>
    <n v="14752"/>
    <n v="102248"/>
    <s v="Route 42 - Lakewood Station"/>
    <x v="1422"/>
    <x v="4"/>
    <x v="4"/>
    <n v="115096"/>
    <n v="69"/>
    <n v="41"/>
  </r>
  <r>
    <n v="14754"/>
    <n v="211101"/>
    <s v="Route 49 Metro Transitional Center"/>
    <x v="1423"/>
    <x v="4"/>
    <x v="4"/>
    <n v="115096"/>
    <n v="69"/>
    <n v="41"/>
  </r>
  <r>
    <n v="14754"/>
    <n v="102074"/>
    <s v="Route 49 Metro Transitional Center"/>
    <x v="1424"/>
    <x v="4"/>
    <x v="4"/>
    <n v="115096"/>
    <n v="69"/>
    <n v="41"/>
  </r>
  <r>
    <n v="14754"/>
    <n v="210568"/>
    <s v="Route 49 Metro Transitional Center"/>
    <x v="1425"/>
    <x v="4"/>
    <x v="4"/>
    <n v="115096"/>
    <n v="69"/>
    <n v="41"/>
  </r>
  <r>
    <n v="14754"/>
    <n v="102554"/>
    <s v="Route 49 Metro Transitional Center"/>
    <x v="1426"/>
    <x v="4"/>
    <x v="4"/>
    <n v="115096"/>
    <n v="69"/>
    <n v="41"/>
  </r>
  <r>
    <n v="14754"/>
    <n v="102110"/>
    <s v="Route 49 Metro Transitional Center"/>
    <x v="1427"/>
    <x v="83"/>
    <x v="78"/>
    <n v="21006"/>
    <n v="377"/>
    <n v="418"/>
  </r>
  <r>
    <n v="14754"/>
    <n v="102112"/>
    <s v="Route 49 Metro Transitional Center"/>
    <x v="1428"/>
    <x v="83"/>
    <x v="78"/>
    <n v="21006"/>
    <n v="377"/>
    <n v="418"/>
  </r>
  <r>
    <n v="14754"/>
    <n v="115034"/>
    <s v="Route 49 Metro Transitional Center"/>
    <x v="1429"/>
    <x v="140"/>
    <x v="120"/>
    <n v="19750"/>
    <n v="549"/>
    <n v="508"/>
  </r>
  <r>
    <n v="14754"/>
    <n v="115036"/>
    <s v="Route 49 Metro Transitional Center"/>
    <x v="1430"/>
    <x v="83"/>
    <x v="78"/>
    <n v="21006"/>
    <n v="377"/>
    <n v="418"/>
  </r>
  <r>
    <n v="14754"/>
    <n v="210578"/>
    <s v="Route 49 Metro Transitional Center"/>
    <x v="1431"/>
    <x v="83"/>
    <x v="78"/>
    <n v="21006"/>
    <n v="377"/>
    <n v="418"/>
  </r>
  <r>
    <n v="14754"/>
    <n v="907684"/>
    <s v="Route 49 Metro Transitional Center"/>
    <x v="1432"/>
    <x v="140"/>
    <x v="120"/>
    <n v="19750"/>
    <n v="549"/>
    <n v="508"/>
  </r>
  <r>
    <n v="14754"/>
    <n v="213350"/>
    <s v="Route 49 Metro Transitional Center"/>
    <x v="1433"/>
    <x v="140"/>
    <x v="120"/>
    <n v="19750"/>
    <n v="549"/>
    <n v="508"/>
  </r>
  <r>
    <n v="14752"/>
    <n v="213350"/>
    <s v="Route 42 - Lakewood Station"/>
    <x v="1433"/>
    <x v="140"/>
    <x v="120"/>
    <n v="19750"/>
    <n v="549"/>
    <n v="508"/>
  </r>
  <r>
    <n v="14754"/>
    <n v="115080"/>
    <s v="Route 49 Metro Transitional Center"/>
    <x v="1434"/>
    <x v="140"/>
    <x v="120"/>
    <n v="19750"/>
    <n v="549"/>
    <n v="508"/>
  </r>
  <r>
    <n v="14754"/>
    <n v="211728"/>
    <s v="Route 49 Metro Transitional Center"/>
    <x v="1435"/>
    <x v="140"/>
    <x v="120"/>
    <n v="19750"/>
    <n v="549"/>
    <n v="508"/>
  </r>
  <r>
    <n v="14754"/>
    <n v="211022"/>
    <s v="Route 49 Metro Transitional Center"/>
    <x v="1436"/>
    <x v="140"/>
    <x v="120"/>
    <n v="19750"/>
    <n v="549"/>
    <n v="508"/>
  </r>
  <r>
    <n v="14754"/>
    <n v="211116"/>
    <s v="Route 49 Metro Transitional Center"/>
    <x v="1437"/>
    <x v="140"/>
    <x v="120"/>
    <n v="19750"/>
    <n v="549"/>
    <n v="508"/>
  </r>
  <r>
    <n v="14754"/>
    <n v="211584"/>
    <s v="Route 49 Metro Transitional Center"/>
    <x v="1438"/>
    <x v="140"/>
    <x v="120"/>
    <n v="19750"/>
    <n v="549"/>
    <n v="508"/>
  </r>
  <r>
    <n v="14754"/>
    <n v="115214"/>
    <s v="Route 49 Metro Transitional Center"/>
    <x v="1439"/>
    <x v="141"/>
    <x v="121"/>
    <n v="31250"/>
    <n v="240"/>
    <n v="337"/>
  </r>
  <r>
    <n v="14754"/>
    <n v="115128"/>
    <s v="Route 49 Metro Transitional Center"/>
    <x v="1440"/>
    <x v="141"/>
    <x v="121"/>
    <n v="31250"/>
    <n v="240"/>
    <n v="337"/>
  </r>
  <r>
    <n v="14754"/>
    <n v="115106"/>
    <s v="Route 49 Metro Transitional Center"/>
    <x v="1441"/>
    <x v="141"/>
    <x v="121"/>
    <n v="31250"/>
    <n v="240"/>
    <n v="337"/>
  </r>
  <r>
    <n v="14754"/>
    <n v="115108"/>
    <s v="Route 49 Metro Transitional Center"/>
    <x v="1442"/>
    <x v="141"/>
    <x v="121"/>
    <n v="31250"/>
    <n v="240"/>
    <n v="337"/>
  </r>
  <r>
    <n v="14754"/>
    <n v="116074"/>
    <s v="Route 49 Metro Transitional Center"/>
    <x v="1443"/>
    <x v="141"/>
    <x v="121"/>
    <n v="31250"/>
    <n v="240"/>
    <n v="337"/>
  </r>
  <r>
    <n v="14754"/>
    <n v="116076"/>
    <s v="Route 49 Metro Transitional Center"/>
    <x v="1444"/>
    <x v="141"/>
    <x v="121"/>
    <n v="31250"/>
    <n v="240"/>
    <n v="337"/>
  </r>
  <r>
    <n v="14754"/>
    <n v="126123"/>
    <s v="Route 49 Metro Transitional Center"/>
    <x v="1445"/>
    <x v="141"/>
    <x v="121"/>
    <n v="31250"/>
    <n v="240"/>
    <n v="337"/>
  </r>
  <r>
    <n v="14754"/>
    <n v="126124"/>
    <s v="Route 49 Metro Transitional Center"/>
    <x v="1446"/>
    <x v="141"/>
    <x v="121"/>
    <n v="31250"/>
    <n v="240"/>
    <n v="337"/>
  </r>
  <r>
    <n v="14754"/>
    <n v="116054"/>
    <s v="Route 49 Metro Transitional Center"/>
    <x v="1447"/>
    <x v="141"/>
    <x v="121"/>
    <n v="31250"/>
    <n v="240"/>
    <n v="337"/>
  </r>
  <r>
    <n v="14754"/>
    <n v="211469"/>
    <s v="Route 49 Metro Transitional Center"/>
    <x v="1448"/>
    <x v="142"/>
    <x v="52"/>
    <n v="23464"/>
    <n v="437"/>
    <n v="491"/>
  </r>
  <r>
    <n v="14754"/>
    <n v="211460"/>
    <s v="Route 49 Metro Transitional Center"/>
    <x v="1449"/>
    <x v="142"/>
    <x v="52"/>
    <n v="23464"/>
    <n v="437"/>
    <n v="491"/>
  </r>
  <r>
    <n v="14754"/>
    <n v="211464"/>
    <s v="Route 49 Metro Transitional Center"/>
    <x v="1450"/>
    <x v="142"/>
    <x v="52"/>
    <n v="23464"/>
    <n v="437"/>
    <n v="491"/>
  </r>
  <r>
    <n v="14754"/>
    <n v="211467"/>
    <s v="Route 49 Metro Transitional Center"/>
    <x v="1451"/>
    <x v="142"/>
    <x v="52"/>
    <n v="23464"/>
    <n v="437"/>
    <n v="491"/>
  </r>
  <r>
    <n v="14754"/>
    <n v="126014"/>
    <s v="Route 49 Metro Transitional Center"/>
    <x v="1452"/>
    <x v="143"/>
    <x v="91"/>
    <n v="31750"/>
    <n v="101"/>
    <n v="111"/>
  </r>
  <r>
    <n v="14754"/>
    <n v="126016"/>
    <s v="Route 49 Metro Transitional Center"/>
    <x v="1453"/>
    <x v="143"/>
    <x v="91"/>
    <n v="31750"/>
    <n v="101"/>
    <n v="111"/>
  </r>
  <r>
    <n v="14754"/>
    <n v="126040"/>
    <s v="Route 49 Metro Transitional Center"/>
    <x v="1454"/>
    <x v="143"/>
    <x v="91"/>
    <n v="31750"/>
    <n v="101"/>
    <n v="111"/>
  </r>
  <r>
    <n v="14754"/>
    <n v="126018"/>
    <s v="Route 49 Metro Transitional Center"/>
    <x v="1455"/>
    <x v="143"/>
    <x v="91"/>
    <n v="31750"/>
    <n v="101"/>
    <n v="111"/>
  </r>
  <r>
    <n v="14754"/>
    <n v="126036"/>
    <s v="Route 49 Metro Transitional Center"/>
    <x v="1456"/>
    <x v="144"/>
    <x v="12"/>
    <n v="0"/>
    <n v="0"/>
    <n v="0"/>
  </r>
  <r>
    <n v="14754"/>
    <n v="126020"/>
    <s v="Route 49 Metro Transitional Center"/>
    <x v="1457"/>
    <x v="144"/>
    <x v="12"/>
    <n v="0"/>
    <n v="0"/>
    <n v="0"/>
  </r>
  <r>
    <n v="14754"/>
    <n v="126022"/>
    <s v="Route 49 Metro Transitional Center"/>
    <x v="1458"/>
    <x v="144"/>
    <x v="12"/>
    <n v="0"/>
    <n v="0"/>
    <n v="0"/>
  </r>
  <r>
    <n v="14754"/>
    <n v="126024"/>
    <s v="Route 49 Metro Transitional Center"/>
    <x v="1459"/>
    <x v="144"/>
    <x v="12"/>
    <n v="0"/>
    <n v="0"/>
    <n v="0"/>
  </r>
  <r>
    <n v="14754"/>
    <n v="126026"/>
    <s v="Route 49 Metro Transitional Center"/>
    <x v="1460"/>
    <x v="144"/>
    <x v="12"/>
    <n v="0"/>
    <n v="0"/>
    <n v="0"/>
  </r>
  <r>
    <n v="14754"/>
    <n v="140002"/>
    <s v="Route 49 Metro Transitional Center"/>
    <x v="1461"/>
    <x v="144"/>
    <x v="12"/>
    <n v="0"/>
    <n v="0"/>
    <n v="0"/>
  </r>
  <r>
    <n v="14754"/>
    <n v="140004"/>
    <s v="Route 49 Metro Transitional Center"/>
    <x v="1462"/>
    <x v="144"/>
    <x v="12"/>
    <n v="0"/>
    <n v="0"/>
    <n v="0"/>
  </r>
  <r>
    <n v="14754"/>
    <n v="140006"/>
    <s v="Route 49 Metro Transitional Center"/>
    <x v="1463"/>
    <x v="145"/>
    <x v="122"/>
    <n v="2500"/>
    <n v="262"/>
    <n v="337"/>
  </r>
  <r>
    <n v="14754"/>
    <n v="140184"/>
    <s v="Route 49 Metro Transitional Center"/>
    <x v="1464"/>
    <x v="145"/>
    <x v="122"/>
    <n v="2500"/>
    <n v="262"/>
    <n v="337"/>
  </r>
  <r>
    <n v="14754"/>
    <n v="140024"/>
    <s v="Route 49 Metro Transitional Center"/>
    <x v="1465"/>
    <x v="145"/>
    <x v="122"/>
    <n v="2500"/>
    <n v="262"/>
    <n v="337"/>
  </r>
  <r>
    <n v="14754"/>
    <n v="140170"/>
    <s v="Route 49 Metro Transitional Center"/>
    <x v="1466"/>
    <x v="145"/>
    <x v="122"/>
    <n v="2500"/>
    <n v="262"/>
    <n v="337"/>
  </r>
  <r>
    <n v="14754"/>
    <n v="212803"/>
    <s v="Route 49 Metro Transitional Center"/>
    <x v="1467"/>
    <x v="129"/>
    <x v="113"/>
    <n v="25500"/>
    <n v="100"/>
    <n v="306"/>
  </r>
  <r>
    <n v="14754"/>
    <n v="211411"/>
    <s v="Route 49 Metro Transitional Center"/>
    <x v="1468"/>
    <x v="129"/>
    <x v="113"/>
    <n v="25500"/>
    <n v="100"/>
    <n v="306"/>
  </r>
  <r>
    <n v="14754"/>
    <n v="212857"/>
    <s v="Route 49 Metro Transitional Center"/>
    <x v="1469"/>
    <x v="130"/>
    <x v="100"/>
    <n v="37728"/>
    <n v="311"/>
    <n v="417"/>
  </r>
  <r>
    <n v="14754"/>
    <n v="212892"/>
    <s v="Route 49 Metro Transitional Center"/>
    <x v="1470"/>
    <x v="130"/>
    <x v="100"/>
    <n v="37728"/>
    <n v="311"/>
    <n v="417"/>
  </r>
  <r>
    <n v="14754"/>
    <n v="126062"/>
    <s v="Route 49 Metro Transitional Center"/>
    <x v="1471"/>
    <x v="143"/>
    <x v="91"/>
    <n v="31750"/>
    <n v="101"/>
    <n v="111"/>
  </r>
  <r>
    <n v="14754"/>
    <n v="126068"/>
    <s v="Route 49 Metro Transitional Center"/>
    <x v="1472"/>
    <x v="143"/>
    <x v="91"/>
    <n v="31750"/>
    <n v="101"/>
    <n v="111"/>
  </r>
  <r>
    <n v="14754"/>
    <n v="126130"/>
    <s v="Route 49 Metro Transitional Center"/>
    <x v="1473"/>
    <x v="143"/>
    <x v="91"/>
    <n v="31750"/>
    <n v="101"/>
    <n v="111"/>
  </r>
  <r>
    <n v="14754"/>
    <n v="126132"/>
    <s v="Route 49 Metro Transitional Center"/>
    <x v="1474"/>
    <x v="143"/>
    <x v="91"/>
    <n v="31750"/>
    <n v="101"/>
    <n v="111"/>
  </r>
  <r>
    <n v="14760"/>
    <n v="102274"/>
    <s v="Route 55 Jonesboro Road"/>
    <x v="1475"/>
    <x v="4"/>
    <x v="4"/>
    <n v="115096"/>
    <n v="69"/>
    <n v="41"/>
  </r>
  <r>
    <n v="14744"/>
    <n v="102274"/>
    <s v="Route 21 - Kensington Station"/>
    <x v="1475"/>
    <x v="4"/>
    <x v="4"/>
    <n v="115096"/>
    <n v="69"/>
    <n v="41"/>
  </r>
  <r>
    <n v="14744"/>
    <n v="102274"/>
    <s v="Route 21 - Kensington Station"/>
    <x v="1475"/>
    <x v="4"/>
    <x v="4"/>
    <n v="115096"/>
    <n v="69"/>
    <n v="41"/>
  </r>
  <r>
    <n v="14760"/>
    <n v="102534"/>
    <s v="Route 55 Jonesboro Road"/>
    <x v="1476"/>
    <x v="4"/>
    <x v="4"/>
    <n v="115096"/>
    <n v="69"/>
    <n v="41"/>
  </r>
  <r>
    <n v="14744"/>
    <n v="102534"/>
    <s v="Route 21 - Kensington Station"/>
    <x v="1476"/>
    <x v="4"/>
    <x v="4"/>
    <n v="115096"/>
    <n v="69"/>
    <n v="41"/>
  </r>
  <r>
    <n v="14760"/>
    <n v="102148"/>
    <s v="Route 55 Jonesboro Road"/>
    <x v="1477"/>
    <x v="4"/>
    <x v="4"/>
    <n v="115096"/>
    <n v="69"/>
    <n v="41"/>
  </r>
  <r>
    <n v="14744"/>
    <n v="102148"/>
    <s v="Route 21 - Kensington Station"/>
    <x v="1477"/>
    <x v="4"/>
    <x v="4"/>
    <n v="115096"/>
    <n v="69"/>
    <n v="41"/>
  </r>
  <r>
    <n v="14752"/>
    <n v="102148"/>
    <s v="Route 42 - Lakewood Station"/>
    <x v="1477"/>
    <x v="4"/>
    <x v="4"/>
    <n v="115096"/>
    <n v="69"/>
    <n v="41"/>
  </r>
  <r>
    <n v="14760"/>
    <n v="102262"/>
    <s v="Route 55 Jonesboro Road"/>
    <x v="1478"/>
    <x v="4"/>
    <x v="4"/>
    <n v="115096"/>
    <n v="69"/>
    <n v="41"/>
  </r>
  <r>
    <n v="14744"/>
    <n v="102262"/>
    <s v="Route 21 - Kensington Station"/>
    <x v="1478"/>
    <x v="4"/>
    <x v="4"/>
    <n v="115096"/>
    <n v="69"/>
    <n v="41"/>
  </r>
  <r>
    <n v="14760"/>
    <n v="102150"/>
    <s v="Route 55 Jonesboro Road"/>
    <x v="1479"/>
    <x v="4"/>
    <x v="4"/>
    <n v="115096"/>
    <n v="69"/>
    <n v="41"/>
  </r>
  <r>
    <n v="14744"/>
    <n v="102150"/>
    <s v="Route 21 - Kensington Station"/>
    <x v="1479"/>
    <x v="4"/>
    <x v="4"/>
    <n v="115096"/>
    <n v="69"/>
    <n v="41"/>
  </r>
  <r>
    <n v="14760"/>
    <n v="115194"/>
    <s v="Route 55 Jonesboro Road"/>
    <x v="1480"/>
    <x v="140"/>
    <x v="120"/>
    <n v="19750"/>
    <n v="549"/>
    <n v="508"/>
  </r>
  <r>
    <n v="14760"/>
    <n v="115192"/>
    <s v="Route 55 Jonesboro Road"/>
    <x v="1481"/>
    <x v="140"/>
    <x v="120"/>
    <n v="19750"/>
    <n v="549"/>
    <n v="508"/>
  </r>
  <r>
    <n v="14760"/>
    <n v="115222"/>
    <s v="Route 55 Jonesboro Road"/>
    <x v="1482"/>
    <x v="140"/>
    <x v="120"/>
    <n v="19750"/>
    <n v="549"/>
    <n v="508"/>
  </r>
  <r>
    <n v="14760"/>
    <n v="115204"/>
    <s v="Route 55 Jonesboro Road"/>
    <x v="1483"/>
    <x v="140"/>
    <x v="120"/>
    <n v="19750"/>
    <n v="549"/>
    <n v="508"/>
  </r>
  <r>
    <n v="14760"/>
    <n v="115168"/>
    <s v="Route 55 Jonesboro Road"/>
    <x v="1484"/>
    <x v="140"/>
    <x v="120"/>
    <n v="19750"/>
    <n v="549"/>
    <n v="508"/>
  </r>
  <r>
    <n v="14760"/>
    <n v="115172"/>
    <s v="Route 55 Jonesboro Road"/>
    <x v="1485"/>
    <x v="140"/>
    <x v="120"/>
    <n v="19750"/>
    <n v="549"/>
    <n v="508"/>
  </r>
  <r>
    <n v="14760"/>
    <n v="115176"/>
    <s v="Route 55 Jonesboro Road"/>
    <x v="1486"/>
    <x v="140"/>
    <x v="120"/>
    <n v="19750"/>
    <n v="549"/>
    <n v="508"/>
  </r>
  <r>
    <n v="14760"/>
    <n v="115180"/>
    <s v="Route 55 Jonesboro Road"/>
    <x v="1487"/>
    <x v="140"/>
    <x v="120"/>
    <n v="19750"/>
    <n v="549"/>
    <n v="508"/>
  </r>
  <r>
    <n v="14760"/>
    <n v="125244"/>
    <s v="Route 55 Jonesboro Road"/>
    <x v="1488"/>
    <x v="140"/>
    <x v="120"/>
    <n v="19750"/>
    <n v="549"/>
    <n v="508"/>
  </r>
  <r>
    <n v="14760"/>
    <n v="125028"/>
    <s v="Route 55 Jonesboro Road"/>
    <x v="1489"/>
    <x v="140"/>
    <x v="120"/>
    <n v="19750"/>
    <n v="549"/>
    <n v="508"/>
  </r>
  <r>
    <n v="14760"/>
    <n v="125030"/>
    <s v="Route 55 Jonesboro Road"/>
    <x v="1490"/>
    <x v="140"/>
    <x v="120"/>
    <n v="19750"/>
    <n v="549"/>
    <n v="508"/>
  </r>
  <r>
    <n v="14760"/>
    <n v="211309"/>
    <s v="Route 55 Jonesboro Road"/>
    <x v="1491"/>
    <x v="88"/>
    <x v="83"/>
    <n v="20875"/>
    <n v="271"/>
    <n v="255"/>
  </r>
  <r>
    <n v="14760"/>
    <n v="211169"/>
    <s v="Route 55 Jonesboro Road"/>
    <x v="1492"/>
    <x v="88"/>
    <x v="83"/>
    <n v="20875"/>
    <n v="271"/>
    <n v="255"/>
  </r>
  <r>
    <n v="14760"/>
    <n v="125060"/>
    <s v="Route 55 Jonesboro Road"/>
    <x v="1493"/>
    <x v="142"/>
    <x v="52"/>
    <n v="23464"/>
    <n v="437"/>
    <n v="491"/>
  </r>
  <r>
    <n v="14760"/>
    <n v="125062"/>
    <s v="Route 55 Jonesboro Road"/>
    <x v="1494"/>
    <x v="142"/>
    <x v="52"/>
    <n v="23464"/>
    <n v="437"/>
    <n v="491"/>
  </r>
  <r>
    <n v="14760"/>
    <n v="125064"/>
    <s v="Route 55 Jonesboro Road"/>
    <x v="1495"/>
    <x v="142"/>
    <x v="52"/>
    <n v="23464"/>
    <n v="437"/>
    <n v="491"/>
  </r>
  <r>
    <n v="14760"/>
    <n v="125066"/>
    <s v="Route 55 Jonesboro Road"/>
    <x v="1496"/>
    <x v="142"/>
    <x v="52"/>
    <n v="23464"/>
    <n v="437"/>
    <n v="491"/>
  </r>
  <r>
    <n v="14760"/>
    <n v="125067"/>
    <s v="Route 55 Jonesboro Road"/>
    <x v="1497"/>
    <x v="142"/>
    <x v="52"/>
    <n v="23464"/>
    <n v="437"/>
    <n v="491"/>
  </r>
  <r>
    <n v="14760"/>
    <n v="125068"/>
    <s v="Route 55 Jonesboro Road"/>
    <x v="1498"/>
    <x v="142"/>
    <x v="52"/>
    <n v="23464"/>
    <n v="437"/>
    <n v="491"/>
  </r>
  <r>
    <n v="14760"/>
    <n v="125072"/>
    <s v="Route 55 Jonesboro Road"/>
    <x v="1499"/>
    <x v="146"/>
    <x v="22"/>
    <n v="22682"/>
    <n v="505"/>
    <n v="526"/>
  </r>
  <r>
    <n v="14760"/>
    <n v="125070"/>
    <s v="Route 55 Jonesboro Road"/>
    <x v="1500"/>
    <x v="146"/>
    <x v="22"/>
    <n v="22682"/>
    <n v="505"/>
    <n v="526"/>
  </r>
  <r>
    <n v="14760"/>
    <n v="138006"/>
    <s v="Route 55 Jonesboro Road"/>
    <x v="1501"/>
    <x v="146"/>
    <x v="22"/>
    <n v="22682"/>
    <n v="505"/>
    <n v="526"/>
  </r>
  <r>
    <n v="14760"/>
    <n v="139050"/>
    <s v="Route 55 Jonesboro Road"/>
    <x v="1502"/>
    <x v="146"/>
    <x v="22"/>
    <n v="22682"/>
    <n v="505"/>
    <n v="526"/>
  </r>
  <r>
    <n v="14760"/>
    <n v="212835"/>
    <s v="Route 55 Jonesboro Road"/>
    <x v="1503"/>
    <x v="146"/>
    <x v="22"/>
    <n v="22682"/>
    <n v="505"/>
    <n v="526"/>
  </r>
  <r>
    <n v="14760"/>
    <n v="139008"/>
    <s v="Route 55 Jonesboro Road"/>
    <x v="1504"/>
    <x v="104"/>
    <x v="58"/>
    <n v="28276"/>
    <n v="266"/>
    <n v="361"/>
  </r>
  <r>
    <n v="14760"/>
    <n v="139012"/>
    <s v="Route 55 Jonesboro Road"/>
    <x v="1505"/>
    <x v="104"/>
    <x v="58"/>
    <n v="28276"/>
    <n v="266"/>
    <n v="361"/>
  </r>
  <r>
    <n v="14760"/>
    <n v="211206"/>
    <s v="Route 55 Jonesboro Road"/>
    <x v="1506"/>
    <x v="104"/>
    <x v="58"/>
    <n v="28276"/>
    <n v="266"/>
    <n v="361"/>
  </r>
  <r>
    <n v="14760"/>
    <n v="139014"/>
    <s v="Route 55 Jonesboro Road"/>
    <x v="1507"/>
    <x v="104"/>
    <x v="58"/>
    <n v="28276"/>
    <n v="266"/>
    <n v="361"/>
  </r>
  <r>
    <n v="14760"/>
    <n v="210601"/>
    <s v="Route 55 Jonesboro Road"/>
    <x v="1508"/>
    <x v="104"/>
    <x v="58"/>
    <n v="28276"/>
    <n v="266"/>
    <n v="361"/>
  </r>
  <r>
    <n v="14760"/>
    <n v="211406"/>
    <s v="Route 55 Jonesboro Road"/>
    <x v="1509"/>
    <x v="104"/>
    <x v="58"/>
    <n v="28276"/>
    <n v="266"/>
    <n v="361"/>
  </r>
  <r>
    <n v="14760"/>
    <n v="212675"/>
    <s v="Route 55 Jonesboro Road"/>
    <x v="1510"/>
    <x v="104"/>
    <x v="58"/>
    <n v="28276"/>
    <n v="266"/>
    <n v="361"/>
  </r>
  <r>
    <n v="14760"/>
    <n v="211194"/>
    <s v="Route 55 Jonesboro Road"/>
    <x v="1511"/>
    <x v="104"/>
    <x v="58"/>
    <n v="28276"/>
    <n v="266"/>
    <n v="361"/>
  </r>
  <r>
    <n v="14760"/>
    <n v="159272"/>
    <s v="Route 55 Jonesboro Road"/>
    <x v="1512"/>
    <x v="101"/>
    <x v="92"/>
    <n v="21145"/>
    <n v="902"/>
    <n v="1212"/>
  </r>
  <r>
    <n v="14760"/>
    <n v="159274"/>
    <s v="Route 55 Jonesboro Road"/>
    <x v="1513"/>
    <x v="101"/>
    <x v="92"/>
    <n v="21145"/>
    <n v="902"/>
    <n v="1212"/>
  </r>
  <r>
    <n v="14760"/>
    <n v="159276"/>
    <s v="Route 55 Jonesboro Road"/>
    <x v="1514"/>
    <x v="101"/>
    <x v="92"/>
    <n v="21145"/>
    <n v="902"/>
    <n v="1212"/>
  </r>
  <r>
    <n v="14760"/>
    <n v="159246"/>
    <s v="Route 55 Jonesboro Road"/>
    <x v="1515"/>
    <x v="101"/>
    <x v="92"/>
    <n v="21145"/>
    <n v="902"/>
    <n v="1212"/>
  </r>
  <r>
    <n v="14760"/>
    <n v="159250"/>
    <s v="Route 55 Jonesboro Road"/>
    <x v="1516"/>
    <x v="101"/>
    <x v="92"/>
    <n v="21145"/>
    <n v="902"/>
    <n v="1212"/>
  </r>
  <r>
    <n v="14760"/>
    <n v="159252"/>
    <s v="Route 55 Jonesboro Road"/>
    <x v="1517"/>
    <x v="101"/>
    <x v="92"/>
    <n v="21145"/>
    <n v="902"/>
    <n v="1212"/>
  </r>
  <r>
    <n v="14760"/>
    <n v="159254"/>
    <s v="Route 55 Jonesboro Road"/>
    <x v="1518"/>
    <x v="101"/>
    <x v="92"/>
    <n v="21145"/>
    <n v="902"/>
    <n v="1212"/>
  </r>
  <r>
    <n v="14760"/>
    <n v="159410"/>
    <s v="Route 55 Jonesboro Road"/>
    <x v="1519"/>
    <x v="96"/>
    <x v="25"/>
    <n v="30000"/>
    <n v="148"/>
    <n v="207"/>
  </r>
  <r>
    <n v="14760"/>
    <n v="212204"/>
    <s v="Route 55 Jonesboro Road"/>
    <x v="1520"/>
    <x v="96"/>
    <x v="25"/>
    <n v="30000"/>
    <n v="148"/>
    <n v="207"/>
  </r>
  <r>
    <n v="14760"/>
    <n v="211225"/>
    <s v="Route 55 Jonesboro Road"/>
    <x v="1521"/>
    <x v="96"/>
    <x v="25"/>
    <n v="30000"/>
    <n v="148"/>
    <n v="207"/>
  </r>
  <r>
    <n v="14760"/>
    <n v="210010"/>
    <s v="Route 55 Jonesboro Road"/>
    <x v="1522"/>
    <x v="96"/>
    <x v="25"/>
    <n v="30000"/>
    <n v="148"/>
    <n v="207"/>
  </r>
  <r>
    <n v="14760"/>
    <n v="167002"/>
    <s v="Route 55 Jonesboro Road"/>
    <x v="1523"/>
    <x v="96"/>
    <x v="25"/>
    <n v="30000"/>
    <n v="148"/>
    <n v="207"/>
  </r>
  <r>
    <n v="14760"/>
    <n v="167004"/>
    <s v="Route 55 Jonesboro Road"/>
    <x v="1524"/>
    <x v="96"/>
    <x v="25"/>
    <n v="30000"/>
    <n v="148"/>
    <n v="207"/>
  </r>
  <r>
    <n v="14760"/>
    <n v="167006"/>
    <s v="Route 55 Jonesboro Road"/>
    <x v="1525"/>
    <x v="96"/>
    <x v="25"/>
    <n v="30000"/>
    <n v="148"/>
    <n v="207"/>
  </r>
  <r>
    <n v="14760"/>
    <n v="167008"/>
    <s v="Route 55 Jonesboro Road"/>
    <x v="1526"/>
    <x v="96"/>
    <x v="25"/>
    <n v="30000"/>
    <n v="148"/>
    <n v="207"/>
  </r>
  <r>
    <n v="14760"/>
    <n v="167010"/>
    <s v="Route 55 Jonesboro Road"/>
    <x v="1527"/>
    <x v="96"/>
    <x v="25"/>
    <n v="30000"/>
    <n v="148"/>
    <n v="207"/>
  </r>
  <r>
    <n v="14760"/>
    <n v="167034"/>
    <s v="Route 55 Jonesboro Road"/>
    <x v="1528"/>
    <x v="96"/>
    <x v="25"/>
    <n v="30000"/>
    <n v="148"/>
    <n v="207"/>
  </r>
  <r>
    <n v="14760"/>
    <n v="167012"/>
    <s v="Route 55 Jonesboro Road"/>
    <x v="1529"/>
    <x v="96"/>
    <x v="25"/>
    <n v="30000"/>
    <n v="148"/>
    <n v="207"/>
  </r>
  <r>
    <n v="14760"/>
    <n v="167016"/>
    <s v="Route 55 Jonesboro Road"/>
    <x v="1530"/>
    <x v="96"/>
    <x v="25"/>
    <n v="30000"/>
    <n v="148"/>
    <n v="207"/>
  </r>
  <r>
    <n v="14760"/>
    <n v="212069"/>
    <s v="Route 55 Jonesboro Road"/>
    <x v="1531"/>
    <x v="147"/>
    <x v="91"/>
    <n v="38750"/>
    <n v="290"/>
    <n v="505"/>
  </r>
  <r>
    <n v="14760"/>
    <n v="212070"/>
    <s v="Route 55 Jonesboro Road"/>
    <x v="1532"/>
    <x v="147"/>
    <x v="91"/>
    <n v="38750"/>
    <n v="290"/>
    <n v="505"/>
  </r>
  <r>
    <n v="14760"/>
    <n v="213262"/>
    <s v="Route 55 Jonesboro Road"/>
    <x v="1533"/>
    <x v="147"/>
    <x v="91"/>
    <n v="38750"/>
    <n v="290"/>
    <n v="505"/>
  </r>
  <r>
    <n v="14760"/>
    <n v="212071"/>
    <s v="Route 55 Jonesboro Road"/>
    <x v="1534"/>
    <x v="147"/>
    <x v="91"/>
    <n v="38750"/>
    <n v="290"/>
    <n v="505"/>
  </r>
  <r>
    <n v="14760"/>
    <n v="212072"/>
    <s v="Route 55 Jonesboro Road"/>
    <x v="1535"/>
    <x v="147"/>
    <x v="91"/>
    <n v="38750"/>
    <n v="290"/>
    <n v="505"/>
  </r>
  <r>
    <n v="14760"/>
    <n v="212073"/>
    <s v="Route 55 Jonesboro Road"/>
    <x v="1536"/>
    <x v="148"/>
    <x v="123"/>
    <n v="28873"/>
    <n v="254"/>
    <n v="688"/>
  </r>
  <r>
    <n v="14760"/>
    <n v="212074"/>
    <s v="Route 55 Jonesboro Road"/>
    <x v="122"/>
    <x v="148"/>
    <x v="123"/>
    <n v="28873"/>
    <n v="254"/>
    <n v="688"/>
  </r>
  <r>
    <n v="14760"/>
    <n v="212075"/>
    <s v="Route 55 Jonesboro Road"/>
    <x v="1537"/>
    <x v="148"/>
    <x v="123"/>
    <n v="28873"/>
    <n v="254"/>
    <n v="688"/>
  </r>
  <r>
    <n v="14760"/>
    <n v="212076"/>
    <s v="Route 55 Jonesboro Road"/>
    <x v="1538"/>
    <x v="148"/>
    <x v="123"/>
    <n v="28873"/>
    <n v="254"/>
    <n v="688"/>
  </r>
  <r>
    <n v="14760"/>
    <n v="212077"/>
    <s v="Route 55 Jonesboro Road"/>
    <x v="1539"/>
    <x v="148"/>
    <x v="123"/>
    <n v="28873"/>
    <n v="254"/>
    <n v="688"/>
  </r>
  <r>
    <n v="14760"/>
    <n v="212584"/>
    <s v="Route 55 Jonesboro Road"/>
    <x v="1540"/>
    <x v="148"/>
    <x v="123"/>
    <n v="28873"/>
    <n v="254"/>
    <n v="688"/>
  </r>
  <r>
    <n v="14760"/>
    <n v="212585"/>
    <s v="Route 55 Jonesboro Road"/>
    <x v="1541"/>
    <x v="148"/>
    <x v="123"/>
    <n v="28873"/>
    <n v="254"/>
    <n v="688"/>
  </r>
  <r>
    <n v="14760"/>
    <n v="212586"/>
    <s v="Route 55 Jonesboro Road"/>
    <x v="1542"/>
    <x v="148"/>
    <x v="123"/>
    <n v="28873"/>
    <n v="254"/>
    <n v="688"/>
  </r>
  <r>
    <n v="14754"/>
    <n v="212891"/>
    <s v="Route 49 Metro Transitional Center"/>
    <x v="1470"/>
    <x v="130"/>
    <x v="100"/>
    <n v="37728"/>
    <n v="311"/>
    <n v="417"/>
  </r>
  <r>
    <n v="14754"/>
    <n v="212850"/>
    <s v="Route 49 Metro Transitional Center"/>
    <x v="1543"/>
    <x v="130"/>
    <x v="100"/>
    <n v="37728"/>
    <n v="311"/>
    <n v="417"/>
  </r>
  <r>
    <n v="14754"/>
    <n v="212810"/>
    <s v="Route 49 Metro Transitional Center"/>
    <x v="1544"/>
    <x v="130"/>
    <x v="100"/>
    <n v="37728"/>
    <n v="311"/>
    <n v="417"/>
  </r>
  <r>
    <n v="14754"/>
    <n v="212805"/>
    <s v="Route 49 Metro Transitional Center"/>
    <x v="1545"/>
    <x v="129"/>
    <x v="113"/>
    <n v="25500"/>
    <n v="100"/>
    <n v="306"/>
  </r>
  <r>
    <n v="14754"/>
    <n v="211722"/>
    <s v="Route 49 Metro Transitional Center"/>
    <x v="1546"/>
    <x v="129"/>
    <x v="113"/>
    <n v="25500"/>
    <n v="100"/>
    <n v="306"/>
  </r>
  <r>
    <n v="14754"/>
    <n v="140156"/>
    <s v="Route 49 Metro Transitional Center"/>
    <x v="1547"/>
    <x v="129"/>
    <x v="113"/>
    <n v="25500"/>
    <n v="100"/>
    <n v="306"/>
  </r>
  <r>
    <n v="14754"/>
    <n v="211920"/>
    <s v="Route 49 Metro Transitional Center"/>
    <x v="1548"/>
    <x v="129"/>
    <x v="113"/>
    <n v="25500"/>
    <n v="100"/>
    <n v="306"/>
  </r>
  <r>
    <n v="14754"/>
    <n v="140098"/>
    <s v="Route 49 Metro Transitional Center"/>
    <x v="1549"/>
    <x v="129"/>
    <x v="113"/>
    <n v="25500"/>
    <n v="100"/>
    <n v="306"/>
  </r>
  <r>
    <n v="14754"/>
    <n v="140076"/>
    <s v="Route 49 Metro Transitional Center"/>
    <x v="1465"/>
    <x v="129"/>
    <x v="113"/>
    <n v="25500"/>
    <n v="100"/>
    <n v="306"/>
  </r>
  <r>
    <n v="14754"/>
    <n v="140078"/>
    <s v="Route 49 Metro Transitional Center"/>
    <x v="1550"/>
    <x v="129"/>
    <x v="113"/>
    <n v="25500"/>
    <n v="100"/>
    <n v="306"/>
  </r>
  <r>
    <n v="14754"/>
    <n v="140008"/>
    <s v="Route 49 Metro Transitional Center"/>
    <x v="1551"/>
    <x v="129"/>
    <x v="113"/>
    <n v="25500"/>
    <n v="100"/>
    <n v="306"/>
  </r>
  <r>
    <n v="14754"/>
    <n v="126142"/>
    <s v="Route 49 Metro Transitional Center"/>
    <x v="1552"/>
    <x v="128"/>
    <x v="43"/>
    <n v="37685"/>
    <n v="174"/>
    <n v="267"/>
  </r>
  <r>
    <n v="14754"/>
    <n v="140082"/>
    <s v="Route 49 Metro Transitional Center"/>
    <x v="1461"/>
    <x v="128"/>
    <x v="43"/>
    <n v="37685"/>
    <n v="174"/>
    <n v="267"/>
  </r>
  <r>
    <n v="14754"/>
    <n v="126030"/>
    <s v="Route 49 Metro Transitional Center"/>
    <x v="1553"/>
    <x v="128"/>
    <x v="43"/>
    <n v="37685"/>
    <n v="174"/>
    <n v="267"/>
  </r>
  <r>
    <n v="14754"/>
    <n v="126032"/>
    <s v="Route 49 Metro Transitional Center"/>
    <x v="1554"/>
    <x v="128"/>
    <x v="43"/>
    <n v="37685"/>
    <n v="174"/>
    <n v="267"/>
  </r>
  <r>
    <n v="14754"/>
    <n v="126120"/>
    <s v="Route 49 Metro Transitional Center"/>
    <x v="1474"/>
    <x v="128"/>
    <x v="43"/>
    <n v="37685"/>
    <n v="174"/>
    <n v="267"/>
  </r>
  <r>
    <n v="14754"/>
    <n v="126122"/>
    <s v="Route 49 Metro Transitional Center"/>
    <x v="1473"/>
    <x v="128"/>
    <x v="43"/>
    <n v="37685"/>
    <n v="174"/>
    <n v="267"/>
  </r>
  <r>
    <n v="14754"/>
    <n v="126082"/>
    <s v="Route 49 Metro Transitional Center"/>
    <x v="1472"/>
    <x v="143"/>
    <x v="91"/>
    <n v="31750"/>
    <n v="101"/>
    <n v="111"/>
  </r>
  <r>
    <n v="14754"/>
    <n v="126086"/>
    <s v="Route 49 Metro Transitional Center"/>
    <x v="1555"/>
    <x v="143"/>
    <x v="91"/>
    <n v="31750"/>
    <n v="101"/>
    <n v="111"/>
  </r>
  <r>
    <n v="14754"/>
    <n v="126088"/>
    <s v="Route 49 Metro Transitional Center"/>
    <x v="1556"/>
    <x v="143"/>
    <x v="91"/>
    <n v="31750"/>
    <n v="101"/>
    <n v="111"/>
  </r>
  <r>
    <n v="14754"/>
    <n v="126128"/>
    <s v="Route 49 Metro Transitional Center"/>
    <x v="1557"/>
    <x v="143"/>
    <x v="91"/>
    <n v="31750"/>
    <n v="101"/>
    <n v="111"/>
  </r>
  <r>
    <n v="14754"/>
    <n v="126092"/>
    <s v="Route 49 Metro Transitional Center"/>
    <x v="1558"/>
    <x v="143"/>
    <x v="91"/>
    <n v="31750"/>
    <n v="101"/>
    <n v="111"/>
  </r>
  <r>
    <n v="14754"/>
    <n v="126094"/>
    <s v="Route 49 Metro Transitional Center"/>
    <x v="1559"/>
    <x v="149"/>
    <x v="124"/>
    <n v="106538"/>
    <n v="112"/>
    <n v="119"/>
  </r>
  <r>
    <n v="14754"/>
    <n v="126096"/>
    <s v="Route 49 Metro Transitional Center"/>
    <x v="1560"/>
    <x v="149"/>
    <x v="124"/>
    <n v="106538"/>
    <n v="112"/>
    <n v="119"/>
  </r>
  <r>
    <n v="14754"/>
    <n v="126097"/>
    <s v="Route 49 Metro Transitional Center"/>
    <x v="1445"/>
    <x v="149"/>
    <x v="124"/>
    <n v="106538"/>
    <n v="112"/>
    <n v="119"/>
  </r>
  <r>
    <n v="14754"/>
    <n v="126136"/>
    <s v="Route 49 Metro Transitional Center"/>
    <x v="1561"/>
    <x v="149"/>
    <x v="124"/>
    <n v="106538"/>
    <n v="112"/>
    <n v="119"/>
  </r>
  <r>
    <n v="14754"/>
    <n v="126134"/>
    <s v="Route 49 Metro Transitional Center"/>
    <x v="1562"/>
    <x v="149"/>
    <x v="124"/>
    <n v="106538"/>
    <n v="112"/>
    <n v="119"/>
  </r>
  <r>
    <n v="14754"/>
    <n v="115110"/>
    <s v="Route 49 Metro Transitional Center"/>
    <x v="1563"/>
    <x v="141"/>
    <x v="121"/>
    <n v="31250"/>
    <n v="240"/>
    <n v="337"/>
  </r>
  <r>
    <n v="14754"/>
    <n v="115114"/>
    <s v="Route 49 Metro Transitional Center"/>
    <x v="1564"/>
    <x v="141"/>
    <x v="121"/>
    <n v="31250"/>
    <n v="240"/>
    <n v="337"/>
  </r>
  <r>
    <n v="14754"/>
    <n v="210402"/>
    <s v="Route 49 Metro Transitional Center"/>
    <x v="1565"/>
    <x v="141"/>
    <x v="121"/>
    <n v="31250"/>
    <n v="240"/>
    <n v="337"/>
  </r>
  <r>
    <n v="14754"/>
    <n v="115216"/>
    <s v="Route 49 Metro Transitional Center"/>
    <x v="1566"/>
    <x v="140"/>
    <x v="120"/>
    <n v="19750"/>
    <n v="549"/>
    <n v="508"/>
  </r>
  <r>
    <n v="14754"/>
    <n v="211958"/>
    <s v="Route 49 Metro Transitional Center"/>
    <x v="1567"/>
    <x v="140"/>
    <x v="120"/>
    <n v="19750"/>
    <n v="549"/>
    <n v="508"/>
  </r>
  <r>
    <n v="14754"/>
    <n v="115220"/>
    <s v="Route 49 Metro Transitional Center"/>
    <x v="1568"/>
    <x v="140"/>
    <x v="120"/>
    <n v="19750"/>
    <n v="549"/>
    <n v="508"/>
  </r>
  <r>
    <n v="14754"/>
    <n v="211021"/>
    <s v="Route 49 Metro Transitional Center"/>
    <x v="1436"/>
    <x v="140"/>
    <x v="120"/>
    <n v="19750"/>
    <n v="549"/>
    <n v="508"/>
  </r>
  <r>
    <n v="14754"/>
    <n v="115218"/>
    <s v="Route 49 Metro Transitional Center"/>
    <x v="1435"/>
    <x v="140"/>
    <x v="120"/>
    <n v="19750"/>
    <n v="549"/>
    <n v="508"/>
  </r>
  <r>
    <n v="14754"/>
    <n v="901060"/>
    <s v="Route 49 Metro Transitional Center"/>
    <x v="1569"/>
    <x v="140"/>
    <x v="120"/>
    <n v="19750"/>
    <n v="549"/>
    <n v="508"/>
  </r>
  <r>
    <n v="14754"/>
    <n v="213349"/>
    <s v="Route 49 Metro Transitional Center"/>
    <x v="1570"/>
    <x v="140"/>
    <x v="120"/>
    <n v="19750"/>
    <n v="549"/>
    <n v="508"/>
  </r>
  <r>
    <n v="14754"/>
    <n v="210579"/>
    <s v="Route 49 Metro Transitional Center"/>
    <x v="1571"/>
    <x v="140"/>
    <x v="120"/>
    <n v="19750"/>
    <n v="549"/>
    <n v="508"/>
  </r>
  <r>
    <n v="14754"/>
    <n v="114170"/>
    <s v="Route 49 Metro Transitional Center"/>
    <x v="1572"/>
    <x v="140"/>
    <x v="120"/>
    <n v="19750"/>
    <n v="549"/>
    <n v="508"/>
  </r>
  <r>
    <n v="14754"/>
    <n v="115140"/>
    <s v="Route 49 Metro Transitional Center"/>
    <x v="1430"/>
    <x v="140"/>
    <x v="120"/>
    <n v="19750"/>
    <n v="549"/>
    <n v="508"/>
  </r>
  <r>
    <n v="14754"/>
    <n v="115138"/>
    <s v="Route 49 Metro Transitional Center"/>
    <x v="1573"/>
    <x v="140"/>
    <x v="120"/>
    <n v="19750"/>
    <n v="549"/>
    <n v="508"/>
  </r>
  <r>
    <n v="14754"/>
    <n v="102224"/>
    <s v="Route 49 Metro Transitional Center"/>
    <x v="1428"/>
    <x v="140"/>
    <x v="120"/>
    <n v="19750"/>
    <n v="549"/>
    <n v="508"/>
  </r>
  <r>
    <n v="14754"/>
    <n v="102222"/>
    <s v="Route 49 Metro Transitional Center"/>
    <x v="1574"/>
    <x v="140"/>
    <x v="120"/>
    <n v="19750"/>
    <n v="549"/>
    <n v="508"/>
  </r>
  <r>
    <n v="14754"/>
    <n v="211005"/>
    <s v="Route 49 Metro Transitional Center"/>
    <x v="1575"/>
    <x v="4"/>
    <x v="4"/>
    <n v="115096"/>
    <n v="69"/>
    <n v="41"/>
  </r>
  <r>
    <n v="14754"/>
    <n v="102078"/>
    <s v="Route 49 Metro Transitional Center"/>
    <x v="1425"/>
    <x v="4"/>
    <x v="4"/>
    <n v="115096"/>
    <n v="69"/>
    <n v="41"/>
  </r>
  <r>
    <n v="14754"/>
    <n v="102296"/>
    <s v="Route 49 Metro Transitional Center"/>
    <x v="1423"/>
    <x v="4"/>
    <x v="4"/>
    <n v="115096"/>
    <n v="69"/>
    <n v="41"/>
  </r>
  <r>
    <n v="14754"/>
    <n v="102294"/>
    <s v="Route 49 Metro Transitional Center"/>
    <x v="1576"/>
    <x v="4"/>
    <x v="4"/>
    <n v="115096"/>
    <n v="69"/>
    <n v="41"/>
  </r>
  <r>
    <n v="14754"/>
    <n v="213324"/>
    <s v="Route 49 Metro Transitional Center"/>
    <x v="1456"/>
    <x v="143"/>
    <x v="91"/>
    <n v="31750"/>
    <n v="101"/>
    <n v="111"/>
  </r>
  <r>
    <n v="14754"/>
    <n v="126038"/>
    <s v="Route 49 Metro Transitional Center"/>
    <x v="1577"/>
    <x v="143"/>
    <x v="91"/>
    <n v="31750"/>
    <n v="101"/>
    <n v="111"/>
  </r>
  <r>
    <n v="14754"/>
    <n v="213325"/>
    <s v="Route 49 Metro Transitional Center"/>
    <x v="1454"/>
    <x v="143"/>
    <x v="91"/>
    <n v="31750"/>
    <n v="101"/>
    <n v="111"/>
  </r>
  <r>
    <n v="14754"/>
    <n v="126042"/>
    <s v="Route 49 Metro Transitional Center"/>
    <x v="1578"/>
    <x v="143"/>
    <x v="91"/>
    <n v="31750"/>
    <n v="101"/>
    <n v="111"/>
  </r>
  <r>
    <n v="14754"/>
    <n v="126044"/>
    <s v="Route 49 Metro Transitional Center"/>
    <x v="1579"/>
    <x v="143"/>
    <x v="91"/>
    <n v="31750"/>
    <n v="101"/>
    <n v="111"/>
  </r>
  <r>
    <n v="14754"/>
    <n v="213326"/>
    <s v="Route 49 Metro Transitional Center"/>
    <x v="1450"/>
    <x v="143"/>
    <x v="91"/>
    <n v="31750"/>
    <n v="101"/>
    <n v="111"/>
  </r>
  <r>
    <n v="14754"/>
    <n v="213327"/>
    <s v="Route 49 Metro Transitional Center"/>
    <x v="1580"/>
    <x v="143"/>
    <x v="91"/>
    <n v="31750"/>
    <n v="101"/>
    <n v="111"/>
  </r>
  <r>
    <n v="14991"/>
    <n v="130058"/>
    <s v="Route 74 Flat Shoals Road"/>
    <x v="1410"/>
    <x v="139"/>
    <x v="119"/>
    <n v="26414"/>
    <n v="197"/>
    <n v="405"/>
  </r>
  <r>
    <n v="14740"/>
    <n v="130058"/>
    <s v="Route 15 - Decatur Station / Decatur Square"/>
    <x v="1410"/>
    <x v="139"/>
    <x v="119"/>
    <n v="26414"/>
    <n v="197"/>
    <n v="405"/>
  </r>
  <r>
    <n v="14740"/>
    <n v="130058"/>
    <s v="Route 15 - Decatur Station / Decatur Square"/>
    <x v="1410"/>
    <x v="139"/>
    <x v="119"/>
    <n v="26414"/>
    <n v="197"/>
    <n v="405"/>
  </r>
  <r>
    <n v="14991"/>
    <n v="130062"/>
    <s v="Route 74 Flat Shoals Road"/>
    <x v="1409"/>
    <x v="139"/>
    <x v="119"/>
    <n v="26414"/>
    <n v="197"/>
    <n v="405"/>
  </r>
  <r>
    <n v="14740"/>
    <n v="130062"/>
    <s v="Route 15 - Decatur Station / Decatur Square"/>
    <x v="1409"/>
    <x v="139"/>
    <x v="119"/>
    <n v="26414"/>
    <n v="197"/>
    <n v="405"/>
  </r>
  <r>
    <n v="14740"/>
    <n v="130062"/>
    <s v="Route 15 - Decatur Station / Decatur Square"/>
    <x v="1409"/>
    <x v="139"/>
    <x v="119"/>
    <n v="26414"/>
    <n v="197"/>
    <n v="405"/>
  </r>
  <r>
    <n v="14991"/>
    <n v="130064"/>
    <s v="Route 74 Flat Shoals Road"/>
    <x v="1581"/>
    <x v="139"/>
    <x v="119"/>
    <n v="26414"/>
    <n v="197"/>
    <n v="405"/>
  </r>
  <r>
    <n v="14740"/>
    <n v="130064"/>
    <s v="Route 15 - Decatur Station / Decatur Square"/>
    <x v="1581"/>
    <x v="139"/>
    <x v="119"/>
    <n v="26414"/>
    <n v="197"/>
    <n v="405"/>
  </r>
  <r>
    <n v="14740"/>
    <n v="130064"/>
    <s v="Route 15 - Decatur Station / Decatur Square"/>
    <x v="1581"/>
    <x v="139"/>
    <x v="119"/>
    <n v="26414"/>
    <n v="197"/>
    <n v="405"/>
  </r>
  <r>
    <n v="14991"/>
    <n v="212228"/>
    <s v="Route 74 Flat Shoals Road"/>
    <x v="1582"/>
    <x v="139"/>
    <x v="119"/>
    <n v="26414"/>
    <n v="197"/>
    <n v="405"/>
  </r>
  <r>
    <n v="14991"/>
    <n v="171010"/>
    <s v="Route 74 Flat Shoals Road"/>
    <x v="1583"/>
    <x v="139"/>
    <x v="119"/>
    <n v="26414"/>
    <n v="197"/>
    <n v="405"/>
  </r>
  <r>
    <n v="14991"/>
    <n v="212618"/>
    <s v="Route 74 Flat Shoals Road"/>
    <x v="1584"/>
    <x v="139"/>
    <x v="119"/>
    <n v="26414"/>
    <n v="197"/>
    <n v="405"/>
  </r>
  <r>
    <n v="14991"/>
    <n v="212619"/>
    <s v="Route 74 Flat Shoals Road"/>
    <x v="1585"/>
    <x v="139"/>
    <x v="119"/>
    <n v="26414"/>
    <n v="197"/>
    <n v="405"/>
  </r>
  <r>
    <n v="14991"/>
    <n v="212621"/>
    <s v="Route 74 Flat Shoals Road"/>
    <x v="1403"/>
    <x v="139"/>
    <x v="119"/>
    <n v="26414"/>
    <n v="197"/>
    <n v="405"/>
  </r>
  <r>
    <n v="14991"/>
    <n v="211228"/>
    <s v="Route 74 Flat Shoals Road"/>
    <x v="1586"/>
    <x v="139"/>
    <x v="119"/>
    <n v="26414"/>
    <n v="197"/>
    <n v="405"/>
  </r>
  <r>
    <n v="14991"/>
    <n v="129294"/>
    <s v="Route 74 Flat Shoals Road"/>
    <x v="1587"/>
    <x v="139"/>
    <x v="119"/>
    <n v="26414"/>
    <n v="197"/>
    <n v="405"/>
  </r>
  <r>
    <n v="14991"/>
    <n v="129005"/>
    <s v="Route 74 Flat Shoals Road"/>
    <x v="1588"/>
    <x v="139"/>
    <x v="119"/>
    <n v="26414"/>
    <n v="197"/>
    <n v="405"/>
  </r>
  <r>
    <n v="14991"/>
    <n v="129282"/>
    <s v="Route 74 Flat Shoals Road"/>
    <x v="1589"/>
    <x v="138"/>
    <x v="118"/>
    <n v="52418"/>
    <n v="91"/>
    <n v="351"/>
  </r>
  <r>
    <n v="14991"/>
    <n v="129298"/>
    <s v="Route 74 Flat Shoals Road"/>
    <x v="1398"/>
    <x v="138"/>
    <x v="118"/>
    <n v="52418"/>
    <n v="91"/>
    <n v="351"/>
  </r>
  <r>
    <n v="14991"/>
    <n v="212223"/>
    <s v="Route 74 Flat Shoals Road"/>
    <x v="1397"/>
    <x v="138"/>
    <x v="118"/>
    <n v="52418"/>
    <n v="91"/>
    <n v="351"/>
  </r>
  <r>
    <n v="14991"/>
    <n v="211990"/>
    <s v="Route 74 Flat Shoals Road"/>
    <x v="1590"/>
    <x v="138"/>
    <x v="118"/>
    <n v="52418"/>
    <n v="91"/>
    <n v="351"/>
  </r>
  <r>
    <n v="14991"/>
    <n v="211988"/>
    <s v="Route 74 Flat Shoals Road"/>
    <x v="1395"/>
    <x v="138"/>
    <x v="118"/>
    <n v="52418"/>
    <n v="91"/>
    <n v="351"/>
  </r>
  <r>
    <n v="14991"/>
    <n v="211984"/>
    <s v="Route 74 Flat Shoals Road"/>
    <x v="1394"/>
    <x v="138"/>
    <x v="118"/>
    <n v="52418"/>
    <n v="91"/>
    <n v="351"/>
  </r>
  <r>
    <n v="14991"/>
    <n v="129050"/>
    <s v="Route 74 Flat Shoals Road"/>
    <x v="1591"/>
    <x v="138"/>
    <x v="118"/>
    <n v="52418"/>
    <n v="91"/>
    <n v="351"/>
  </r>
  <r>
    <n v="14991"/>
    <n v="129009"/>
    <s v="Route 74 Flat Shoals Road"/>
    <x v="1392"/>
    <x v="150"/>
    <x v="125"/>
    <n v="45854"/>
    <n v="109"/>
    <n v="188"/>
  </r>
  <r>
    <n v="14991"/>
    <n v="129011"/>
    <s v="Route 74 Flat Shoals Road"/>
    <x v="1592"/>
    <x v="150"/>
    <x v="125"/>
    <n v="45854"/>
    <n v="109"/>
    <n v="188"/>
  </r>
  <r>
    <n v="14991"/>
    <n v="129958"/>
    <s v="Route 74 Flat Shoals Road"/>
    <x v="1390"/>
    <x v="136"/>
    <x v="100"/>
    <n v="32273"/>
    <n v="522"/>
    <n v="717"/>
  </r>
  <r>
    <n v="14991"/>
    <n v="211314"/>
    <s v="Route 74 Flat Shoals Road"/>
    <x v="1593"/>
    <x v="136"/>
    <x v="100"/>
    <n v="32273"/>
    <n v="522"/>
    <n v="717"/>
  </r>
  <r>
    <n v="14991"/>
    <n v="128128"/>
    <s v="Route 74 Flat Shoals Road"/>
    <x v="1594"/>
    <x v="136"/>
    <x v="100"/>
    <n v="32273"/>
    <n v="522"/>
    <n v="717"/>
  </r>
  <r>
    <n v="14991"/>
    <n v="128130"/>
    <s v="Route 74 Flat Shoals Road"/>
    <x v="1595"/>
    <x v="136"/>
    <x v="100"/>
    <n v="32273"/>
    <n v="522"/>
    <n v="717"/>
  </r>
  <r>
    <n v="14991"/>
    <n v="128132"/>
    <s v="Route 74 Flat Shoals Road"/>
    <x v="1596"/>
    <x v="132"/>
    <x v="115"/>
    <n v="68327"/>
    <n v="172"/>
    <n v="414"/>
  </r>
  <r>
    <n v="14991"/>
    <n v="105094"/>
    <s v="Route 74 Flat Shoals Road"/>
    <x v="1597"/>
    <x v="132"/>
    <x v="115"/>
    <n v="68327"/>
    <n v="172"/>
    <n v="414"/>
  </r>
  <r>
    <n v="14991"/>
    <n v="105096"/>
    <s v="Route 74 Flat Shoals Road"/>
    <x v="1384"/>
    <x v="132"/>
    <x v="115"/>
    <n v="68327"/>
    <n v="172"/>
    <n v="414"/>
  </r>
  <r>
    <n v="14991"/>
    <n v="105098"/>
    <s v="Route 74 Flat Shoals Road"/>
    <x v="1383"/>
    <x v="132"/>
    <x v="115"/>
    <n v="68327"/>
    <n v="172"/>
    <n v="414"/>
  </r>
  <r>
    <n v="14991"/>
    <n v="211397"/>
    <s v="Route 74 Flat Shoals Road"/>
    <x v="1598"/>
    <x v="132"/>
    <x v="115"/>
    <n v="68327"/>
    <n v="172"/>
    <n v="414"/>
  </r>
  <r>
    <n v="14991"/>
    <n v="211395"/>
    <s v="Route 74 Flat Shoals Road"/>
    <x v="1381"/>
    <x v="132"/>
    <x v="115"/>
    <n v="68327"/>
    <n v="172"/>
    <n v="414"/>
  </r>
  <r>
    <n v="14991"/>
    <n v="211392"/>
    <s v="Route 74 Flat Shoals Road"/>
    <x v="1599"/>
    <x v="132"/>
    <x v="115"/>
    <n v="68327"/>
    <n v="172"/>
    <n v="414"/>
  </r>
  <r>
    <n v="14991"/>
    <n v="210769"/>
    <s v="Route 74 Flat Shoals Road"/>
    <x v="1379"/>
    <x v="132"/>
    <x v="115"/>
    <n v="68327"/>
    <n v="172"/>
    <n v="414"/>
  </r>
  <r>
    <n v="14991"/>
    <n v="213068"/>
    <s v="Route 74 Flat Shoals Road"/>
    <x v="1600"/>
    <x v="132"/>
    <x v="115"/>
    <n v="68327"/>
    <n v="172"/>
    <n v="414"/>
  </r>
  <r>
    <n v="14991"/>
    <n v="105118"/>
    <s v="Route 74 Flat Shoals Road"/>
    <x v="1377"/>
    <x v="132"/>
    <x v="115"/>
    <n v="68327"/>
    <n v="172"/>
    <n v="414"/>
  </r>
  <r>
    <n v="14991"/>
    <n v="105120"/>
    <s v="Route 74 Flat Shoals Road"/>
    <x v="1601"/>
    <x v="132"/>
    <x v="115"/>
    <n v="68327"/>
    <n v="172"/>
    <n v="414"/>
  </r>
  <r>
    <n v="14991"/>
    <n v="105122"/>
    <s v="Route 74 Flat Shoals Road"/>
    <x v="1375"/>
    <x v="132"/>
    <x v="115"/>
    <n v="68327"/>
    <n v="172"/>
    <n v="414"/>
  </r>
  <r>
    <n v="14991"/>
    <n v="105432"/>
    <s v="Route 74 Flat Shoals Road"/>
    <x v="1374"/>
    <x v="132"/>
    <x v="115"/>
    <n v="68327"/>
    <n v="172"/>
    <n v="414"/>
  </r>
  <r>
    <n v="14991"/>
    <n v="105476"/>
    <s v="Route 74 Flat Shoals Road"/>
    <x v="1602"/>
    <x v="132"/>
    <x v="115"/>
    <n v="68327"/>
    <n v="172"/>
    <n v="414"/>
  </r>
  <r>
    <n v="14991"/>
    <n v="117042"/>
    <s v="Route 74 Flat Shoals Road"/>
    <x v="1603"/>
    <x v="132"/>
    <x v="115"/>
    <n v="68327"/>
    <n v="172"/>
    <n v="414"/>
  </r>
  <r>
    <n v="14785"/>
    <n v="117042"/>
    <s v="Route 107 - Indian Creek Station"/>
    <x v="1603"/>
    <x v="132"/>
    <x v="115"/>
    <n v="68327"/>
    <n v="172"/>
    <n v="414"/>
  </r>
  <r>
    <n v="14991"/>
    <n v="171008"/>
    <s v="Route 74 Flat Shoals Road"/>
    <x v="1604"/>
    <x v="138"/>
    <x v="118"/>
    <n v="52418"/>
    <n v="91"/>
    <n v="351"/>
  </r>
  <r>
    <n v="14991"/>
    <n v="171006"/>
    <s v="Route 74 Flat Shoals Road"/>
    <x v="1605"/>
    <x v="138"/>
    <x v="118"/>
    <n v="52418"/>
    <n v="91"/>
    <n v="351"/>
  </r>
  <r>
    <n v="14991"/>
    <n v="171002"/>
    <s v="Route 74 Flat Shoals Road"/>
    <x v="1606"/>
    <x v="138"/>
    <x v="118"/>
    <n v="52418"/>
    <n v="91"/>
    <n v="351"/>
  </r>
  <r>
    <n v="14991"/>
    <n v="129240"/>
    <s v="Route 74 Flat Shoals Road"/>
    <x v="1416"/>
    <x v="138"/>
    <x v="118"/>
    <n v="52418"/>
    <n v="91"/>
    <n v="351"/>
  </r>
  <r>
    <n v="14991"/>
    <n v="129242"/>
    <s v="Route 74 Flat Shoals Road"/>
    <x v="1607"/>
    <x v="138"/>
    <x v="118"/>
    <n v="52418"/>
    <n v="91"/>
    <n v="351"/>
  </r>
  <r>
    <n v="14991"/>
    <n v="129244"/>
    <s v="Route 74 Flat Shoals Road"/>
    <x v="1608"/>
    <x v="139"/>
    <x v="119"/>
    <n v="26414"/>
    <n v="197"/>
    <n v="405"/>
  </r>
  <r>
    <n v="14991"/>
    <n v="129246"/>
    <s v="Route 74 Flat Shoals Road"/>
    <x v="1609"/>
    <x v="139"/>
    <x v="119"/>
    <n v="26414"/>
    <n v="197"/>
    <n v="405"/>
  </r>
  <r>
    <n v="14991"/>
    <n v="129250"/>
    <s v="Route 74 Flat Shoals Road"/>
    <x v="1610"/>
    <x v="138"/>
    <x v="118"/>
    <n v="52418"/>
    <n v="91"/>
    <n v="351"/>
  </r>
  <r>
    <n v="14810"/>
    <n v="213132"/>
    <s v="Route 191-Clayton County Justice Center"/>
    <x v="1611"/>
    <x v="42"/>
    <x v="41"/>
    <n v="32949"/>
    <n v="53"/>
    <n v="303"/>
  </r>
  <r>
    <n v="14810"/>
    <n v="213130"/>
    <s v="Route 191-Clayton County Justice Center"/>
    <x v="223"/>
    <x v="42"/>
    <x v="41"/>
    <n v="32949"/>
    <n v="53"/>
    <n v="303"/>
  </r>
  <r>
    <n v="14810"/>
    <n v="212956"/>
    <s v="Route 191-Clayton County Justice Center"/>
    <x v="1612"/>
    <x v="42"/>
    <x v="41"/>
    <n v="32949"/>
    <n v="53"/>
    <n v="303"/>
  </r>
  <r>
    <n v="14810"/>
    <n v="212958"/>
    <s v="Route 191-Clayton County Justice Center"/>
    <x v="221"/>
    <x v="42"/>
    <x v="41"/>
    <n v="32949"/>
    <n v="53"/>
    <n v="303"/>
  </r>
  <r>
    <n v="14810"/>
    <n v="213466"/>
    <s v="Route 191-Clayton County Justice Center"/>
    <x v="220"/>
    <x v="42"/>
    <x v="41"/>
    <n v="32949"/>
    <n v="53"/>
    <n v="303"/>
  </r>
  <r>
    <n v="14810"/>
    <n v="213467"/>
    <s v="Route 191-Clayton County Justice Center"/>
    <x v="1613"/>
    <x v="42"/>
    <x v="41"/>
    <n v="32949"/>
    <n v="53"/>
    <n v="303"/>
  </r>
  <r>
    <n v="14810"/>
    <n v="213469"/>
    <s v="Route 191-Clayton County Justice Center"/>
    <x v="1614"/>
    <x v="42"/>
    <x v="41"/>
    <n v="32949"/>
    <n v="53"/>
    <n v="303"/>
  </r>
  <r>
    <n v="14810"/>
    <n v="213471"/>
    <s v="Route 191-Clayton County Justice Center"/>
    <x v="217"/>
    <x v="42"/>
    <x v="41"/>
    <n v="32949"/>
    <n v="53"/>
    <n v="303"/>
  </r>
  <r>
    <n v="14810"/>
    <n v="212507"/>
    <s v="Route 191-Clayton County Justice Center"/>
    <x v="216"/>
    <x v="42"/>
    <x v="41"/>
    <n v="32949"/>
    <n v="53"/>
    <n v="303"/>
  </r>
  <r>
    <n v="14810"/>
    <n v="212365"/>
    <s v="Route 191-Clayton County Justice Center"/>
    <x v="215"/>
    <x v="42"/>
    <x v="41"/>
    <n v="32949"/>
    <n v="53"/>
    <n v="303"/>
  </r>
  <r>
    <n v="14810"/>
    <n v="212366"/>
    <s v="Route 191-Clayton County Justice Center"/>
    <x v="214"/>
    <x v="34"/>
    <x v="34"/>
    <n v="19422"/>
    <n v="254"/>
    <n v="467"/>
  </r>
  <r>
    <n v="14810"/>
    <n v="212367"/>
    <s v="Route 191-Clayton County Justice Center"/>
    <x v="213"/>
    <x v="34"/>
    <x v="34"/>
    <n v="19422"/>
    <n v="254"/>
    <n v="467"/>
  </r>
  <r>
    <n v="14810"/>
    <n v="212372"/>
    <s v="Route 191-Clayton County Justice Center"/>
    <x v="1615"/>
    <x v="46"/>
    <x v="24"/>
    <n v="54167"/>
    <n v="97"/>
    <n v="259"/>
  </r>
  <r>
    <n v="14810"/>
    <n v="212851"/>
    <s v="Route 191-Clayton County Justice Center"/>
    <x v="1616"/>
    <x v="46"/>
    <x v="24"/>
    <n v="54167"/>
    <n v="97"/>
    <n v="259"/>
  </r>
  <r>
    <n v="14810"/>
    <n v="212373"/>
    <s v="Route 191-Clayton County Justice Center"/>
    <x v="210"/>
    <x v="46"/>
    <x v="24"/>
    <n v="54167"/>
    <n v="97"/>
    <n v="259"/>
  </r>
  <r>
    <n v="14810"/>
    <n v="212374"/>
    <s v="Route 191-Clayton County Justice Center"/>
    <x v="1617"/>
    <x v="46"/>
    <x v="24"/>
    <n v="54167"/>
    <n v="97"/>
    <n v="259"/>
  </r>
  <r>
    <n v="14810"/>
    <n v="212733"/>
    <s v="Route 191-Clayton County Justice Center"/>
    <x v="208"/>
    <x v="46"/>
    <x v="24"/>
    <n v="54167"/>
    <n v="97"/>
    <n v="259"/>
  </r>
  <r>
    <n v="14810"/>
    <n v="212538"/>
    <s v="Route 191-Clayton County Justice Center"/>
    <x v="207"/>
    <x v="47"/>
    <x v="45"/>
    <n v="40430"/>
    <n v="194"/>
    <n v="534"/>
  </r>
  <r>
    <n v="14810"/>
    <n v="212537"/>
    <s v="Route 191-Clayton County Justice Center"/>
    <x v="1618"/>
    <x v="47"/>
    <x v="45"/>
    <n v="40430"/>
    <n v="194"/>
    <n v="534"/>
  </r>
  <r>
    <n v="14810"/>
    <n v="212535"/>
    <s v="Route 191-Clayton County Justice Center"/>
    <x v="1619"/>
    <x v="47"/>
    <x v="45"/>
    <n v="40430"/>
    <n v="194"/>
    <n v="534"/>
  </r>
  <r>
    <n v="14810"/>
    <n v="212533"/>
    <s v="Route 191-Clayton County Justice Center"/>
    <x v="1620"/>
    <x v="35"/>
    <x v="35"/>
    <n v="47143"/>
    <n v="152"/>
    <n v="218"/>
  </r>
  <r>
    <n v="14810"/>
    <n v="212532"/>
    <s v="Route 191-Clayton County Justice Center"/>
    <x v="1621"/>
    <x v="35"/>
    <x v="35"/>
    <n v="47143"/>
    <n v="152"/>
    <n v="218"/>
  </r>
  <r>
    <n v="14810"/>
    <n v="212530"/>
    <s v="Route 191-Clayton County Justice Center"/>
    <x v="1622"/>
    <x v="35"/>
    <x v="35"/>
    <n v="47143"/>
    <n v="152"/>
    <n v="218"/>
  </r>
  <r>
    <n v="14810"/>
    <n v="212420"/>
    <s v="Route 191-Clayton County Justice Center"/>
    <x v="203"/>
    <x v="62"/>
    <x v="59"/>
    <n v="48527"/>
    <n v="42"/>
    <n v="684"/>
  </r>
  <r>
    <n v="14810"/>
    <n v="212421"/>
    <s v="Route 191-Clayton County Justice Center"/>
    <x v="202"/>
    <x v="62"/>
    <x v="59"/>
    <n v="48527"/>
    <n v="42"/>
    <n v="684"/>
  </r>
  <r>
    <n v="14810"/>
    <n v="212422"/>
    <s v="Route 191-Clayton County Justice Center"/>
    <x v="201"/>
    <x v="61"/>
    <x v="58"/>
    <n v="35167"/>
    <n v="169"/>
    <n v="585"/>
  </r>
  <r>
    <n v="14810"/>
    <n v="212423"/>
    <s v="Route 191-Clayton County Justice Center"/>
    <x v="200"/>
    <x v="61"/>
    <x v="58"/>
    <n v="35167"/>
    <n v="169"/>
    <n v="585"/>
  </r>
  <r>
    <n v="14810"/>
    <n v="212425"/>
    <s v="Route 191-Clayton County Justice Center"/>
    <x v="199"/>
    <x v="61"/>
    <x v="58"/>
    <n v="35167"/>
    <n v="169"/>
    <n v="585"/>
  </r>
  <r>
    <n v="14810"/>
    <n v="212426"/>
    <s v="Route 191-Clayton County Justice Center"/>
    <x v="1623"/>
    <x v="61"/>
    <x v="58"/>
    <n v="35167"/>
    <n v="169"/>
    <n v="585"/>
  </r>
  <r>
    <n v="14810"/>
    <n v="212809"/>
    <s v="Route 191-Clayton County Justice Center"/>
    <x v="1624"/>
    <x v="61"/>
    <x v="58"/>
    <n v="35167"/>
    <n v="169"/>
    <n v="585"/>
  </r>
  <r>
    <n v="14810"/>
    <n v="212427"/>
    <s v="Route 191-Clayton County Justice Center"/>
    <x v="1625"/>
    <x v="58"/>
    <x v="55"/>
    <n v="38095"/>
    <n v="124"/>
    <n v="432"/>
  </r>
  <r>
    <n v="14810"/>
    <n v="212429"/>
    <s v="Route 191-Clayton County Justice Center"/>
    <x v="195"/>
    <x v="58"/>
    <x v="55"/>
    <n v="38095"/>
    <n v="124"/>
    <n v="432"/>
  </r>
  <r>
    <n v="14810"/>
    <n v="212375"/>
    <s v="Route 191-Clayton County Justice Center"/>
    <x v="188"/>
    <x v="57"/>
    <x v="54"/>
    <n v="40599"/>
    <n v="80"/>
    <n v="555"/>
  </r>
  <r>
    <n v="14810"/>
    <n v="212376"/>
    <s v="Route 191-Clayton County Justice Center"/>
    <x v="246"/>
    <x v="57"/>
    <x v="54"/>
    <n v="40599"/>
    <n v="80"/>
    <n v="555"/>
  </r>
  <r>
    <n v="14810"/>
    <n v="212377"/>
    <s v="Route 191-Clayton County Justice Center"/>
    <x v="245"/>
    <x v="57"/>
    <x v="54"/>
    <n v="40599"/>
    <n v="80"/>
    <n v="555"/>
  </r>
  <r>
    <n v="14810"/>
    <n v="212378"/>
    <s v="Route 191-Clayton County Justice Center"/>
    <x v="1626"/>
    <x v="57"/>
    <x v="54"/>
    <n v="40599"/>
    <n v="80"/>
    <n v="555"/>
  </r>
  <r>
    <n v="14810"/>
    <n v="212379"/>
    <s v="Route 191-Clayton County Justice Center"/>
    <x v="243"/>
    <x v="57"/>
    <x v="54"/>
    <n v="40599"/>
    <n v="80"/>
    <n v="555"/>
  </r>
  <r>
    <n v="14810"/>
    <n v="212380"/>
    <s v="Route 191-Clayton County Justice Center"/>
    <x v="1627"/>
    <x v="57"/>
    <x v="54"/>
    <n v="40599"/>
    <n v="80"/>
    <n v="555"/>
  </r>
  <r>
    <n v="14810"/>
    <n v="212381"/>
    <s v="Route 191-Clayton County Justice Center"/>
    <x v="241"/>
    <x v="63"/>
    <x v="60"/>
    <n v="38487"/>
    <n v="126"/>
    <n v="614"/>
  </r>
  <r>
    <n v="14810"/>
    <n v="212382"/>
    <s v="Route 191-Clayton County Justice Center"/>
    <x v="240"/>
    <x v="63"/>
    <x v="60"/>
    <n v="38487"/>
    <n v="126"/>
    <n v="614"/>
  </r>
  <r>
    <n v="14810"/>
    <n v="212383"/>
    <s v="Route 191-Clayton County Justice Center"/>
    <x v="1628"/>
    <x v="63"/>
    <x v="60"/>
    <n v="38487"/>
    <n v="126"/>
    <n v="614"/>
  </r>
  <r>
    <n v="14810"/>
    <n v="212384"/>
    <s v="Route 191-Clayton County Justice Center"/>
    <x v="238"/>
    <x v="63"/>
    <x v="60"/>
    <n v="38487"/>
    <n v="126"/>
    <n v="614"/>
  </r>
  <r>
    <n v="14810"/>
    <n v="212385"/>
    <s v="Route 191-Clayton County Justice Center"/>
    <x v="237"/>
    <x v="63"/>
    <x v="60"/>
    <n v="38487"/>
    <n v="126"/>
    <n v="614"/>
  </r>
  <r>
    <n v="14810"/>
    <n v="212386"/>
    <s v="Route 191-Clayton County Justice Center"/>
    <x v="236"/>
    <x v="151"/>
    <x v="126"/>
    <n v="41774"/>
    <n v="3"/>
    <n v="243"/>
  </r>
  <r>
    <n v="14810"/>
    <n v="212387"/>
    <s v="Route 191-Clayton County Justice Center"/>
    <x v="235"/>
    <x v="151"/>
    <x v="126"/>
    <n v="41774"/>
    <n v="3"/>
    <n v="243"/>
  </r>
  <r>
    <n v="14810"/>
    <n v="212388"/>
    <s v="Route 191-Clayton County Justice Center"/>
    <x v="234"/>
    <x v="152"/>
    <x v="127"/>
    <n v="40675"/>
    <n v="95"/>
    <n v="426"/>
  </r>
  <r>
    <n v="14810"/>
    <n v="212389"/>
    <s v="Route 191-Clayton County Justice Center"/>
    <x v="233"/>
    <x v="152"/>
    <x v="127"/>
    <n v="40675"/>
    <n v="95"/>
    <n v="426"/>
  </r>
  <r>
    <n v="14810"/>
    <n v="212390"/>
    <s v="Route 191-Clayton County Justice Center"/>
    <x v="1629"/>
    <x v="152"/>
    <x v="127"/>
    <n v="40675"/>
    <n v="95"/>
    <n v="426"/>
  </r>
  <r>
    <n v="14810"/>
    <n v="212392"/>
    <s v="Route 191-Clayton County Justice Center"/>
    <x v="231"/>
    <x v="152"/>
    <x v="127"/>
    <n v="40675"/>
    <n v="95"/>
    <n v="426"/>
  </r>
  <r>
    <n v="14810"/>
    <n v="212393"/>
    <s v="Route 191-Clayton County Justice Center"/>
    <x v="230"/>
    <x v="152"/>
    <x v="127"/>
    <n v="40675"/>
    <n v="95"/>
    <n v="426"/>
  </r>
  <r>
    <n v="14810"/>
    <n v="212394"/>
    <s v="Route 191-Clayton County Justice Center"/>
    <x v="229"/>
    <x v="152"/>
    <x v="127"/>
    <n v="40675"/>
    <n v="95"/>
    <n v="426"/>
  </r>
  <r>
    <n v="14810"/>
    <n v="212395"/>
    <s v="Route 191-Clayton County Justice Center"/>
    <x v="228"/>
    <x v="97"/>
    <x v="89"/>
    <n v="52174"/>
    <n v="70"/>
    <n v="313"/>
  </r>
  <r>
    <n v="14810"/>
    <n v="212396"/>
    <s v="Route 191-Clayton County Justice Center"/>
    <x v="1630"/>
    <x v="97"/>
    <x v="89"/>
    <n v="52174"/>
    <n v="70"/>
    <n v="313"/>
  </r>
  <r>
    <n v="14810"/>
    <n v="212397"/>
    <s v="Route 191-Clayton County Justice Center"/>
    <x v="226"/>
    <x v="97"/>
    <x v="89"/>
    <n v="52174"/>
    <n v="70"/>
    <n v="313"/>
  </r>
  <r>
    <n v="14760"/>
    <n v="102152"/>
    <s v="Route 55 Jonesboro Road"/>
    <x v="1631"/>
    <x v="4"/>
    <x v="4"/>
    <n v="115096"/>
    <n v="69"/>
    <n v="41"/>
  </r>
  <r>
    <n v="14744"/>
    <n v="102152"/>
    <s v="Route 21 - Kensington Station"/>
    <x v="1631"/>
    <x v="4"/>
    <x v="4"/>
    <n v="115096"/>
    <n v="69"/>
    <n v="41"/>
  </r>
  <r>
    <n v="14760"/>
    <n v="102062"/>
    <s v="Route 55 Jonesboro Road"/>
    <x v="1632"/>
    <x v="4"/>
    <x v="4"/>
    <n v="115096"/>
    <n v="69"/>
    <n v="41"/>
  </r>
  <r>
    <n v="14744"/>
    <n v="102062"/>
    <s v="Route 21 - Kensington Station"/>
    <x v="1632"/>
    <x v="4"/>
    <x v="4"/>
    <n v="115096"/>
    <n v="69"/>
    <n v="41"/>
  </r>
  <r>
    <n v="14752"/>
    <n v="102062"/>
    <s v="Route 42 - Lakewood Station"/>
    <x v="1632"/>
    <x v="4"/>
    <x v="4"/>
    <n v="115096"/>
    <n v="69"/>
    <n v="41"/>
  </r>
  <r>
    <n v="14760"/>
    <n v="102156"/>
    <s v="Route 55 Jonesboro Road"/>
    <x v="1633"/>
    <x v="4"/>
    <x v="4"/>
    <n v="115096"/>
    <n v="69"/>
    <n v="41"/>
  </r>
  <r>
    <n v="14744"/>
    <n v="102156"/>
    <s v="Route 21 - Kensington Station"/>
    <x v="1633"/>
    <x v="4"/>
    <x v="4"/>
    <n v="115096"/>
    <n v="69"/>
    <n v="41"/>
  </r>
  <r>
    <n v="14752"/>
    <n v="102156"/>
    <s v="Route 42 - Lakewood Station"/>
    <x v="1633"/>
    <x v="4"/>
    <x v="4"/>
    <n v="115096"/>
    <n v="69"/>
    <n v="41"/>
  </r>
  <r>
    <n v="14852"/>
    <n v="102156"/>
    <s v="Route 186 Rainbow Drive/South DeKalb"/>
    <x v="1633"/>
    <x v="4"/>
    <x v="4"/>
    <n v="115096"/>
    <n v="69"/>
    <n v="41"/>
  </r>
  <r>
    <n v="14852"/>
    <n v="102156"/>
    <s v="Route 186 Rainbow Drive/South DeKalb"/>
    <x v="1633"/>
    <x v="4"/>
    <x v="4"/>
    <n v="115096"/>
    <n v="69"/>
    <n v="41"/>
  </r>
  <r>
    <n v="14760"/>
    <n v="212582"/>
    <s v="Route 55 Jonesboro Road"/>
    <x v="1634"/>
    <x v="148"/>
    <x v="123"/>
    <n v="28873"/>
    <n v="254"/>
    <n v="688"/>
  </r>
  <r>
    <n v="14760"/>
    <n v="212583"/>
    <s v="Route 55 Jonesboro Road"/>
    <x v="1635"/>
    <x v="148"/>
    <x v="123"/>
    <n v="28873"/>
    <n v="254"/>
    <n v="688"/>
  </r>
  <r>
    <n v="14760"/>
    <n v="212083"/>
    <s v="Route 55 Jonesboro Road"/>
    <x v="1636"/>
    <x v="148"/>
    <x v="123"/>
    <n v="28873"/>
    <n v="254"/>
    <n v="688"/>
  </r>
  <r>
    <n v="14760"/>
    <n v="212084"/>
    <s v="Route 55 Jonesboro Road"/>
    <x v="1637"/>
    <x v="148"/>
    <x v="123"/>
    <n v="28873"/>
    <n v="254"/>
    <n v="688"/>
  </r>
  <r>
    <n v="14760"/>
    <n v="212085"/>
    <s v="Route 55 Jonesboro Road"/>
    <x v="1537"/>
    <x v="148"/>
    <x v="123"/>
    <n v="28873"/>
    <n v="254"/>
    <n v="688"/>
  </r>
  <r>
    <n v="14760"/>
    <n v="212086"/>
    <s v="Route 55 Jonesboro Road"/>
    <x v="122"/>
    <x v="148"/>
    <x v="123"/>
    <n v="28873"/>
    <n v="254"/>
    <n v="688"/>
  </r>
  <r>
    <n v="14760"/>
    <n v="212087"/>
    <s v="Route 55 Jonesboro Road"/>
    <x v="1536"/>
    <x v="148"/>
    <x v="123"/>
    <n v="28873"/>
    <n v="254"/>
    <n v="688"/>
  </r>
  <r>
    <n v="14760"/>
    <n v="212088"/>
    <s v="Route 55 Jonesboro Road"/>
    <x v="1638"/>
    <x v="148"/>
    <x v="123"/>
    <n v="28873"/>
    <n v="254"/>
    <n v="688"/>
  </r>
  <r>
    <n v="14760"/>
    <n v="212089"/>
    <s v="Route 55 Jonesboro Road"/>
    <x v="1534"/>
    <x v="147"/>
    <x v="91"/>
    <n v="38750"/>
    <n v="290"/>
    <n v="505"/>
  </r>
  <r>
    <n v="14760"/>
    <n v="213263"/>
    <s v="Route 55 Jonesboro Road"/>
    <x v="1533"/>
    <x v="148"/>
    <x v="123"/>
    <n v="28873"/>
    <n v="254"/>
    <n v="688"/>
  </r>
  <r>
    <n v="14760"/>
    <n v="212090"/>
    <s v="Route 55 Jonesboro Road"/>
    <x v="1532"/>
    <x v="148"/>
    <x v="123"/>
    <n v="28873"/>
    <n v="254"/>
    <n v="688"/>
  </r>
  <r>
    <n v="14760"/>
    <n v="212091"/>
    <s v="Route 55 Jonesboro Road"/>
    <x v="1531"/>
    <x v="148"/>
    <x v="123"/>
    <n v="28873"/>
    <n v="254"/>
    <n v="688"/>
  </r>
  <r>
    <n v="14760"/>
    <n v="212194"/>
    <s v="Route 55 Jonesboro Road"/>
    <x v="1639"/>
    <x v="96"/>
    <x v="25"/>
    <n v="30000"/>
    <n v="148"/>
    <n v="207"/>
  </r>
  <r>
    <n v="14760"/>
    <n v="212195"/>
    <s v="Route 55 Jonesboro Road"/>
    <x v="1640"/>
    <x v="96"/>
    <x v="25"/>
    <n v="30000"/>
    <n v="148"/>
    <n v="207"/>
  </r>
  <r>
    <n v="14760"/>
    <n v="212196"/>
    <s v="Route 55 Jonesboro Road"/>
    <x v="1641"/>
    <x v="96"/>
    <x v="25"/>
    <n v="30000"/>
    <n v="148"/>
    <n v="207"/>
  </r>
  <r>
    <n v="14760"/>
    <n v="212197"/>
    <s v="Route 55 Jonesboro Road"/>
    <x v="1642"/>
    <x v="96"/>
    <x v="25"/>
    <n v="30000"/>
    <n v="148"/>
    <n v="207"/>
  </r>
  <r>
    <n v="14760"/>
    <n v="212198"/>
    <s v="Route 55 Jonesboro Road"/>
    <x v="1643"/>
    <x v="96"/>
    <x v="25"/>
    <n v="30000"/>
    <n v="148"/>
    <n v="207"/>
  </r>
  <r>
    <n v="14760"/>
    <n v="212199"/>
    <s v="Route 55 Jonesboro Road"/>
    <x v="1644"/>
    <x v="96"/>
    <x v="25"/>
    <n v="30000"/>
    <n v="148"/>
    <n v="207"/>
  </r>
  <r>
    <n v="14760"/>
    <n v="212200"/>
    <s v="Route 55 Jonesboro Road"/>
    <x v="1645"/>
    <x v="96"/>
    <x v="25"/>
    <n v="30000"/>
    <n v="148"/>
    <n v="207"/>
  </r>
  <r>
    <n v="14760"/>
    <n v="212201"/>
    <s v="Route 55 Jonesboro Road"/>
    <x v="1646"/>
    <x v="96"/>
    <x v="25"/>
    <n v="30000"/>
    <n v="148"/>
    <n v="207"/>
  </r>
  <r>
    <n v="14760"/>
    <n v="212202"/>
    <s v="Route 55 Jonesboro Road"/>
    <x v="1521"/>
    <x v="96"/>
    <x v="25"/>
    <n v="30000"/>
    <n v="148"/>
    <n v="207"/>
  </r>
  <r>
    <n v="14760"/>
    <n v="212203"/>
    <s v="Route 55 Jonesboro Road"/>
    <x v="1647"/>
    <x v="96"/>
    <x v="25"/>
    <n v="30000"/>
    <n v="148"/>
    <n v="207"/>
  </r>
  <r>
    <n v="14760"/>
    <n v="212205"/>
    <s v="Route 55 Jonesboro Road"/>
    <x v="1648"/>
    <x v="96"/>
    <x v="25"/>
    <n v="30000"/>
    <n v="148"/>
    <n v="207"/>
  </r>
  <r>
    <n v="14760"/>
    <n v="212206"/>
    <s v="Route 55 Jonesboro Road"/>
    <x v="1649"/>
    <x v="101"/>
    <x v="92"/>
    <n v="21145"/>
    <n v="902"/>
    <n v="1212"/>
  </r>
  <r>
    <n v="14760"/>
    <n v="212207"/>
    <s v="Route 55 Jonesboro Road"/>
    <x v="1650"/>
    <x v="101"/>
    <x v="92"/>
    <n v="21145"/>
    <n v="902"/>
    <n v="1212"/>
  </r>
  <r>
    <n v="14760"/>
    <n v="212208"/>
    <s v="Route 55 Jonesboro Road"/>
    <x v="1651"/>
    <x v="101"/>
    <x v="92"/>
    <n v="21145"/>
    <n v="902"/>
    <n v="1212"/>
  </r>
  <r>
    <n v="14760"/>
    <n v="212209"/>
    <s v="Route 55 Jonesboro Road"/>
    <x v="1652"/>
    <x v="101"/>
    <x v="92"/>
    <n v="21145"/>
    <n v="902"/>
    <n v="1212"/>
  </r>
  <r>
    <n v="14760"/>
    <n v="159084"/>
    <s v="Route 55 Jonesboro Road"/>
    <x v="1653"/>
    <x v="101"/>
    <x v="92"/>
    <n v="21145"/>
    <n v="902"/>
    <n v="1212"/>
  </r>
  <r>
    <n v="14760"/>
    <n v="211559"/>
    <s v="Route 55 Jonesboro Road"/>
    <x v="1654"/>
    <x v="101"/>
    <x v="92"/>
    <n v="21145"/>
    <n v="902"/>
    <n v="1212"/>
  </r>
  <r>
    <n v="14760"/>
    <n v="211558"/>
    <s v="Route 55 Jonesboro Road"/>
    <x v="1655"/>
    <x v="101"/>
    <x v="92"/>
    <n v="21145"/>
    <n v="902"/>
    <n v="1212"/>
  </r>
  <r>
    <n v="14760"/>
    <n v="150154"/>
    <s v="Route 55 Jonesboro Road"/>
    <x v="848"/>
    <x v="101"/>
    <x v="92"/>
    <n v="21145"/>
    <n v="902"/>
    <n v="1212"/>
  </r>
  <r>
    <n v="14760"/>
    <n v="907703"/>
    <s v="Route 55 Jonesboro Road"/>
    <x v="1656"/>
    <x v="104"/>
    <x v="58"/>
    <n v="28276"/>
    <n v="266"/>
    <n v="361"/>
  </r>
  <r>
    <n v="14760"/>
    <n v="211649"/>
    <s v="Route 55 Jonesboro Road"/>
    <x v="1657"/>
    <x v="104"/>
    <x v="58"/>
    <n v="28276"/>
    <n v="266"/>
    <n v="361"/>
  </r>
  <r>
    <n v="14760"/>
    <n v="211408"/>
    <s v="Route 55 Jonesboro Road"/>
    <x v="1658"/>
    <x v="104"/>
    <x v="58"/>
    <n v="28276"/>
    <n v="266"/>
    <n v="361"/>
  </r>
  <r>
    <n v="14760"/>
    <n v="150028"/>
    <s v="Route 55 Jonesboro Road"/>
    <x v="1659"/>
    <x v="104"/>
    <x v="58"/>
    <n v="28276"/>
    <n v="266"/>
    <n v="361"/>
  </r>
  <r>
    <n v="14760"/>
    <n v="150030"/>
    <s v="Route 55 Jonesboro Road"/>
    <x v="1660"/>
    <x v="104"/>
    <x v="58"/>
    <n v="28276"/>
    <n v="266"/>
    <n v="361"/>
  </r>
  <r>
    <n v="14760"/>
    <n v="150032"/>
    <s v="Route 55 Jonesboro Road"/>
    <x v="1511"/>
    <x v="104"/>
    <x v="58"/>
    <n v="28276"/>
    <n v="266"/>
    <n v="361"/>
  </r>
  <r>
    <n v="14760"/>
    <n v="150034"/>
    <s v="Route 55 Jonesboro Road"/>
    <x v="1510"/>
    <x v="104"/>
    <x v="58"/>
    <n v="28276"/>
    <n v="266"/>
    <n v="361"/>
  </r>
  <r>
    <n v="14760"/>
    <n v="150036"/>
    <s v="Route 55 Jonesboro Road"/>
    <x v="1661"/>
    <x v="104"/>
    <x v="58"/>
    <n v="28276"/>
    <n v="266"/>
    <n v="361"/>
  </r>
  <r>
    <n v="14760"/>
    <n v="211592"/>
    <s v="Route 55 Jonesboro Road"/>
    <x v="1662"/>
    <x v="104"/>
    <x v="58"/>
    <n v="28276"/>
    <n v="266"/>
    <n v="361"/>
  </r>
  <r>
    <n v="14760"/>
    <n v="211405"/>
    <s v="Route 55 Jonesboro Road"/>
    <x v="1663"/>
    <x v="104"/>
    <x v="58"/>
    <n v="28276"/>
    <n v="266"/>
    <n v="361"/>
  </r>
  <r>
    <n v="14760"/>
    <n v="211594"/>
    <s v="Route 55 Jonesboro Road"/>
    <x v="1664"/>
    <x v="104"/>
    <x v="58"/>
    <n v="28276"/>
    <n v="266"/>
    <n v="361"/>
  </r>
  <r>
    <n v="14760"/>
    <n v="139016"/>
    <s v="Route 55 Jonesboro Road"/>
    <x v="1665"/>
    <x v="104"/>
    <x v="58"/>
    <n v="28276"/>
    <n v="266"/>
    <n v="361"/>
  </r>
  <r>
    <n v="14760"/>
    <n v="139018"/>
    <s v="Route 55 Jonesboro Road"/>
    <x v="1505"/>
    <x v="104"/>
    <x v="58"/>
    <n v="28276"/>
    <n v="266"/>
    <n v="361"/>
  </r>
  <r>
    <n v="14760"/>
    <n v="139020"/>
    <s v="Route 55 Jonesboro Road"/>
    <x v="1666"/>
    <x v="104"/>
    <x v="58"/>
    <n v="28276"/>
    <n v="266"/>
    <n v="361"/>
  </r>
  <r>
    <n v="14760"/>
    <n v="212834"/>
    <s v="Route 55 Jonesboro Road"/>
    <x v="1667"/>
    <x v="104"/>
    <x v="58"/>
    <n v="28276"/>
    <n v="266"/>
    <n v="361"/>
  </r>
  <r>
    <n v="14760"/>
    <n v="138106"/>
    <s v="Route 55 Jonesboro Road"/>
    <x v="1668"/>
    <x v="146"/>
    <x v="22"/>
    <n v="22682"/>
    <n v="505"/>
    <n v="526"/>
  </r>
  <r>
    <n v="14760"/>
    <n v="138002"/>
    <s v="Route 55 Jonesboro Road"/>
    <x v="1501"/>
    <x v="146"/>
    <x v="22"/>
    <n v="22682"/>
    <n v="505"/>
    <n v="526"/>
  </r>
  <r>
    <n v="14760"/>
    <n v="138004"/>
    <s v="Route 55 Jonesboro Road"/>
    <x v="1669"/>
    <x v="146"/>
    <x v="22"/>
    <n v="22682"/>
    <n v="505"/>
    <n v="526"/>
  </r>
  <r>
    <n v="14760"/>
    <n v="138005"/>
    <s v="Route 55 Jonesboro Road"/>
    <x v="1499"/>
    <x v="146"/>
    <x v="22"/>
    <n v="22682"/>
    <n v="505"/>
    <n v="526"/>
  </r>
  <r>
    <n v="14760"/>
    <n v="125040"/>
    <s v="Route 55 Jonesboro Road"/>
    <x v="1670"/>
    <x v="146"/>
    <x v="22"/>
    <n v="22682"/>
    <n v="505"/>
    <n v="526"/>
  </r>
  <r>
    <n v="14760"/>
    <n v="125042"/>
    <s v="Route 55 Jonesboro Road"/>
    <x v="1671"/>
    <x v="142"/>
    <x v="52"/>
    <n v="23464"/>
    <n v="437"/>
    <n v="491"/>
  </r>
  <r>
    <n v="14760"/>
    <n v="125043"/>
    <s v="Route 55 Jonesboro Road"/>
    <x v="1672"/>
    <x v="142"/>
    <x v="52"/>
    <n v="23464"/>
    <n v="437"/>
    <n v="491"/>
  </r>
  <r>
    <n v="14760"/>
    <n v="125046"/>
    <s v="Route 55 Jonesboro Road"/>
    <x v="1673"/>
    <x v="142"/>
    <x v="52"/>
    <n v="23464"/>
    <n v="437"/>
    <n v="491"/>
  </r>
  <r>
    <n v="14760"/>
    <n v="125048"/>
    <s v="Route 55 Jonesboro Road"/>
    <x v="1493"/>
    <x v="142"/>
    <x v="52"/>
    <n v="23464"/>
    <n v="437"/>
    <n v="491"/>
  </r>
  <r>
    <n v="14760"/>
    <n v="211170"/>
    <s v="Route 55 Jonesboro Road"/>
    <x v="1492"/>
    <x v="88"/>
    <x v="83"/>
    <n v="20875"/>
    <n v="271"/>
    <n v="255"/>
  </r>
  <r>
    <n v="14760"/>
    <n v="213531"/>
    <s v="Route 55 Jonesboro Road"/>
    <x v="1674"/>
    <x v="88"/>
    <x v="83"/>
    <n v="20875"/>
    <n v="271"/>
    <n v="255"/>
  </r>
  <r>
    <n v="14752"/>
    <n v="213531"/>
    <s v="Route 42 - Lakewood Station"/>
    <x v="1674"/>
    <x v="88"/>
    <x v="83"/>
    <n v="20875"/>
    <n v="271"/>
    <n v="255"/>
  </r>
  <r>
    <n v="14760"/>
    <n v="115160"/>
    <s v="Route 55 Jonesboro Road"/>
    <x v="1675"/>
    <x v="140"/>
    <x v="120"/>
    <n v="19750"/>
    <n v="549"/>
    <n v="508"/>
  </r>
  <r>
    <n v="14752"/>
    <n v="115160"/>
    <s v="Route 42 - Lakewood Station"/>
    <x v="1675"/>
    <x v="140"/>
    <x v="120"/>
    <n v="19750"/>
    <n v="549"/>
    <n v="508"/>
  </r>
  <r>
    <n v="14760"/>
    <n v="125002"/>
    <s v="Route 55 Jonesboro Road"/>
    <x v="1676"/>
    <x v="140"/>
    <x v="120"/>
    <n v="19750"/>
    <n v="549"/>
    <n v="508"/>
  </r>
  <r>
    <n v="14760"/>
    <n v="125003"/>
    <s v="Route 55 Jonesboro Road"/>
    <x v="1677"/>
    <x v="140"/>
    <x v="120"/>
    <n v="19750"/>
    <n v="549"/>
    <n v="508"/>
  </r>
  <r>
    <n v="14760"/>
    <n v="125004"/>
    <s v="Route 55 Jonesboro Road"/>
    <x v="1678"/>
    <x v="140"/>
    <x v="120"/>
    <n v="19750"/>
    <n v="549"/>
    <n v="508"/>
  </r>
  <r>
    <n v="14760"/>
    <n v="115182"/>
    <s v="Route 55 Jonesboro Road"/>
    <x v="1679"/>
    <x v="141"/>
    <x v="121"/>
    <n v="31250"/>
    <n v="240"/>
    <n v="337"/>
  </r>
  <r>
    <n v="14760"/>
    <n v="115178"/>
    <s v="Route 55 Jonesboro Road"/>
    <x v="1680"/>
    <x v="141"/>
    <x v="121"/>
    <n v="31250"/>
    <n v="240"/>
    <n v="337"/>
  </r>
  <r>
    <n v="14760"/>
    <n v="115174"/>
    <s v="Route 55 Jonesboro Road"/>
    <x v="1485"/>
    <x v="141"/>
    <x v="121"/>
    <n v="31250"/>
    <n v="240"/>
    <n v="337"/>
  </r>
  <r>
    <n v="14760"/>
    <n v="115170"/>
    <s v="Route 55 Jonesboro Road"/>
    <x v="1484"/>
    <x v="141"/>
    <x v="121"/>
    <n v="31250"/>
    <n v="240"/>
    <n v="337"/>
  </r>
  <r>
    <n v="14760"/>
    <n v="115166"/>
    <s v="Route 55 Jonesboro Road"/>
    <x v="1681"/>
    <x v="141"/>
    <x v="121"/>
    <n v="31250"/>
    <n v="240"/>
    <n v="337"/>
  </r>
  <r>
    <n v="14760"/>
    <n v="115190"/>
    <s v="Route 55 Jonesboro Road"/>
    <x v="1682"/>
    <x v="141"/>
    <x v="121"/>
    <n v="31250"/>
    <n v="240"/>
    <n v="337"/>
  </r>
  <r>
    <n v="14760"/>
    <n v="115188"/>
    <s v="Route 55 Jonesboro Road"/>
    <x v="1683"/>
    <x v="141"/>
    <x v="121"/>
    <n v="31250"/>
    <n v="240"/>
    <n v="337"/>
  </r>
  <r>
    <n v="14760"/>
    <n v="115082"/>
    <s v="Route 55 Jonesboro Road"/>
    <x v="1684"/>
    <x v="141"/>
    <x v="121"/>
    <n v="31250"/>
    <n v="240"/>
    <n v="337"/>
  </r>
  <r>
    <n v="14760"/>
    <n v="102252"/>
    <s v="Route 55 Jonesboro Road"/>
    <x v="1685"/>
    <x v="153"/>
    <x v="128"/>
    <n v="61625"/>
    <n v="173"/>
    <n v="216"/>
  </r>
  <r>
    <n v="14760"/>
    <n v="102253"/>
    <s v="Route 55 Jonesboro Road"/>
    <x v="1686"/>
    <x v="154"/>
    <x v="129"/>
    <n v="15069"/>
    <n v="217"/>
    <n v="181"/>
  </r>
  <r>
    <n v="14795"/>
    <n v="211482"/>
    <s v="Route 120 East Ponce De Leon Avenue"/>
    <x v="1687"/>
    <x v="155"/>
    <x v="130"/>
    <n v="37722"/>
    <n v="489"/>
    <n v="588"/>
  </r>
  <r>
    <n v="14795"/>
    <n v="213643"/>
    <s v="Route 120 East Ponce De Leon Avenue"/>
    <x v="1688"/>
    <x v="156"/>
    <x v="86"/>
    <n v="28015"/>
    <n v="342"/>
    <n v="501"/>
  </r>
  <r>
    <n v="14795"/>
    <n v="901608"/>
    <s v="Route 120 East Ponce De Leon Avenue"/>
    <x v="1689"/>
    <x v="156"/>
    <x v="86"/>
    <n v="28015"/>
    <n v="342"/>
    <n v="501"/>
  </r>
  <r>
    <n v="14795"/>
    <n v="213642"/>
    <s v="Route 120 East Ponce De Leon Avenue"/>
    <x v="1690"/>
    <x v="156"/>
    <x v="86"/>
    <n v="28015"/>
    <n v="342"/>
    <n v="501"/>
  </r>
  <r>
    <n v="14795"/>
    <n v="901609"/>
    <s v="Route 120 East Ponce De Leon Avenue"/>
    <x v="1691"/>
    <x v="156"/>
    <x v="86"/>
    <n v="28015"/>
    <n v="342"/>
    <n v="501"/>
  </r>
  <r>
    <n v="14795"/>
    <n v="901732"/>
    <s v="Route 120 East Ponce De Leon Avenue"/>
    <x v="1692"/>
    <x v="156"/>
    <x v="86"/>
    <n v="28015"/>
    <n v="342"/>
    <n v="501"/>
  </r>
  <r>
    <n v="14795"/>
    <n v="901498"/>
    <s v="Route 120 East Ponce De Leon Avenue"/>
    <x v="1693"/>
    <x v="156"/>
    <x v="86"/>
    <n v="28015"/>
    <n v="342"/>
    <n v="501"/>
  </r>
  <r>
    <n v="14795"/>
    <n v="901499"/>
    <s v="Route 120 East Ponce De Leon Avenue"/>
    <x v="1694"/>
    <x v="156"/>
    <x v="86"/>
    <n v="28015"/>
    <n v="342"/>
    <n v="501"/>
  </r>
  <r>
    <n v="14795"/>
    <n v="901500"/>
    <s v="Route 120 East Ponce De Leon Avenue"/>
    <x v="1695"/>
    <x v="157"/>
    <x v="131"/>
    <n v="28085"/>
    <n v="126"/>
    <n v="257"/>
  </r>
  <r>
    <n v="14795"/>
    <n v="901501"/>
    <s v="Route 120 East Ponce De Leon Avenue"/>
    <x v="1696"/>
    <x v="157"/>
    <x v="131"/>
    <n v="28085"/>
    <n v="126"/>
    <n v="257"/>
  </r>
  <r>
    <n v="14795"/>
    <n v="901610"/>
    <s v="Route 120 East Ponce De Leon Avenue"/>
    <x v="1697"/>
    <x v="158"/>
    <x v="132"/>
    <n v="49811"/>
    <n v="76"/>
    <n v="360"/>
  </r>
  <r>
    <n v="14795"/>
    <n v="901611"/>
    <s v="Route 120 East Ponce De Leon Avenue"/>
    <x v="1698"/>
    <x v="158"/>
    <x v="132"/>
    <n v="49811"/>
    <n v="76"/>
    <n v="360"/>
  </r>
  <r>
    <n v="14795"/>
    <n v="901612"/>
    <s v="Route 120 East Ponce De Leon Avenue"/>
    <x v="1699"/>
    <x v="158"/>
    <x v="132"/>
    <n v="49811"/>
    <n v="76"/>
    <n v="360"/>
  </r>
  <r>
    <n v="14795"/>
    <n v="901891"/>
    <s v="Route 120 East Ponce De Leon Avenue"/>
    <x v="1700"/>
    <x v="158"/>
    <x v="132"/>
    <n v="49811"/>
    <n v="76"/>
    <n v="360"/>
  </r>
  <r>
    <n v="14795"/>
    <n v="901892"/>
    <s v="Route 120 East Ponce De Leon Avenue"/>
    <x v="1701"/>
    <x v="158"/>
    <x v="132"/>
    <n v="49811"/>
    <n v="76"/>
    <n v="360"/>
  </r>
  <r>
    <n v="14795"/>
    <n v="901886"/>
    <s v="Route 120 East Ponce De Leon Avenue"/>
    <x v="1702"/>
    <x v="158"/>
    <x v="132"/>
    <n v="49811"/>
    <n v="76"/>
    <n v="360"/>
  </r>
  <r>
    <n v="14795"/>
    <n v="901888"/>
    <s v="Route 120 East Ponce De Leon Avenue"/>
    <x v="1703"/>
    <x v="159"/>
    <x v="133"/>
    <n v="26481"/>
    <n v="315"/>
    <n v="744"/>
  </r>
  <r>
    <n v="14795"/>
    <n v="902105"/>
    <s v="Route 120 East Ponce De Leon Avenue"/>
    <x v="1704"/>
    <x v="159"/>
    <x v="133"/>
    <n v="26481"/>
    <n v="315"/>
    <n v="744"/>
  </r>
  <r>
    <n v="14795"/>
    <n v="901893"/>
    <s v="Route 120 East Ponce De Leon Avenue"/>
    <x v="1705"/>
    <x v="159"/>
    <x v="133"/>
    <n v="26481"/>
    <n v="315"/>
    <n v="744"/>
  </r>
  <r>
    <n v="14795"/>
    <n v="901894"/>
    <s v="Route 120 East Ponce De Leon Avenue"/>
    <x v="1706"/>
    <x v="159"/>
    <x v="133"/>
    <n v="26481"/>
    <n v="315"/>
    <n v="744"/>
  </r>
  <r>
    <n v="14795"/>
    <n v="901895"/>
    <s v="Route 120 East Ponce De Leon Avenue"/>
    <x v="1707"/>
    <x v="159"/>
    <x v="133"/>
    <n v="26481"/>
    <n v="315"/>
    <n v="744"/>
  </r>
  <r>
    <n v="14795"/>
    <n v="902112"/>
    <s v="Route 120 East Ponce De Leon Avenue"/>
    <x v="1708"/>
    <x v="159"/>
    <x v="133"/>
    <n v="26481"/>
    <n v="315"/>
    <n v="744"/>
  </r>
  <r>
    <n v="14795"/>
    <n v="901995"/>
    <s v="Route 120 East Ponce De Leon Avenue"/>
    <x v="1709"/>
    <x v="159"/>
    <x v="133"/>
    <n v="26481"/>
    <n v="315"/>
    <n v="744"/>
  </r>
  <r>
    <n v="14795"/>
    <n v="901996"/>
    <s v="Route 120 East Ponce De Leon Avenue"/>
    <x v="1710"/>
    <x v="159"/>
    <x v="133"/>
    <n v="26481"/>
    <n v="315"/>
    <n v="744"/>
  </r>
  <r>
    <n v="14795"/>
    <n v="901997"/>
    <s v="Route 120 East Ponce De Leon Avenue"/>
    <x v="1711"/>
    <x v="159"/>
    <x v="133"/>
    <n v="26481"/>
    <n v="315"/>
    <n v="744"/>
  </r>
  <r>
    <n v="14795"/>
    <n v="905679"/>
    <s v="Route 120 East Ponce De Leon Avenue"/>
    <x v="1712"/>
    <x v="159"/>
    <x v="133"/>
    <n v="26481"/>
    <n v="315"/>
    <n v="744"/>
  </r>
  <r>
    <n v="14795"/>
    <n v="905613"/>
    <s v="Route 120 East Ponce De Leon Avenue"/>
    <x v="1713"/>
    <x v="160"/>
    <x v="134"/>
    <n v="28984"/>
    <n v="292"/>
    <n v="440"/>
  </r>
  <r>
    <n v="14795"/>
    <n v="904169"/>
    <s v="Route 120 East Ponce De Leon Avenue"/>
    <x v="1714"/>
    <x v="160"/>
    <x v="134"/>
    <n v="28984"/>
    <n v="292"/>
    <n v="440"/>
  </r>
  <r>
    <n v="14795"/>
    <n v="904170"/>
    <s v="Route 120 East Ponce De Leon Avenue"/>
    <x v="1715"/>
    <x v="160"/>
    <x v="134"/>
    <n v="28984"/>
    <n v="292"/>
    <n v="440"/>
  </r>
  <r>
    <n v="14795"/>
    <n v="904171"/>
    <s v="Route 120 East Ponce De Leon Avenue"/>
    <x v="1716"/>
    <x v="160"/>
    <x v="134"/>
    <n v="28984"/>
    <n v="292"/>
    <n v="440"/>
  </r>
  <r>
    <n v="14795"/>
    <n v="903485"/>
    <s v="Route 120 East Ponce De Leon Avenue"/>
    <x v="1717"/>
    <x v="161"/>
    <x v="31"/>
    <n v="84045"/>
    <n v="70"/>
    <n v="75"/>
  </r>
  <r>
    <n v="14795"/>
    <n v="903486"/>
    <s v="Route 120 East Ponce De Leon Avenue"/>
    <x v="1718"/>
    <x v="161"/>
    <x v="31"/>
    <n v="84045"/>
    <n v="70"/>
    <n v="75"/>
  </r>
  <r>
    <n v="14795"/>
    <n v="903674"/>
    <s v="Route 120 East Ponce De Leon Avenue"/>
    <x v="1719"/>
    <x v="161"/>
    <x v="31"/>
    <n v="84045"/>
    <n v="70"/>
    <n v="75"/>
  </r>
  <r>
    <n v="14795"/>
    <n v="903722"/>
    <s v="Route 120 East Ponce De Leon Avenue"/>
    <x v="1720"/>
    <x v="161"/>
    <x v="31"/>
    <n v="84045"/>
    <n v="70"/>
    <n v="75"/>
  </r>
  <r>
    <n v="14795"/>
    <n v="903723"/>
    <s v="Route 120 East Ponce De Leon Avenue"/>
    <x v="1721"/>
    <x v="162"/>
    <x v="135"/>
    <n v="37174"/>
    <n v="303"/>
    <n v="533"/>
  </r>
  <r>
    <n v="14795"/>
    <n v="903605"/>
    <s v="Route 120 East Ponce De Leon Avenue"/>
    <x v="1722"/>
    <x v="162"/>
    <x v="135"/>
    <n v="37174"/>
    <n v="303"/>
    <n v="533"/>
  </r>
  <r>
    <n v="14795"/>
    <n v="903606"/>
    <s v="Route 120 East Ponce De Leon Avenue"/>
    <x v="1723"/>
    <x v="162"/>
    <x v="135"/>
    <n v="37174"/>
    <n v="303"/>
    <n v="533"/>
  </r>
  <r>
    <n v="14795"/>
    <n v="904010"/>
    <s v="Route 120 East Ponce De Leon Avenue"/>
    <x v="1724"/>
    <x v="162"/>
    <x v="135"/>
    <n v="37174"/>
    <n v="303"/>
    <n v="533"/>
  </r>
  <r>
    <n v="14795"/>
    <n v="904065"/>
    <s v="Route 120 East Ponce De Leon Avenue"/>
    <x v="1725"/>
    <x v="163"/>
    <x v="136"/>
    <n v="65143"/>
    <n v="180"/>
    <n v="89"/>
  </r>
  <r>
    <n v="14795"/>
    <n v="904066"/>
    <s v="Route 120 East Ponce De Leon Avenue"/>
    <x v="1726"/>
    <x v="163"/>
    <x v="136"/>
    <n v="65143"/>
    <n v="180"/>
    <n v="89"/>
  </r>
  <r>
    <n v="14795"/>
    <n v="210962"/>
    <s v="Route 120 East Ponce De Leon Avenue"/>
    <x v="1727"/>
    <x v="163"/>
    <x v="136"/>
    <n v="65143"/>
    <n v="180"/>
    <n v="89"/>
  </r>
  <r>
    <n v="14795"/>
    <n v="904067"/>
    <s v="Route 120 East Ponce De Leon Avenue"/>
    <x v="1728"/>
    <x v="163"/>
    <x v="136"/>
    <n v="65143"/>
    <n v="180"/>
    <n v="89"/>
  </r>
  <r>
    <n v="14795"/>
    <n v="904695"/>
    <s v="Route 120 East Ponce De Leon Avenue"/>
    <x v="1729"/>
    <x v="163"/>
    <x v="136"/>
    <n v="65143"/>
    <n v="180"/>
    <n v="89"/>
  </r>
  <r>
    <n v="14795"/>
    <n v="904465"/>
    <s v="Route 120 East Ponce De Leon Avenue"/>
    <x v="1730"/>
    <x v="163"/>
    <x v="136"/>
    <n v="65143"/>
    <n v="180"/>
    <n v="89"/>
  </r>
  <r>
    <n v="14795"/>
    <n v="904466"/>
    <s v="Route 120 East Ponce De Leon Avenue"/>
    <x v="1731"/>
    <x v="163"/>
    <x v="136"/>
    <n v="65143"/>
    <n v="180"/>
    <n v="89"/>
  </r>
  <r>
    <n v="14795"/>
    <n v="904467"/>
    <s v="Route 120 East Ponce De Leon Avenue"/>
    <x v="1732"/>
    <x v="163"/>
    <x v="136"/>
    <n v="65143"/>
    <n v="180"/>
    <n v="89"/>
  </r>
  <r>
    <n v="14795"/>
    <n v="904941"/>
    <s v="Route 120 East Ponce De Leon Avenue"/>
    <x v="1733"/>
    <x v="163"/>
    <x v="136"/>
    <n v="65143"/>
    <n v="180"/>
    <n v="89"/>
  </r>
  <r>
    <n v="14795"/>
    <n v="904264"/>
    <s v="Route 120 East Ponce De Leon Avenue"/>
    <x v="1734"/>
    <x v="9"/>
    <x v="9"/>
    <n v="132125"/>
    <n v="279"/>
    <n v="185"/>
  </r>
  <r>
    <n v="14793"/>
    <n v="904264"/>
    <s v="Route 117 - GRTA Park &amp; Ride"/>
    <x v="1734"/>
    <x v="9"/>
    <x v="9"/>
    <n v="132125"/>
    <n v="279"/>
    <n v="185"/>
  </r>
  <r>
    <n v="14793"/>
    <n v="904264"/>
    <s v="Route 117 - GRTA Park &amp; Ride"/>
    <x v="1734"/>
    <x v="9"/>
    <x v="9"/>
    <n v="132125"/>
    <n v="279"/>
    <n v="185"/>
  </r>
  <r>
    <n v="14793"/>
    <n v="904264"/>
    <s v="Route 117 - GRTA Park &amp; Ride"/>
    <x v="1734"/>
    <x v="9"/>
    <x v="9"/>
    <n v="132125"/>
    <n v="279"/>
    <n v="185"/>
  </r>
  <r>
    <n v="14795"/>
    <n v="905079"/>
    <s v="Route 120 East Ponce De Leon Avenue"/>
    <x v="1735"/>
    <x v="163"/>
    <x v="136"/>
    <n v="65143"/>
    <n v="180"/>
    <n v="89"/>
  </r>
  <r>
    <n v="14795"/>
    <n v="905117"/>
    <s v="Route 120 East Ponce De Leon Avenue"/>
    <x v="1736"/>
    <x v="163"/>
    <x v="136"/>
    <n v="65143"/>
    <n v="180"/>
    <n v="89"/>
  </r>
  <r>
    <n v="14795"/>
    <n v="905118"/>
    <s v="Route 120 East Ponce De Leon Avenue"/>
    <x v="1731"/>
    <x v="163"/>
    <x v="136"/>
    <n v="65143"/>
    <n v="180"/>
    <n v="89"/>
  </r>
  <r>
    <n v="14795"/>
    <n v="905119"/>
    <s v="Route 120 East Ponce De Leon Avenue"/>
    <x v="1737"/>
    <x v="163"/>
    <x v="136"/>
    <n v="65143"/>
    <n v="180"/>
    <n v="89"/>
  </r>
  <r>
    <n v="14795"/>
    <n v="904266"/>
    <s v="Route 120 East Ponce De Leon Avenue"/>
    <x v="1729"/>
    <x v="163"/>
    <x v="136"/>
    <n v="65143"/>
    <n v="180"/>
    <n v="89"/>
  </r>
  <r>
    <n v="14795"/>
    <n v="903827"/>
    <s v="Route 120 East Ponce De Leon Avenue"/>
    <x v="1728"/>
    <x v="163"/>
    <x v="136"/>
    <n v="65143"/>
    <n v="180"/>
    <n v="89"/>
  </r>
  <r>
    <n v="14795"/>
    <n v="903828"/>
    <s v="Route 120 East Ponce De Leon Avenue"/>
    <x v="1727"/>
    <x v="163"/>
    <x v="136"/>
    <n v="65143"/>
    <n v="180"/>
    <n v="89"/>
  </r>
  <r>
    <n v="14795"/>
    <n v="211671"/>
    <s v="Route 120 East Ponce De Leon Avenue"/>
    <x v="1726"/>
    <x v="163"/>
    <x v="136"/>
    <n v="65143"/>
    <n v="180"/>
    <n v="89"/>
  </r>
  <r>
    <n v="14795"/>
    <n v="903829"/>
    <s v="Route 120 East Ponce De Leon Avenue"/>
    <x v="1725"/>
    <x v="163"/>
    <x v="136"/>
    <n v="65143"/>
    <n v="180"/>
    <n v="89"/>
  </r>
  <r>
    <n v="14795"/>
    <n v="213051"/>
    <s v="Route 120 East Ponce De Leon Avenue"/>
    <x v="1724"/>
    <x v="163"/>
    <x v="136"/>
    <n v="65143"/>
    <n v="180"/>
    <n v="89"/>
  </r>
  <r>
    <n v="14795"/>
    <n v="904073"/>
    <s v="Route 120 East Ponce De Leon Avenue"/>
    <x v="1738"/>
    <x v="162"/>
    <x v="135"/>
    <n v="37174"/>
    <n v="303"/>
    <n v="533"/>
  </r>
  <r>
    <n v="14795"/>
    <n v="903985"/>
    <s v="Route 120 East Ponce De Leon Avenue"/>
    <x v="1722"/>
    <x v="162"/>
    <x v="135"/>
    <n v="37174"/>
    <n v="303"/>
    <n v="533"/>
  </r>
  <r>
    <n v="14795"/>
    <n v="904223"/>
    <s v="Route 120 East Ponce De Leon Avenue"/>
    <x v="1739"/>
    <x v="162"/>
    <x v="135"/>
    <n v="37174"/>
    <n v="303"/>
    <n v="533"/>
  </r>
  <r>
    <n v="14795"/>
    <n v="904164"/>
    <s v="Route 120 East Ponce De Leon Avenue"/>
    <x v="1740"/>
    <x v="162"/>
    <x v="135"/>
    <n v="37174"/>
    <n v="303"/>
    <n v="533"/>
  </r>
  <r>
    <n v="14795"/>
    <n v="904165"/>
    <s v="Route 120 East Ponce De Leon Avenue"/>
    <x v="1719"/>
    <x v="161"/>
    <x v="31"/>
    <n v="84045"/>
    <n v="70"/>
    <n v="75"/>
  </r>
  <r>
    <n v="14795"/>
    <n v="904167"/>
    <s v="Route 120 East Ponce De Leon Avenue"/>
    <x v="1741"/>
    <x v="161"/>
    <x v="31"/>
    <n v="84045"/>
    <n v="70"/>
    <n v="75"/>
  </r>
  <r>
    <n v="14795"/>
    <n v="903481"/>
    <s v="Route 120 East Ponce De Leon Avenue"/>
    <x v="1717"/>
    <x v="161"/>
    <x v="31"/>
    <n v="84045"/>
    <n v="70"/>
    <n v="75"/>
  </r>
  <r>
    <n v="14795"/>
    <n v="903482"/>
    <s v="Route 120 East Ponce De Leon Avenue"/>
    <x v="1716"/>
    <x v="160"/>
    <x v="134"/>
    <n v="28984"/>
    <n v="292"/>
    <n v="440"/>
  </r>
  <r>
    <n v="14795"/>
    <n v="903483"/>
    <s v="Route 120 East Ponce De Leon Avenue"/>
    <x v="1715"/>
    <x v="160"/>
    <x v="134"/>
    <n v="28984"/>
    <n v="292"/>
    <n v="440"/>
  </r>
  <r>
    <n v="14795"/>
    <n v="903484"/>
    <s v="Route 120 East Ponce De Leon Avenue"/>
    <x v="1714"/>
    <x v="160"/>
    <x v="134"/>
    <n v="28984"/>
    <n v="292"/>
    <n v="440"/>
  </r>
  <r>
    <n v="14795"/>
    <n v="904168"/>
    <s v="Route 120 East Ponce De Leon Avenue"/>
    <x v="1713"/>
    <x v="160"/>
    <x v="134"/>
    <n v="28984"/>
    <n v="292"/>
    <n v="440"/>
  </r>
  <r>
    <n v="14795"/>
    <n v="905611"/>
    <s v="Route 120 East Ponce De Leon Avenue"/>
    <x v="1742"/>
    <x v="160"/>
    <x v="134"/>
    <n v="28984"/>
    <n v="292"/>
    <n v="440"/>
  </r>
  <r>
    <n v="14795"/>
    <n v="905676"/>
    <s v="Route 120 East Ponce De Leon Avenue"/>
    <x v="1712"/>
    <x v="159"/>
    <x v="133"/>
    <n v="26481"/>
    <n v="315"/>
    <n v="744"/>
  </r>
  <r>
    <n v="14795"/>
    <n v="905677"/>
    <s v="Route 120 East Ponce De Leon Avenue"/>
    <x v="1743"/>
    <x v="159"/>
    <x v="133"/>
    <n v="26481"/>
    <n v="315"/>
    <n v="744"/>
  </r>
  <r>
    <n v="14795"/>
    <n v="902434"/>
    <s v="Route 120 East Ponce De Leon Avenue"/>
    <x v="1744"/>
    <x v="159"/>
    <x v="133"/>
    <n v="26481"/>
    <n v="315"/>
    <n v="744"/>
  </r>
  <r>
    <n v="14795"/>
    <n v="902435"/>
    <s v="Route 120 East Ponce De Leon Avenue"/>
    <x v="1745"/>
    <x v="159"/>
    <x v="133"/>
    <n v="26481"/>
    <n v="315"/>
    <n v="744"/>
  </r>
  <r>
    <n v="14795"/>
    <n v="902436"/>
    <s v="Route 120 East Ponce De Leon Avenue"/>
    <x v="1708"/>
    <x v="159"/>
    <x v="133"/>
    <n v="26481"/>
    <n v="315"/>
    <n v="744"/>
  </r>
  <r>
    <n v="14795"/>
    <n v="902444"/>
    <s v="Route 120 East Ponce De Leon Avenue"/>
    <x v="1707"/>
    <x v="159"/>
    <x v="133"/>
    <n v="26481"/>
    <n v="315"/>
    <n v="744"/>
  </r>
  <r>
    <n v="14795"/>
    <n v="902445"/>
    <s v="Route 120 East Ponce De Leon Avenue"/>
    <x v="1746"/>
    <x v="159"/>
    <x v="133"/>
    <n v="26481"/>
    <n v="315"/>
    <n v="744"/>
  </r>
  <r>
    <n v="14795"/>
    <n v="902446"/>
    <s v="Route 120 East Ponce De Leon Avenue"/>
    <x v="1705"/>
    <x v="159"/>
    <x v="133"/>
    <n v="26481"/>
    <n v="315"/>
    <n v="744"/>
  </r>
  <r>
    <n v="14795"/>
    <n v="902107"/>
    <s v="Route 120 East Ponce De Leon Avenue"/>
    <x v="1747"/>
    <x v="159"/>
    <x v="133"/>
    <n v="26481"/>
    <n v="315"/>
    <n v="744"/>
  </r>
  <r>
    <n v="14795"/>
    <n v="902447"/>
    <s v="Route 120 East Ponce De Leon Avenue"/>
    <x v="1703"/>
    <x v="159"/>
    <x v="133"/>
    <n v="26481"/>
    <n v="315"/>
    <n v="744"/>
  </r>
  <r>
    <n v="14795"/>
    <n v="902438"/>
    <s v="Route 120 East Ponce De Leon Avenue"/>
    <x v="1748"/>
    <x v="159"/>
    <x v="133"/>
    <n v="26481"/>
    <n v="315"/>
    <n v="744"/>
  </r>
  <r>
    <n v="14795"/>
    <n v="902439"/>
    <s v="Route 120 East Ponce De Leon Avenue"/>
    <x v="1749"/>
    <x v="158"/>
    <x v="132"/>
    <n v="49811"/>
    <n v="76"/>
    <n v="360"/>
  </r>
  <r>
    <n v="14795"/>
    <n v="901838"/>
    <s v="Route 120 East Ponce De Leon Avenue"/>
    <x v="1750"/>
    <x v="158"/>
    <x v="132"/>
    <n v="49811"/>
    <n v="76"/>
    <n v="360"/>
  </r>
  <r>
    <n v="14795"/>
    <n v="901882"/>
    <s v="Route 120 East Ponce De Leon Avenue"/>
    <x v="1701"/>
    <x v="158"/>
    <x v="132"/>
    <n v="49811"/>
    <n v="76"/>
    <n v="360"/>
  </r>
  <r>
    <n v="14795"/>
    <n v="901883"/>
    <s v="Route 120 East Ponce De Leon Avenue"/>
    <x v="1751"/>
    <x v="158"/>
    <x v="132"/>
    <n v="49811"/>
    <n v="76"/>
    <n v="360"/>
  </r>
  <r>
    <n v="14795"/>
    <n v="901884"/>
    <s v="Route 120 East Ponce De Leon Avenue"/>
    <x v="1752"/>
    <x v="158"/>
    <x v="132"/>
    <n v="49811"/>
    <n v="76"/>
    <n v="360"/>
  </r>
  <r>
    <n v="14795"/>
    <n v="901889"/>
    <s v="Route 120 East Ponce De Leon Avenue"/>
    <x v="1699"/>
    <x v="158"/>
    <x v="132"/>
    <n v="49811"/>
    <n v="76"/>
    <n v="360"/>
  </r>
  <r>
    <n v="14795"/>
    <n v="901890"/>
    <s v="Route 120 East Ponce De Leon Avenue"/>
    <x v="1698"/>
    <x v="158"/>
    <x v="132"/>
    <n v="49811"/>
    <n v="76"/>
    <n v="360"/>
  </r>
  <r>
    <n v="14795"/>
    <n v="902331"/>
    <s v="Route 120 East Ponce De Leon Avenue"/>
    <x v="1753"/>
    <x v="158"/>
    <x v="132"/>
    <n v="49811"/>
    <n v="76"/>
    <n v="360"/>
  </r>
  <r>
    <n v="14795"/>
    <n v="902336"/>
    <s v="Route 120 East Ponce De Leon Avenue"/>
    <x v="1754"/>
    <x v="158"/>
    <x v="132"/>
    <n v="49811"/>
    <n v="76"/>
    <n v="360"/>
  </r>
  <r>
    <n v="14795"/>
    <n v="902337"/>
    <s v="Route 120 East Ponce De Leon Avenue"/>
    <x v="1695"/>
    <x v="157"/>
    <x v="131"/>
    <n v="28085"/>
    <n v="126"/>
    <n v="257"/>
  </r>
  <r>
    <n v="14795"/>
    <n v="901433"/>
    <s v="Route 120 East Ponce De Leon Avenue"/>
    <x v="1755"/>
    <x v="157"/>
    <x v="131"/>
    <n v="28085"/>
    <n v="126"/>
    <n v="257"/>
  </r>
  <r>
    <n v="14795"/>
    <n v="901664"/>
    <s v="Route 120 East Ponce De Leon Avenue"/>
    <x v="1693"/>
    <x v="156"/>
    <x v="86"/>
    <n v="28015"/>
    <n v="342"/>
    <n v="501"/>
  </r>
  <r>
    <n v="14795"/>
    <n v="901731"/>
    <s v="Route 120 East Ponce De Leon Avenue"/>
    <x v="1692"/>
    <x v="156"/>
    <x v="86"/>
    <n v="28015"/>
    <n v="342"/>
    <n v="501"/>
  </r>
  <r>
    <n v="14795"/>
    <n v="906329"/>
    <s v="Route 120 East Ponce De Leon Avenue"/>
    <x v="1756"/>
    <x v="156"/>
    <x v="86"/>
    <n v="28015"/>
    <n v="342"/>
    <n v="501"/>
  </r>
  <r>
    <n v="14795"/>
    <n v="902332"/>
    <s v="Route 120 East Ponce De Leon Avenue"/>
    <x v="1689"/>
    <x v="156"/>
    <x v="86"/>
    <n v="28015"/>
    <n v="342"/>
    <n v="501"/>
  </r>
  <r>
    <n v="14793"/>
    <n v="210346"/>
    <s v="Route 117 - GRTA Park &amp; Ride"/>
    <x v="1757"/>
    <x v="164"/>
    <x v="137"/>
    <n v="72873"/>
    <n v="219"/>
    <n v="494"/>
  </r>
  <r>
    <n v="14793"/>
    <n v="210346"/>
    <s v="Route 117 - GRTA Park &amp; Ride"/>
    <x v="1757"/>
    <x v="164"/>
    <x v="137"/>
    <n v="72873"/>
    <n v="219"/>
    <n v="494"/>
  </r>
  <r>
    <n v="14793"/>
    <n v="210346"/>
    <s v="Route 117 - GRTA Park &amp; Ride"/>
    <x v="1757"/>
    <x v="164"/>
    <x v="137"/>
    <n v="72873"/>
    <n v="219"/>
    <n v="494"/>
  </r>
  <r>
    <n v="14776"/>
    <n v="210346"/>
    <s v="Route 86- Stonecrest Mall"/>
    <x v="1757"/>
    <x v="164"/>
    <x v="137"/>
    <n v="72873"/>
    <n v="219"/>
    <n v="494"/>
  </r>
  <r>
    <n v="14776"/>
    <n v="210346"/>
    <s v="Route 86- Stonecrest Mall"/>
    <x v="1757"/>
    <x v="164"/>
    <x v="137"/>
    <n v="72873"/>
    <n v="219"/>
    <n v="494"/>
  </r>
  <r>
    <n v="14776"/>
    <n v="210346"/>
    <s v="Route 86- Stonecrest Mall"/>
    <x v="1757"/>
    <x v="164"/>
    <x v="137"/>
    <n v="72873"/>
    <n v="219"/>
    <n v="494"/>
  </r>
  <r>
    <n v="14793"/>
    <n v="132134"/>
    <s v="Route 117 - GRTA Park &amp; Ride"/>
    <x v="1758"/>
    <x v="164"/>
    <x v="137"/>
    <n v="72873"/>
    <n v="219"/>
    <n v="494"/>
  </r>
  <r>
    <n v="14793"/>
    <n v="132134"/>
    <s v="Route 117 - GRTA Park &amp; Ride"/>
    <x v="1758"/>
    <x v="164"/>
    <x v="137"/>
    <n v="72873"/>
    <n v="219"/>
    <n v="494"/>
  </r>
  <r>
    <n v="14776"/>
    <n v="132134"/>
    <s v="Route 86- Stonecrest Mall"/>
    <x v="1758"/>
    <x v="164"/>
    <x v="137"/>
    <n v="72873"/>
    <n v="219"/>
    <n v="494"/>
  </r>
  <r>
    <n v="14793"/>
    <n v="133018"/>
    <s v="Route 117 - GRTA Park &amp; Ride"/>
    <x v="1759"/>
    <x v="165"/>
    <x v="138"/>
    <n v="32500"/>
    <n v="572"/>
    <n v="1094"/>
  </r>
  <r>
    <n v="14793"/>
    <n v="133018"/>
    <s v="Route 117 - GRTA Park &amp; Ride"/>
    <x v="1759"/>
    <x v="165"/>
    <x v="138"/>
    <n v="32500"/>
    <n v="572"/>
    <n v="1094"/>
  </r>
  <r>
    <n v="14776"/>
    <n v="133018"/>
    <s v="Route 86- Stonecrest Mall"/>
    <x v="1759"/>
    <x v="165"/>
    <x v="138"/>
    <n v="32500"/>
    <n v="572"/>
    <n v="1094"/>
  </r>
  <r>
    <n v="14793"/>
    <n v="904940"/>
    <s v="Route 117 - GRTA Park &amp; Ride"/>
    <x v="1760"/>
    <x v="163"/>
    <x v="136"/>
    <n v="65143"/>
    <n v="180"/>
    <n v="89"/>
  </r>
  <r>
    <n v="14793"/>
    <n v="904940"/>
    <s v="Route 117 - GRTA Park &amp; Ride"/>
    <x v="1760"/>
    <x v="163"/>
    <x v="136"/>
    <n v="65143"/>
    <n v="180"/>
    <n v="89"/>
  </r>
  <r>
    <n v="14793"/>
    <n v="904608"/>
    <s v="Route 117 - GRTA Park &amp; Ride"/>
    <x v="1761"/>
    <x v="163"/>
    <x v="136"/>
    <n v="65143"/>
    <n v="180"/>
    <n v="89"/>
  </r>
  <r>
    <n v="14793"/>
    <n v="904608"/>
    <s v="Route 117 - GRTA Park &amp; Ride"/>
    <x v="1761"/>
    <x v="163"/>
    <x v="136"/>
    <n v="65143"/>
    <n v="180"/>
    <n v="89"/>
  </r>
  <r>
    <n v="14793"/>
    <n v="905066"/>
    <s v="Route 117 - GRTA Park &amp; Ride"/>
    <x v="1762"/>
    <x v="163"/>
    <x v="136"/>
    <n v="65143"/>
    <n v="180"/>
    <n v="89"/>
  </r>
  <r>
    <n v="14793"/>
    <n v="905066"/>
    <s v="Route 117 - GRTA Park &amp; Ride"/>
    <x v="1762"/>
    <x v="163"/>
    <x v="136"/>
    <n v="65143"/>
    <n v="180"/>
    <n v="89"/>
  </r>
  <r>
    <n v="14793"/>
    <n v="904357"/>
    <s v="Route 117 - GRTA Park &amp; Ride"/>
    <x v="1763"/>
    <x v="163"/>
    <x v="136"/>
    <n v="65143"/>
    <n v="180"/>
    <n v="89"/>
  </r>
  <r>
    <n v="14793"/>
    <n v="904357"/>
    <s v="Route 117 - GRTA Park &amp; Ride"/>
    <x v="1763"/>
    <x v="163"/>
    <x v="136"/>
    <n v="65143"/>
    <n v="180"/>
    <n v="89"/>
  </r>
  <r>
    <n v="14793"/>
    <n v="211910"/>
    <s v="Route 117 - GRTA Park &amp; Ride"/>
    <x v="1764"/>
    <x v="163"/>
    <x v="136"/>
    <n v="65143"/>
    <n v="180"/>
    <n v="89"/>
  </r>
  <r>
    <n v="14793"/>
    <n v="211910"/>
    <s v="Route 117 - GRTA Park &amp; Ride"/>
    <x v="1764"/>
    <x v="163"/>
    <x v="136"/>
    <n v="65143"/>
    <n v="180"/>
    <n v="89"/>
  </r>
  <r>
    <n v="14793"/>
    <n v="901854"/>
    <s v="Route 117 - GRTA Park &amp; Ride"/>
    <x v="1765"/>
    <x v="163"/>
    <x v="136"/>
    <n v="65143"/>
    <n v="180"/>
    <n v="89"/>
  </r>
  <r>
    <n v="14793"/>
    <n v="901854"/>
    <s v="Route 117 - GRTA Park &amp; Ride"/>
    <x v="1765"/>
    <x v="163"/>
    <x v="136"/>
    <n v="65143"/>
    <n v="180"/>
    <n v="89"/>
  </r>
  <r>
    <n v="14793"/>
    <n v="905556"/>
    <s v="Route 117 - GRTA Park &amp; Ride"/>
    <x v="1766"/>
    <x v="163"/>
    <x v="136"/>
    <n v="65143"/>
    <n v="180"/>
    <n v="89"/>
  </r>
  <r>
    <n v="14793"/>
    <n v="905556"/>
    <s v="Route 117 - GRTA Park &amp; Ride"/>
    <x v="1766"/>
    <x v="163"/>
    <x v="136"/>
    <n v="65143"/>
    <n v="180"/>
    <n v="89"/>
  </r>
  <r>
    <n v="14793"/>
    <n v="905561"/>
    <s v="Route 117 - GRTA Park &amp; Ride"/>
    <x v="1767"/>
    <x v="163"/>
    <x v="136"/>
    <n v="65143"/>
    <n v="180"/>
    <n v="89"/>
  </r>
  <r>
    <n v="14793"/>
    <n v="905561"/>
    <s v="Route 117 - GRTA Park &amp; Ride"/>
    <x v="1767"/>
    <x v="163"/>
    <x v="136"/>
    <n v="65143"/>
    <n v="180"/>
    <n v="89"/>
  </r>
  <r>
    <n v="14793"/>
    <n v="905671"/>
    <s v="Route 117 - GRTA Park &amp; Ride"/>
    <x v="1768"/>
    <x v="163"/>
    <x v="136"/>
    <n v="65143"/>
    <n v="180"/>
    <n v="89"/>
  </r>
  <r>
    <n v="14793"/>
    <n v="905671"/>
    <s v="Route 117 - GRTA Park &amp; Ride"/>
    <x v="1768"/>
    <x v="163"/>
    <x v="136"/>
    <n v="65143"/>
    <n v="180"/>
    <n v="89"/>
  </r>
  <r>
    <n v="14793"/>
    <n v="905670"/>
    <s v="Route 117 - GRTA Park &amp; Ride"/>
    <x v="1769"/>
    <x v="163"/>
    <x v="136"/>
    <n v="65143"/>
    <n v="180"/>
    <n v="89"/>
  </r>
  <r>
    <n v="14793"/>
    <n v="905670"/>
    <s v="Route 117 - GRTA Park &amp; Ride"/>
    <x v="1769"/>
    <x v="163"/>
    <x v="136"/>
    <n v="65143"/>
    <n v="180"/>
    <n v="89"/>
  </r>
  <r>
    <n v="14793"/>
    <n v="901748"/>
    <s v="Route 117 - GRTA Park &amp; Ride"/>
    <x v="1770"/>
    <x v="163"/>
    <x v="136"/>
    <n v="65143"/>
    <n v="180"/>
    <n v="89"/>
  </r>
  <r>
    <n v="14793"/>
    <n v="901748"/>
    <s v="Route 117 - GRTA Park &amp; Ride"/>
    <x v="1770"/>
    <x v="163"/>
    <x v="136"/>
    <n v="65143"/>
    <n v="180"/>
    <n v="89"/>
  </r>
  <r>
    <n v="14793"/>
    <n v="904071"/>
    <s v="Route 117 - GRTA Park &amp; Ride"/>
    <x v="1771"/>
    <x v="163"/>
    <x v="136"/>
    <n v="65143"/>
    <n v="180"/>
    <n v="89"/>
  </r>
  <r>
    <n v="14793"/>
    <n v="904071"/>
    <s v="Route 117 - GRTA Park &amp; Ride"/>
    <x v="1771"/>
    <x v="163"/>
    <x v="136"/>
    <n v="65143"/>
    <n v="180"/>
    <n v="89"/>
  </r>
  <r>
    <n v="14793"/>
    <n v="903609"/>
    <s v="Route 117 - GRTA Park &amp; Ride"/>
    <x v="1771"/>
    <x v="163"/>
    <x v="136"/>
    <n v="65143"/>
    <n v="180"/>
    <n v="89"/>
  </r>
  <r>
    <n v="14793"/>
    <n v="903609"/>
    <s v="Route 117 - GRTA Park &amp; Ride"/>
    <x v="1771"/>
    <x v="163"/>
    <x v="136"/>
    <n v="65143"/>
    <n v="180"/>
    <n v="89"/>
  </r>
  <r>
    <n v="14793"/>
    <n v="904251"/>
    <s v="Route 117 - GRTA Park &amp; Ride"/>
    <x v="1772"/>
    <x v="163"/>
    <x v="136"/>
    <n v="65143"/>
    <n v="180"/>
    <n v="89"/>
  </r>
  <r>
    <n v="14793"/>
    <n v="904251"/>
    <s v="Route 117 - GRTA Park &amp; Ride"/>
    <x v="1772"/>
    <x v="163"/>
    <x v="136"/>
    <n v="65143"/>
    <n v="180"/>
    <n v="89"/>
  </r>
  <r>
    <n v="14793"/>
    <n v="903725"/>
    <s v="Route 117 - GRTA Park &amp; Ride"/>
    <x v="1773"/>
    <x v="163"/>
    <x v="136"/>
    <n v="65143"/>
    <n v="180"/>
    <n v="89"/>
  </r>
  <r>
    <n v="14793"/>
    <n v="903725"/>
    <s v="Route 117 - GRTA Park &amp; Ride"/>
    <x v="1773"/>
    <x v="163"/>
    <x v="136"/>
    <n v="65143"/>
    <n v="180"/>
    <n v="89"/>
  </r>
  <r>
    <n v="14793"/>
    <n v="903727"/>
    <s v="Route 117 - GRTA Park &amp; Ride"/>
    <x v="1774"/>
    <x v="163"/>
    <x v="136"/>
    <n v="65143"/>
    <n v="180"/>
    <n v="89"/>
  </r>
  <r>
    <n v="14793"/>
    <n v="903727"/>
    <s v="Route 117 - GRTA Park &amp; Ride"/>
    <x v="1774"/>
    <x v="163"/>
    <x v="136"/>
    <n v="65143"/>
    <n v="180"/>
    <n v="89"/>
  </r>
  <r>
    <n v="14793"/>
    <n v="904252"/>
    <s v="Route 117 - GRTA Park &amp; Ride"/>
    <x v="1775"/>
    <x v="163"/>
    <x v="136"/>
    <n v="65143"/>
    <n v="180"/>
    <n v="89"/>
  </r>
  <r>
    <n v="14793"/>
    <n v="904252"/>
    <s v="Route 117 - GRTA Park &amp; Ride"/>
    <x v="1775"/>
    <x v="163"/>
    <x v="136"/>
    <n v="65143"/>
    <n v="180"/>
    <n v="89"/>
  </r>
  <r>
    <n v="14793"/>
    <n v="903726"/>
    <s v="Route 117 - GRTA Park &amp; Ride"/>
    <x v="1776"/>
    <x v="166"/>
    <x v="139"/>
    <n v="30606"/>
    <n v="219"/>
    <n v="498"/>
  </r>
  <r>
    <n v="14793"/>
    <n v="903726"/>
    <s v="Route 117 - GRTA Park &amp; Ride"/>
    <x v="1776"/>
    <x v="166"/>
    <x v="139"/>
    <n v="30606"/>
    <n v="219"/>
    <n v="498"/>
  </r>
  <r>
    <n v="14793"/>
    <n v="904194"/>
    <s v="Route 117 - GRTA Park &amp; Ride"/>
    <x v="1777"/>
    <x v="166"/>
    <x v="139"/>
    <n v="30606"/>
    <n v="219"/>
    <n v="498"/>
  </r>
  <r>
    <n v="14793"/>
    <n v="904194"/>
    <s v="Route 117 - GRTA Park &amp; Ride"/>
    <x v="1777"/>
    <x v="166"/>
    <x v="139"/>
    <n v="30606"/>
    <n v="219"/>
    <n v="498"/>
  </r>
  <r>
    <n v="14793"/>
    <n v="903724"/>
    <s v="Route 117 - GRTA Park &amp; Ride"/>
    <x v="1778"/>
    <x v="166"/>
    <x v="139"/>
    <n v="30606"/>
    <n v="219"/>
    <n v="498"/>
  </r>
  <r>
    <n v="14793"/>
    <n v="903724"/>
    <s v="Route 117 - GRTA Park &amp; Ride"/>
    <x v="1778"/>
    <x v="166"/>
    <x v="139"/>
    <n v="30606"/>
    <n v="219"/>
    <n v="498"/>
  </r>
  <r>
    <n v="14793"/>
    <n v="904195"/>
    <s v="Route 117 - GRTA Park &amp; Ride"/>
    <x v="1779"/>
    <x v="166"/>
    <x v="139"/>
    <n v="30606"/>
    <n v="219"/>
    <n v="498"/>
  </r>
  <r>
    <n v="14793"/>
    <n v="904195"/>
    <s v="Route 117 - GRTA Park &amp; Ride"/>
    <x v="1779"/>
    <x v="166"/>
    <x v="139"/>
    <n v="30606"/>
    <n v="219"/>
    <n v="498"/>
  </r>
  <r>
    <n v="14793"/>
    <n v="904196"/>
    <s v="Route 117 - GRTA Park &amp; Ride"/>
    <x v="1780"/>
    <x v="166"/>
    <x v="139"/>
    <n v="30606"/>
    <n v="219"/>
    <n v="498"/>
  </r>
  <r>
    <n v="14793"/>
    <n v="904196"/>
    <s v="Route 117 - GRTA Park &amp; Ride"/>
    <x v="1780"/>
    <x v="166"/>
    <x v="139"/>
    <n v="30606"/>
    <n v="219"/>
    <n v="498"/>
  </r>
  <r>
    <n v="14793"/>
    <n v="904197"/>
    <s v="Route 117 - GRTA Park &amp; Ride"/>
    <x v="1781"/>
    <x v="166"/>
    <x v="139"/>
    <n v="30606"/>
    <n v="219"/>
    <n v="498"/>
  </r>
  <r>
    <n v="14793"/>
    <n v="904197"/>
    <s v="Route 117 - GRTA Park &amp; Ride"/>
    <x v="1781"/>
    <x v="166"/>
    <x v="139"/>
    <n v="30606"/>
    <n v="219"/>
    <n v="498"/>
  </r>
  <r>
    <n v="14793"/>
    <n v="904253"/>
    <s v="Route 117 - GRTA Park &amp; Ride"/>
    <x v="1781"/>
    <x v="167"/>
    <x v="128"/>
    <n v="40893"/>
    <n v="278"/>
    <n v="473"/>
  </r>
  <r>
    <n v="14793"/>
    <n v="904253"/>
    <s v="Route 117 - GRTA Park &amp; Ride"/>
    <x v="1781"/>
    <x v="167"/>
    <x v="128"/>
    <n v="40893"/>
    <n v="278"/>
    <n v="473"/>
  </r>
  <r>
    <n v="14793"/>
    <n v="905921"/>
    <s v="Route 117 - GRTA Park &amp; Ride"/>
    <x v="1782"/>
    <x v="167"/>
    <x v="128"/>
    <n v="40893"/>
    <n v="278"/>
    <n v="473"/>
  </r>
  <r>
    <n v="14793"/>
    <n v="905921"/>
    <s v="Route 117 - GRTA Park &amp; Ride"/>
    <x v="1782"/>
    <x v="167"/>
    <x v="128"/>
    <n v="40893"/>
    <n v="278"/>
    <n v="473"/>
  </r>
  <r>
    <n v="14793"/>
    <n v="905795"/>
    <s v="Route 117 - GRTA Park &amp; Ride"/>
    <x v="1783"/>
    <x v="167"/>
    <x v="128"/>
    <n v="40893"/>
    <n v="278"/>
    <n v="473"/>
  </r>
  <r>
    <n v="14793"/>
    <n v="905795"/>
    <s v="Route 117 - GRTA Park &amp; Ride"/>
    <x v="1783"/>
    <x v="167"/>
    <x v="128"/>
    <n v="40893"/>
    <n v="278"/>
    <n v="473"/>
  </r>
  <r>
    <n v="14793"/>
    <n v="903907"/>
    <s v="Route 117 - GRTA Park &amp; Ride"/>
    <x v="1784"/>
    <x v="167"/>
    <x v="128"/>
    <n v="40893"/>
    <n v="278"/>
    <n v="473"/>
  </r>
  <r>
    <n v="14793"/>
    <n v="903907"/>
    <s v="Route 117 - GRTA Park &amp; Ride"/>
    <x v="1784"/>
    <x v="167"/>
    <x v="128"/>
    <n v="40893"/>
    <n v="278"/>
    <n v="473"/>
  </r>
  <r>
    <n v="14793"/>
    <n v="213032"/>
    <s v="Route 117 - GRTA Park &amp; Ride"/>
    <x v="1785"/>
    <x v="167"/>
    <x v="128"/>
    <n v="40893"/>
    <n v="278"/>
    <n v="473"/>
  </r>
  <r>
    <n v="14793"/>
    <n v="213032"/>
    <s v="Route 117 - GRTA Park &amp; Ride"/>
    <x v="1785"/>
    <x v="167"/>
    <x v="128"/>
    <n v="40893"/>
    <n v="278"/>
    <n v="473"/>
  </r>
  <r>
    <n v="14793"/>
    <n v="905794"/>
    <s v="Route 117 - GRTA Park &amp; Ride"/>
    <x v="1786"/>
    <x v="168"/>
    <x v="36"/>
    <n v="60833"/>
    <n v="74"/>
    <n v="138"/>
  </r>
  <r>
    <n v="14793"/>
    <n v="905794"/>
    <s v="Route 117 - GRTA Park &amp; Ride"/>
    <x v="1786"/>
    <x v="168"/>
    <x v="36"/>
    <n v="60833"/>
    <n v="74"/>
    <n v="138"/>
  </r>
  <r>
    <n v="14793"/>
    <n v="903360"/>
    <s v="Route 117 - GRTA Park &amp; Ride"/>
    <x v="1787"/>
    <x v="168"/>
    <x v="36"/>
    <n v="60833"/>
    <n v="74"/>
    <n v="138"/>
  </r>
  <r>
    <n v="14793"/>
    <n v="903360"/>
    <s v="Route 117 - GRTA Park &amp; Ride"/>
    <x v="1787"/>
    <x v="168"/>
    <x v="36"/>
    <n v="60833"/>
    <n v="74"/>
    <n v="138"/>
  </r>
  <r>
    <n v="14793"/>
    <n v="903677"/>
    <s v="Route 117 - GRTA Park &amp; Ride"/>
    <x v="1788"/>
    <x v="168"/>
    <x v="36"/>
    <n v="60833"/>
    <n v="74"/>
    <n v="138"/>
  </r>
  <r>
    <n v="14793"/>
    <n v="903677"/>
    <s v="Route 117 - GRTA Park &amp; Ride"/>
    <x v="1788"/>
    <x v="168"/>
    <x v="36"/>
    <n v="60833"/>
    <n v="74"/>
    <n v="138"/>
  </r>
  <r>
    <n v="14793"/>
    <n v="905563"/>
    <s v="Route 117 - GRTA Park &amp; Ride"/>
    <x v="1789"/>
    <x v="169"/>
    <x v="140"/>
    <n v="53765"/>
    <n v="176"/>
    <n v="427"/>
  </r>
  <r>
    <n v="14793"/>
    <n v="905563"/>
    <s v="Route 117 - GRTA Park &amp; Ride"/>
    <x v="1789"/>
    <x v="169"/>
    <x v="140"/>
    <n v="53765"/>
    <n v="176"/>
    <n v="427"/>
  </r>
  <r>
    <n v="14793"/>
    <n v="904101"/>
    <s v="Route 117 - GRTA Park &amp; Ride"/>
    <x v="1790"/>
    <x v="169"/>
    <x v="140"/>
    <n v="53765"/>
    <n v="176"/>
    <n v="427"/>
  </r>
  <r>
    <n v="14793"/>
    <n v="904101"/>
    <s v="Route 117 - GRTA Park &amp; Ride"/>
    <x v="1790"/>
    <x v="169"/>
    <x v="140"/>
    <n v="53765"/>
    <n v="176"/>
    <n v="427"/>
  </r>
  <r>
    <n v="14793"/>
    <n v="905800"/>
    <s v="Route 117 - GRTA Park &amp; Ride"/>
    <x v="1791"/>
    <x v="169"/>
    <x v="140"/>
    <n v="53765"/>
    <n v="176"/>
    <n v="427"/>
  </r>
  <r>
    <n v="14793"/>
    <n v="905800"/>
    <s v="Route 117 - GRTA Park &amp; Ride"/>
    <x v="1791"/>
    <x v="169"/>
    <x v="140"/>
    <n v="53765"/>
    <n v="176"/>
    <n v="427"/>
  </r>
  <r>
    <n v="14793"/>
    <n v="905848"/>
    <s v="Route 117 - GRTA Park &amp; Ride"/>
    <x v="1792"/>
    <x v="169"/>
    <x v="140"/>
    <n v="53765"/>
    <n v="176"/>
    <n v="427"/>
  </r>
  <r>
    <n v="14793"/>
    <n v="905848"/>
    <s v="Route 117 - GRTA Park &amp; Ride"/>
    <x v="1792"/>
    <x v="169"/>
    <x v="140"/>
    <n v="53765"/>
    <n v="176"/>
    <n v="427"/>
  </r>
  <r>
    <n v="14793"/>
    <n v="904100"/>
    <s v="Route 117 - GRTA Park &amp; Ride"/>
    <x v="1793"/>
    <x v="169"/>
    <x v="140"/>
    <n v="53765"/>
    <n v="176"/>
    <n v="427"/>
  </r>
  <r>
    <n v="14793"/>
    <n v="904100"/>
    <s v="Route 117 - GRTA Park &amp; Ride"/>
    <x v="1793"/>
    <x v="169"/>
    <x v="140"/>
    <n v="53765"/>
    <n v="176"/>
    <n v="427"/>
  </r>
  <r>
    <n v="14793"/>
    <n v="904014"/>
    <s v="Route 117 - GRTA Park &amp; Ride"/>
    <x v="1794"/>
    <x v="169"/>
    <x v="140"/>
    <n v="53765"/>
    <n v="176"/>
    <n v="427"/>
  </r>
  <r>
    <n v="14793"/>
    <n v="904014"/>
    <s v="Route 117 - GRTA Park &amp; Ride"/>
    <x v="1794"/>
    <x v="169"/>
    <x v="140"/>
    <n v="53765"/>
    <n v="176"/>
    <n v="427"/>
  </r>
  <r>
    <n v="14793"/>
    <n v="906373"/>
    <s v="Route 117 - GRTA Park &amp; Ride"/>
    <x v="1795"/>
    <x v="169"/>
    <x v="140"/>
    <n v="53765"/>
    <n v="176"/>
    <n v="427"/>
  </r>
  <r>
    <n v="14793"/>
    <n v="906373"/>
    <s v="Route 117 - GRTA Park &amp; Ride"/>
    <x v="1795"/>
    <x v="169"/>
    <x v="140"/>
    <n v="53765"/>
    <n v="176"/>
    <n v="427"/>
  </r>
  <r>
    <n v="14793"/>
    <n v="900002"/>
    <s v="Route 117 - GRTA Park &amp; Ride"/>
    <x v="1796"/>
    <x v="169"/>
    <x v="140"/>
    <n v="53765"/>
    <n v="176"/>
    <n v="427"/>
  </r>
  <r>
    <n v="14793"/>
    <n v="900002"/>
    <s v="Route 117 - GRTA Park &amp; Ride"/>
    <x v="1796"/>
    <x v="169"/>
    <x v="140"/>
    <n v="53765"/>
    <n v="176"/>
    <n v="427"/>
  </r>
  <r>
    <n v="14793"/>
    <n v="906089"/>
    <s v="Route 117 - GRTA Park &amp; Ride"/>
    <x v="1797"/>
    <x v="170"/>
    <x v="141"/>
    <n v="36367"/>
    <n v="380"/>
    <n v="675"/>
  </r>
  <r>
    <n v="14793"/>
    <n v="906089"/>
    <s v="Route 117 - GRTA Park &amp; Ride"/>
    <x v="1797"/>
    <x v="170"/>
    <x v="141"/>
    <n v="36367"/>
    <n v="380"/>
    <n v="675"/>
  </r>
  <r>
    <n v="14793"/>
    <n v="903923"/>
    <s v="Route 117 - GRTA Park &amp; Ride"/>
    <x v="1798"/>
    <x v="171"/>
    <x v="142"/>
    <n v="46977"/>
    <n v="192"/>
    <n v="502"/>
  </r>
  <r>
    <n v="14793"/>
    <n v="903923"/>
    <s v="Route 117 - GRTA Park &amp; Ride"/>
    <x v="1798"/>
    <x v="171"/>
    <x v="142"/>
    <n v="46977"/>
    <n v="192"/>
    <n v="502"/>
  </r>
  <r>
    <n v="14793"/>
    <n v="903922"/>
    <s v="Route 117 - GRTA Park &amp; Ride"/>
    <x v="1799"/>
    <x v="171"/>
    <x v="142"/>
    <n v="46977"/>
    <n v="192"/>
    <n v="502"/>
  </r>
  <r>
    <n v="14793"/>
    <n v="903922"/>
    <s v="Route 117 - GRTA Park &amp; Ride"/>
    <x v="1799"/>
    <x v="171"/>
    <x v="142"/>
    <n v="46977"/>
    <n v="192"/>
    <n v="502"/>
  </r>
  <r>
    <n v="14793"/>
    <n v="903592"/>
    <s v="Route 117 - GRTA Park &amp; Ride"/>
    <x v="1800"/>
    <x v="171"/>
    <x v="142"/>
    <n v="46977"/>
    <n v="192"/>
    <n v="502"/>
  </r>
  <r>
    <n v="14793"/>
    <n v="903592"/>
    <s v="Route 117 - GRTA Park &amp; Ride"/>
    <x v="1800"/>
    <x v="171"/>
    <x v="142"/>
    <n v="46977"/>
    <n v="192"/>
    <n v="502"/>
  </r>
  <r>
    <n v="14793"/>
    <n v="903593"/>
    <s v="Route 117 - GRTA Park &amp; Ride"/>
    <x v="1801"/>
    <x v="171"/>
    <x v="142"/>
    <n v="46977"/>
    <n v="192"/>
    <n v="502"/>
  </r>
  <r>
    <n v="14793"/>
    <n v="903593"/>
    <s v="Route 117 - GRTA Park &amp; Ride"/>
    <x v="1801"/>
    <x v="171"/>
    <x v="142"/>
    <n v="46977"/>
    <n v="192"/>
    <n v="502"/>
  </r>
  <r>
    <n v="14793"/>
    <n v="903837"/>
    <s v="Route 117 - GRTA Park &amp; Ride"/>
    <x v="1802"/>
    <x v="171"/>
    <x v="142"/>
    <n v="46977"/>
    <n v="192"/>
    <n v="502"/>
  </r>
  <r>
    <n v="14793"/>
    <n v="903837"/>
    <s v="Route 117 - GRTA Park &amp; Ride"/>
    <x v="1802"/>
    <x v="171"/>
    <x v="142"/>
    <n v="46977"/>
    <n v="192"/>
    <n v="502"/>
  </r>
  <r>
    <n v="14793"/>
    <n v="903838"/>
    <s v="Route 117 - GRTA Park &amp; Ride"/>
    <x v="1803"/>
    <x v="171"/>
    <x v="142"/>
    <n v="46977"/>
    <n v="192"/>
    <n v="502"/>
  </r>
  <r>
    <n v="14793"/>
    <n v="903838"/>
    <s v="Route 117 - GRTA Park &amp; Ride"/>
    <x v="1803"/>
    <x v="171"/>
    <x v="142"/>
    <n v="46977"/>
    <n v="192"/>
    <n v="502"/>
  </r>
  <r>
    <n v="14793"/>
    <n v="904103"/>
    <s v="Route 117 - GRTA Park &amp; Ride"/>
    <x v="1804"/>
    <x v="171"/>
    <x v="142"/>
    <n v="46977"/>
    <n v="192"/>
    <n v="502"/>
  </r>
  <r>
    <n v="14793"/>
    <n v="904103"/>
    <s v="Route 117 - GRTA Park &amp; Ride"/>
    <x v="1804"/>
    <x v="171"/>
    <x v="142"/>
    <n v="46977"/>
    <n v="192"/>
    <n v="502"/>
  </r>
  <r>
    <n v="14793"/>
    <n v="906090"/>
    <s v="Route 117 - GRTA Park &amp; Ride"/>
    <x v="1805"/>
    <x v="171"/>
    <x v="142"/>
    <n v="46977"/>
    <n v="192"/>
    <n v="502"/>
  </r>
  <r>
    <n v="14793"/>
    <n v="906090"/>
    <s v="Route 117 - GRTA Park &amp; Ride"/>
    <x v="1805"/>
    <x v="171"/>
    <x v="142"/>
    <n v="46977"/>
    <n v="192"/>
    <n v="502"/>
  </r>
  <r>
    <n v="14793"/>
    <n v="904107"/>
    <s v="Route 117 - GRTA Park &amp; Ride"/>
    <x v="1806"/>
    <x v="172"/>
    <x v="143"/>
    <n v="66139"/>
    <n v="62"/>
    <n v="314"/>
  </r>
  <r>
    <n v="14793"/>
    <n v="904107"/>
    <s v="Route 117 - GRTA Park &amp; Ride"/>
    <x v="1806"/>
    <x v="172"/>
    <x v="143"/>
    <n v="66139"/>
    <n v="62"/>
    <n v="314"/>
  </r>
  <r>
    <n v="14793"/>
    <n v="903591"/>
    <s v="Route 117 - GRTA Park &amp; Ride"/>
    <x v="1807"/>
    <x v="172"/>
    <x v="143"/>
    <n v="66139"/>
    <n v="62"/>
    <n v="314"/>
  </r>
  <r>
    <n v="14793"/>
    <n v="903591"/>
    <s v="Route 117 - GRTA Park &amp; Ride"/>
    <x v="1807"/>
    <x v="172"/>
    <x v="143"/>
    <n v="66139"/>
    <n v="62"/>
    <n v="314"/>
  </r>
  <r>
    <n v="14793"/>
    <n v="904018"/>
    <s v="Route 117 - GRTA Park &amp; Ride"/>
    <x v="1808"/>
    <x v="172"/>
    <x v="143"/>
    <n v="66139"/>
    <n v="62"/>
    <n v="314"/>
  </r>
  <r>
    <n v="14793"/>
    <n v="904018"/>
    <s v="Route 117 - GRTA Park &amp; Ride"/>
    <x v="1808"/>
    <x v="172"/>
    <x v="143"/>
    <n v="66139"/>
    <n v="62"/>
    <n v="314"/>
  </r>
  <r>
    <n v="14793"/>
    <n v="211586"/>
    <s v="Route 117 - GRTA Park &amp; Ride"/>
    <x v="1809"/>
    <x v="173"/>
    <x v="144"/>
    <n v="63450"/>
    <n v="54"/>
    <n v="620"/>
  </r>
  <r>
    <n v="14793"/>
    <n v="211586"/>
    <s v="Route 117 - GRTA Park &amp; Ride"/>
    <x v="1809"/>
    <x v="173"/>
    <x v="144"/>
    <n v="63450"/>
    <n v="54"/>
    <n v="620"/>
  </r>
  <r>
    <n v="14793"/>
    <n v="210038"/>
    <s v="Route 117 - GRTA Park &amp; Ride"/>
    <x v="1810"/>
    <x v="173"/>
    <x v="144"/>
    <n v="63450"/>
    <n v="54"/>
    <n v="620"/>
  </r>
  <r>
    <n v="14793"/>
    <n v="210038"/>
    <s v="Route 117 - GRTA Park &amp; Ride"/>
    <x v="1810"/>
    <x v="173"/>
    <x v="144"/>
    <n v="63450"/>
    <n v="54"/>
    <n v="620"/>
  </r>
  <r>
    <n v="14793"/>
    <n v="210040"/>
    <s v="Route 117 - GRTA Park &amp; Ride"/>
    <x v="1811"/>
    <x v="173"/>
    <x v="144"/>
    <n v="63450"/>
    <n v="54"/>
    <n v="620"/>
  </r>
  <r>
    <n v="14793"/>
    <n v="210040"/>
    <s v="Route 117 - GRTA Park &amp; Ride"/>
    <x v="1811"/>
    <x v="173"/>
    <x v="144"/>
    <n v="63450"/>
    <n v="54"/>
    <n v="620"/>
  </r>
  <r>
    <n v="14793"/>
    <n v="211525"/>
    <s v="Route 117 - GRTA Park &amp; Ride"/>
    <x v="1812"/>
    <x v="173"/>
    <x v="144"/>
    <n v="63450"/>
    <n v="54"/>
    <n v="620"/>
  </r>
  <r>
    <n v="14793"/>
    <n v="211525"/>
    <s v="Route 117 - GRTA Park &amp; Ride"/>
    <x v="1812"/>
    <x v="173"/>
    <x v="144"/>
    <n v="63450"/>
    <n v="54"/>
    <n v="620"/>
  </r>
  <r>
    <n v="14793"/>
    <n v="211735"/>
    <s v="Route 117 - GRTA Park &amp; Ride"/>
    <x v="1813"/>
    <x v="173"/>
    <x v="144"/>
    <n v="63450"/>
    <n v="54"/>
    <n v="620"/>
  </r>
  <r>
    <n v="14793"/>
    <n v="211735"/>
    <s v="Route 117 - GRTA Park &amp; Ride"/>
    <x v="1813"/>
    <x v="173"/>
    <x v="144"/>
    <n v="63450"/>
    <n v="54"/>
    <n v="620"/>
  </r>
  <r>
    <n v="14793"/>
    <n v="210003"/>
    <s v="Route 117 - GRTA Park &amp; Ride"/>
    <x v="1814"/>
    <x v="174"/>
    <x v="53"/>
    <n v="58715"/>
    <n v="23"/>
    <n v="364"/>
  </r>
  <r>
    <n v="14793"/>
    <n v="210003"/>
    <s v="Route 117 - GRTA Park &amp; Ride"/>
    <x v="1814"/>
    <x v="174"/>
    <x v="53"/>
    <n v="58715"/>
    <n v="23"/>
    <n v="364"/>
  </r>
  <r>
    <n v="14793"/>
    <n v="210011"/>
    <s v="Route 117 - GRTA Park &amp; Ride"/>
    <x v="1815"/>
    <x v="174"/>
    <x v="53"/>
    <n v="58715"/>
    <n v="23"/>
    <n v="364"/>
  </r>
  <r>
    <n v="14793"/>
    <n v="210011"/>
    <s v="Route 117 - GRTA Park &amp; Ride"/>
    <x v="1815"/>
    <x v="174"/>
    <x v="53"/>
    <n v="58715"/>
    <n v="23"/>
    <n v="364"/>
  </r>
  <r>
    <n v="14793"/>
    <n v="213719"/>
    <s v="Route 117 - GRTA Park &amp; Ride"/>
    <x v="1816"/>
    <x v="174"/>
    <x v="53"/>
    <n v="58715"/>
    <n v="23"/>
    <n v="364"/>
  </r>
  <r>
    <n v="14793"/>
    <n v="213719"/>
    <s v="Route 117 - GRTA Park &amp; Ride"/>
    <x v="1816"/>
    <x v="174"/>
    <x v="53"/>
    <n v="58715"/>
    <n v="23"/>
    <n v="364"/>
  </r>
  <r>
    <n v="14793"/>
    <n v="210016"/>
    <s v="Route 117 - GRTA Park &amp; Ride"/>
    <x v="1817"/>
    <x v="172"/>
    <x v="143"/>
    <n v="66139"/>
    <n v="62"/>
    <n v="314"/>
  </r>
  <r>
    <n v="14793"/>
    <n v="210016"/>
    <s v="Route 117 - GRTA Park &amp; Ride"/>
    <x v="1817"/>
    <x v="172"/>
    <x v="143"/>
    <n v="66139"/>
    <n v="62"/>
    <n v="314"/>
  </r>
  <r>
    <n v="14793"/>
    <n v="210024"/>
    <s v="Route 117 - GRTA Park &amp; Ride"/>
    <x v="1818"/>
    <x v="175"/>
    <x v="145"/>
    <n v="43053"/>
    <n v="286"/>
    <n v="601"/>
  </r>
  <r>
    <n v="14793"/>
    <n v="210024"/>
    <s v="Route 117 - GRTA Park &amp; Ride"/>
    <x v="1818"/>
    <x v="175"/>
    <x v="145"/>
    <n v="43053"/>
    <n v="286"/>
    <n v="601"/>
  </r>
  <r>
    <n v="14793"/>
    <n v="212855"/>
    <s v="Route 117 - GRTA Park &amp; Ride"/>
    <x v="1819"/>
    <x v="175"/>
    <x v="145"/>
    <n v="43053"/>
    <n v="286"/>
    <n v="601"/>
  </r>
  <r>
    <n v="14793"/>
    <n v="212855"/>
    <s v="Route 117 - GRTA Park &amp; Ride"/>
    <x v="1819"/>
    <x v="175"/>
    <x v="145"/>
    <n v="43053"/>
    <n v="286"/>
    <n v="601"/>
  </r>
  <r>
    <n v="14793"/>
    <n v="210026"/>
    <s v="Route 117 - GRTA Park &amp; Ride"/>
    <x v="1820"/>
    <x v="175"/>
    <x v="145"/>
    <n v="43053"/>
    <n v="286"/>
    <n v="601"/>
  </r>
  <r>
    <n v="14793"/>
    <n v="210026"/>
    <s v="Route 117 - GRTA Park &amp; Ride"/>
    <x v="1820"/>
    <x v="175"/>
    <x v="145"/>
    <n v="43053"/>
    <n v="286"/>
    <n v="601"/>
  </r>
  <r>
    <n v="14793"/>
    <n v="212854"/>
    <s v="Route 117 - GRTA Park &amp; Ride"/>
    <x v="1821"/>
    <x v="175"/>
    <x v="145"/>
    <n v="43053"/>
    <n v="286"/>
    <n v="601"/>
  </r>
  <r>
    <n v="14793"/>
    <n v="212854"/>
    <s v="Route 117 - GRTA Park &amp; Ride"/>
    <x v="1821"/>
    <x v="175"/>
    <x v="145"/>
    <n v="43053"/>
    <n v="286"/>
    <n v="601"/>
  </r>
  <r>
    <n v="14793"/>
    <n v="210028"/>
    <s v="Route 117 - GRTA Park &amp; Ride"/>
    <x v="1822"/>
    <x v="175"/>
    <x v="145"/>
    <n v="43053"/>
    <n v="286"/>
    <n v="601"/>
  </r>
  <r>
    <n v="14793"/>
    <n v="210028"/>
    <s v="Route 117 - GRTA Park &amp; Ride"/>
    <x v="1822"/>
    <x v="175"/>
    <x v="145"/>
    <n v="43053"/>
    <n v="286"/>
    <n v="601"/>
  </r>
  <r>
    <n v="14793"/>
    <n v="210921"/>
    <s v="Route 117 - GRTA Park &amp; Ride"/>
    <x v="1823"/>
    <x v="176"/>
    <x v="146"/>
    <n v="65673"/>
    <n v="108"/>
    <n v="299"/>
  </r>
  <r>
    <n v="14793"/>
    <n v="210921"/>
    <s v="Route 117 - GRTA Park &amp; Ride"/>
    <x v="1823"/>
    <x v="176"/>
    <x v="146"/>
    <n v="65673"/>
    <n v="108"/>
    <n v="299"/>
  </r>
  <r>
    <n v="14793"/>
    <n v="212827"/>
    <s v="Route 117 - GRTA Park &amp; Ride"/>
    <x v="1824"/>
    <x v="176"/>
    <x v="146"/>
    <n v="65673"/>
    <n v="108"/>
    <n v="299"/>
  </r>
  <r>
    <n v="14793"/>
    <n v="212827"/>
    <s v="Route 117 - GRTA Park &amp; Ride"/>
    <x v="1824"/>
    <x v="176"/>
    <x v="146"/>
    <n v="65673"/>
    <n v="108"/>
    <n v="299"/>
  </r>
  <r>
    <n v="14793"/>
    <n v="210030"/>
    <s v="Route 117 - GRTA Park &amp; Ride"/>
    <x v="1825"/>
    <x v="176"/>
    <x v="146"/>
    <n v="65673"/>
    <n v="108"/>
    <n v="299"/>
  </r>
  <r>
    <n v="14793"/>
    <n v="210030"/>
    <s v="Route 117 - GRTA Park &amp; Ride"/>
    <x v="1825"/>
    <x v="176"/>
    <x v="146"/>
    <n v="65673"/>
    <n v="108"/>
    <n v="299"/>
  </r>
  <r>
    <n v="14793"/>
    <n v="210012"/>
    <s v="Route 117 - GRTA Park &amp; Ride"/>
    <x v="1826"/>
    <x v="176"/>
    <x v="146"/>
    <n v="65673"/>
    <n v="108"/>
    <n v="299"/>
  </r>
  <r>
    <n v="14793"/>
    <n v="210012"/>
    <s v="Route 117 - GRTA Park &amp; Ride"/>
    <x v="1826"/>
    <x v="176"/>
    <x v="146"/>
    <n v="65673"/>
    <n v="108"/>
    <n v="299"/>
  </r>
  <r>
    <n v="14793"/>
    <n v="210014"/>
    <s v="Route 117 - GRTA Park &amp; Ride"/>
    <x v="1827"/>
    <x v="176"/>
    <x v="146"/>
    <n v="65673"/>
    <n v="108"/>
    <n v="299"/>
  </r>
  <r>
    <n v="14793"/>
    <n v="210014"/>
    <s v="Route 117 - GRTA Park &amp; Ride"/>
    <x v="1827"/>
    <x v="176"/>
    <x v="146"/>
    <n v="65673"/>
    <n v="108"/>
    <n v="299"/>
  </r>
  <r>
    <n v="14793"/>
    <n v="210020"/>
    <s v="Route 117 - GRTA Park &amp; Ride"/>
    <x v="1828"/>
    <x v="176"/>
    <x v="146"/>
    <n v="65673"/>
    <n v="108"/>
    <n v="299"/>
  </r>
  <r>
    <n v="14793"/>
    <n v="210020"/>
    <s v="Route 117 - GRTA Park &amp; Ride"/>
    <x v="1828"/>
    <x v="176"/>
    <x v="146"/>
    <n v="65673"/>
    <n v="108"/>
    <n v="299"/>
  </r>
  <r>
    <n v="14793"/>
    <n v="210918"/>
    <s v="Route 117 - GRTA Park &amp; Ride"/>
    <x v="1829"/>
    <x v="176"/>
    <x v="146"/>
    <n v="65673"/>
    <n v="108"/>
    <n v="299"/>
  </r>
  <r>
    <n v="14793"/>
    <n v="210918"/>
    <s v="Route 117 - GRTA Park &amp; Ride"/>
    <x v="1829"/>
    <x v="176"/>
    <x v="146"/>
    <n v="65673"/>
    <n v="108"/>
    <n v="299"/>
  </r>
  <r>
    <n v="14793"/>
    <n v="210022"/>
    <s v="Route 117 - GRTA Park &amp; Ride"/>
    <x v="1830"/>
    <x v="177"/>
    <x v="145"/>
    <n v="52847"/>
    <n v="105"/>
    <n v="430"/>
  </r>
  <r>
    <n v="14793"/>
    <n v="210022"/>
    <s v="Route 117 - GRTA Park &amp; Ride"/>
    <x v="1830"/>
    <x v="177"/>
    <x v="145"/>
    <n v="52847"/>
    <n v="105"/>
    <n v="430"/>
  </r>
  <r>
    <n v="14793"/>
    <n v="210785"/>
    <s v="Route 117 - GRTA Park &amp; Ride"/>
    <x v="1831"/>
    <x v="177"/>
    <x v="145"/>
    <n v="52847"/>
    <n v="105"/>
    <n v="430"/>
  </r>
  <r>
    <n v="14793"/>
    <n v="210785"/>
    <s v="Route 117 - GRTA Park &amp; Ride"/>
    <x v="1831"/>
    <x v="177"/>
    <x v="145"/>
    <n v="52847"/>
    <n v="105"/>
    <n v="430"/>
  </r>
  <r>
    <n v="14793"/>
    <n v="211879"/>
    <s v="Route 117 - GRTA Park &amp; Ride"/>
    <x v="1832"/>
    <x v="177"/>
    <x v="145"/>
    <n v="52847"/>
    <n v="105"/>
    <n v="430"/>
  </r>
  <r>
    <n v="14793"/>
    <n v="211879"/>
    <s v="Route 117 - GRTA Park &amp; Ride"/>
    <x v="1832"/>
    <x v="177"/>
    <x v="145"/>
    <n v="52847"/>
    <n v="105"/>
    <n v="430"/>
  </r>
  <r>
    <n v="14793"/>
    <n v="210159"/>
    <s v="Route 117 - GRTA Park &amp; Ride"/>
    <x v="1833"/>
    <x v="177"/>
    <x v="145"/>
    <n v="52847"/>
    <n v="105"/>
    <n v="430"/>
  </r>
  <r>
    <n v="14793"/>
    <n v="210159"/>
    <s v="Route 117 - GRTA Park &amp; Ride"/>
    <x v="1833"/>
    <x v="177"/>
    <x v="145"/>
    <n v="52847"/>
    <n v="105"/>
    <n v="430"/>
  </r>
  <r>
    <n v="14793"/>
    <n v="211134"/>
    <s v="Route 117 - GRTA Park &amp; Ride"/>
    <x v="1834"/>
    <x v="177"/>
    <x v="145"/>
    <n v="52847"/>
    <n v="105"/>
    <n v="430"/>
  </r>
  <r>
    <n v="14793"/>
    <n v="211134"/>
    <s v="Route 117 - GRTA Park &amp; Ride"/>
    <x v="1834"/>
    <x v="177"/>
    <x v="145"/>
    <n v="52847"/>
    <n v="105"/>
    <n v="430"/>
  </r>
  <r>
    <n v="14793"/>
    <n v="210160"/>
    <s v="Route 117 - GRTA Park &amp; Ride"/>
    <x v="1835"/>
    <x v="177"/>
    <x v="145"/>
    <n v="52847"/>
    <n v="105"/>
    <n v="430"/>
  </r>
  <r>
    <n v="14793"/>
    <n v="210160"/>
    <s v="Route 117 - GRTA Park &amp; Ride"/>
    <x v="1835"/>
    <x v="177"/>
    <x v="145"/>
    <n v="52847"/>
    <n v="105"/>
    <n v="430"/>
  </r>
  <r>
    <n v="14793"/>
    <n v="133006"/>
    <s v="Route 117 - GRTA Park &amp; Ride"/>
    <x v="1836"/>
    <x v="177"/>
    <x v="145"/>
    <n v="52847"/>
    <n v="105"/>
    <n v="430"/>
  </r>
  <r>
    <n v="14793"/>
    <n v="133006"/>
    <s v="Route 117 - GRTA Park &amp; Ride"/>
    <x v="1836"/>
    <x v="177"/>
    <x v="145"/>
    <n v="52847"/>
    <n v="105"/>
    <n v="430"/>
  </r>
  <r>
    <n v="14793"/>
    <n v="133008"/>
    <s v="Route 117 - GRTA Park &amp; Ride"/>
    <x v="1837"/>
    <x v="177"/>
    <x v="145"/>
    <n v="52847"/>
    <n v="105"/>
    <n v="430"/>
  </r>
  <r>
    <n v="14793"/>
    <n v="133008"/>
    <s v="Route 117 - GRTA Park &amp; Ride"/>
    <x v="1837"/>
    <x v="177"/>
    <x v="145"/>
    <n v="52847"/>
    <n v="105"/>
    <n v="430"/>
  </r>
  <r>
    <n v="14793"/>
    <n v="211697"/>
    <s v="Route 117 - GRTA Park &amp; Ride"/>
    <x v="1838"/>
    <x v="165"/>
    <x v="138"/>
    <n v="32500"/>
    <n v="572"/>
    <n v="1094"/>
  </r>
  <r>
    <n v="14793"/>
    <n v="211697"/>
    <s v="Route 117 - GRTA Park &amp; Ride"/>
    <x v="1838"/>
    <x v="165"/>
    <x v="138"/>
    <n v="32500"/>
    <n v="572"/>
    <n v="1094"/>
  </r>
  <r>
    <n v="14793"/>
    <n v="132142"/>
    <s v="Route 117 - GRTA Park &amp; Ride"/>
    <x v="1839"/>
    <x v="165"/>
    <x v="138"/>
    <n v="32500"/>
    <n v="572"/>
    <n v="1094"/>
  </r>
  <r>
    <n v="14793"/>
    <n v="132142"/>
    <s v="Route 117 - GRTA Park &amp; Ride"/>
    <x v="1839"/>
    <x v="165"/>
    <x v="138"/>
    <n v="32500"/>
    <n v="572"/>
    <n v="1094"/>
  </r>
  <r>
    <n v="14793"/>
    <n v="210115"/>
    <s v="Route 117 - GRTA Park &amp; Ride"/>
    <x v="1840"/>
    <x v="165"/>
    <x v="138"/>
    <n v="32500"/>
    <n v="572"/>
    <n v="1094"/>
  </r>
  <r>
    <n v="14793"/>
    <n v="210115"/>
    <s v="Route 117 - GRTA Park &amp; Ride"/>
    <x v="1840"/>
    <x v="165"/>
    <x v="138"/>
    <n v="32500"/>
    <n v="572"/>
    <n v="1094"/>
  </r>
  <r>
    <n v="14793"/>
    <n v="210116"/>
    <s v="Route 117 - GRTA Park &amp; Ride"/>
    <x v="1841"/>
    <x v="165"/>
    <x v="138"/>
    <n v="32500"/>
    <n v="572"/>
    <n v="1094"/>
  </r>
  <r>
    <n v="14793"/>
    <n v="210116"/>
    <s v="Route 117 - GRTA Park &amp; Ride"/>
    <x v="1841"/>
    <x v="165"/>
    <x v="138"/>
    <n v="32500"/>
    <n v="572"/>
    <n v="1094"/>
  </r>
  <r>
    <n v="14793"/>
    <n v="210117"/>
    <s v="Route 117 - GRTA Park &amp; Ride"/>
    <x v="1842"/>
    <x v="165"/>
    <x v="138"/>
    <n v="32500"/>
    <n v="572"/>
    <n v="1094"/>
  </r>
  <r>
    <n v="14793"/>
    <n v="210117"/>
    <s v="Route 117 - GRTA Park &amp; Ride"/>
    <x v="1842"/>
    <x v="165"/>
    <x v="138"/>
    <n v="32500"/>
    <n v="572"/>
    <n v="1094"/>
  </r>
  <r>
    <n v="14793"/>
    <n v="210118"/>
    <s v="Route 117 - GRTA Park &amp; Ride"/>
    <x v="1843"/>
    <x v="165"/>
    <x v="138"/>
    <n v="32500"/>
    <n v="572"/>
    <n v="1094"/>
  </r>
  <r>
    <n v="14793"/>
    <n v="210118"/>
    <s v="Route 117 - GRTA Park &amp; Ride"/>
    <x v="1843"/>
    <x v="165"/>
    <x v="138"/>
    <n v="32500"/>
    <n v="572"/>
    <n v="1094"/>
  </r>
  <r>
    <n v="14793"/>
    <n v="210119"/>
    <s v="Route 117 - GRTA Park &amp; Ride"/>
    <x v="1844"/>
    <x v="165"/>
    <x v="138"/>
    <n v="32500"/>
    <n v="572"/>
    <n v="1094"/>
  </r>
  <r>
    <n v="14793"/>
    <n v="212856"/>
    <s v="Route 117 - GRTA Park &amp; Ride"/>
    <x v="1845"/>
    <x v="165"/>
    <x v="138"/>
    <n v="32500"/>
    <n v="572"/>
    <n v="1094"/>
  </r>
  <r>
    <n v="14793"/>
    <n v="210121"/>
    <s v="Route 117 - GRTA Park &amp; Ride"/>
    <x v="1846"/>
    <x v="165"/>
    <x v="138"/>
    <n v="32500"/>
    <n v="572"/>
    <n v="1094"/>
  </r>
  <r>
    <n v="14793"/>
    <n v="210122"/>
    <s v="Route 117 - GRTA Park &amp; Ride"/>
    <x v="1840"/>
    <x v="165"/>
    <x v="138"/>
    <n v="32500"/>
    <n v="572"/>
    <n v="1094"/>
  </r>
  <r>
    <n v="14793"/>
    <n v="210127"/>
    <s v="Route 117 - GRTA Park &amp; Ride"/>
    <x v="1839"/>
    <x v="165"/>
    <x v="138"/>
    <n v="32500"/>
    <n v="572"/>
    <n v="1094"/>
  </r>
  <r>
    <n v="14793"/>
    <n v="210128"/>
    <s v="Route 117 - GRTA Park &amp; Ride"/>
    <x v="1847"/>
    <x v="165"/>
    <x v="138"/>
    <n v="32500"/>
    <n v="572"/>
    <n v="1094"/>
  </r>
  <r>
    <n v="14793"/>
    <n v="210129"/>
    <s v="Route 117 - GRTA Park &amp; Ride"/>
    <x v="1848"/>
    <x v="165"/>
    <x v="138"/>
    <n v="32500"/>
    <n v="572"/>
    <n v="1094"/>
  </r>
  <r>
    <n v="14793"/>
    <n v="133044"/>
    <s v="Route 117 - GRTA Park &amp; Ride"/>
    <x v="1849"/>
    <x v="165"/>
    <x v="138"/>
    <n v="32500"/>
    <n v="572"/>
    <n v="1094"/>
  </r>
  <r>
    <n v="14793"/>
    <n v="133038"/>
    <s v="Route 117 - GRTA Park &amp; Ride"/>
    <x v="1850"/>
    <x v="178"/>
    <x v="147"/>
    <n v="37283"/>
    <n v="638"/>
    <n v="1137"/>
  </r>
  <r>
    <n v="14793"/>
    <n v="133040"/>
    <s v="Route 117 - GRTA Park &amp; Ride"/>
    <x v="1851"/>
    <x v="178"/>
    <x v="147"/>
    <n v="37283"/>
    <n v="638"/>
    <n v="1137"/>
  </r>
  <r>
    <n v="14793"/>
    <n v="210161"/>
    <s v="Route 117 - GRTA Park &amp; Ride"/>
    <x v="1852"/>
    <x v="178"/>
    <x v="147"/>
    <n v="37283"/>
    <n v="638"/>
    <n v="1137"/>
  </r>
  <r>
    <n v="14793"/>
    <n v="211133"/>
    <s v="Route 117 - GRTA Park &amp; Ride"/>
    <x v="1853"/>
    <x v="177"/>
    <x v="145"/>
    <n v="52847"/>
    <n v="105"/>
    <n v="430"/>
  </r>
  <r>
    <n v="14793"/>
    <n v="133078"/>
    <s v="Route 117 - GRTA Park &amp; Ride"/>
    <x v="1854"/>
    <x v="178"/>
    <x v="147"/>
    <n v="37283"/>
    <n v="638"/>
    <n v="1137"/>
  </r>
  <r>
    <n v="14793"/>
    <n v="211880"/>
    <s v="Route 117 - GRTA Park &amp; Ride"/>
    <x v="1832"/>
    <x v="178"/>
    <x v="147"/>
    <n v="37283"/>
    <n v="638"/>
    <n v="1137"/>
  </r>
  <r>
    <n v="14793"/>
    <n v="210784"/>
    <s v="Route 117 - GRTA Park &amp; Ride"/>
    <x v="1831"/>
    <x v="177"/>
    <x v="145"/>
    <n v="52847"/>
    <n v="105"/>
    <n v="430"/>
  </r>
  <r>
    <n v="14793"/>
    <n v="210023"/>
    <s v="Route 117 - GRTA Park &amp; Ride"/>
    <x v="1830"/>
    <x v="179"/>
    <x v="145"/>
    <n v="49417"/>
    <n v="184"/>
    <n v="670"/>
  </r>
  <r>
    <n v="14793"/>
    <n v="210021"/>
    <s v="Route 117 - GRTA Park &amp; Ride"/>
    <x v="1828"/>
    <x v="176"/>
    <x v="146"/>
    <n v="65673"/>
    <n v="108"/>
    <n v="299"/>
  </r>
  <r>
    <n v="14793"/>
    <n v="210019"/>
    <s v="Route 117 - GRTA Park &amp; Ride"/>
    <x v="1855"/>
    <x v="179"/>
    <x v="145"/>
    <n v="49417"/>
    <n v="184"/>
    <n v="670"/>
  </r>
  <r>
    <n v="14793"/>
    <n v="210013"/>
    <s v="Route 117 - GRTA Park &amp; Ride"/>
    <x v="1826"/>
    <x v="176"/>
    <x v="146"/>
    <n v="65673"/>
    <n v="108"/>
    <n v="299"/>
  </r>
  <r>
    <n v="14793"/>
    <n v="210031"/>
    <s v="Route 117 - GRTA Park &amp; Ride"/>
    <x v="1825"/>
    <x v="176"/>
    <x v="146"/>
    <n v="65673"/>
    <n v="108"/>
    <n v="299"/>
  </r>
  <r>
    <n v="14793"/>
    <n v="212828"/>
    <s v="Route 117 - GRTA Park &amp; Ride"/>
    <x v="1824"/>
    <x v="180"/>
    <x v="124"/>
    <n v="55521"/>
    <n v="113"/>
    <n v="330"/>
  </r>
  <r>
    <n v="14793"/>
    <n v="210920"/>
    <s v="Route 117 - GRTA Park &amp; Ride"/>
    <x v="1856"/>
    <x v="176"/>
    <x v="146"/>
    <n v="65673"/>
    <n v="108"/>
    <n v="299"/>
  </r>
  <r>
    <n v="14793"/>
    <n v="210029"/>
    <s v="Route 117 - GRTA Park &amp; Ride"/>
    <x v="1822"/>
    <x v="180"/>
    <x v="124"/>
    <n v="55521"/>
    <n v="113"/>
    <n v="330"/>
  </r>
  <r>
    <n v="14793"/>
    <n v="212853"/>
    <s v="Route 117 - GRTA Park &amp; Ride"/>
    <x v="1821"/>
    <x v="180"/>
    <x v="124"/>
    <n v="55521"/>
    <n v="113"/>
    <n v="330"/>
  </r>
  <r>
    <n v="14793"/>
    <n v="210027"/>
    <s v="Route 117 - GRTA Park &amp; Ride"/>
    <x v="1857"/>
    <x v="175"/>
    <x v="145"/>
    <n v="43053"/>
    <n v="286"/>
    <n v="601"/>
  </r>
  <r>
    <n v="14793"/>
    <n v="210025"/>
    <s v="Route 117 - GRTA Park &amp; Ride"/>
    <x v="1818"/>
    <x v="180"/>
    <x v="124"/>
    <n v="55521"/>
    <n v="113"/>
    <n v="330"/>
  </r>
  <r>
    <n v="14793"/>
    <n v="210017"/>
    <s v="Route 117 - GRTA Park &amp; Ride"/>
    <x v="1858"/>
    <x v="175"/>
    <x v="145"/>
    <n v="43053"/>
    <n v="286"/>
    <n v="601"/>
  </r>
  <r>
    <n v="14793"/>
    <n v="213718"/>
    <s v="Route 117 - GRTA Park &amp; Ride"/>
    <x v="1816"/>
    <x v="174"/>
    <x v="53"/>
    <n v="58715"/>
    <n v="23"/>
    <n v="364"/>
  </r>
  <r>
    <n v="14793"/>
    <n v="210015"/>
    <s v="Route 117 - GRTA Park &amp; Ride"/>
    <x v="1859"/>
    <x v="174"/>
    <x v="53"/>
    <n v="58715"/>
    <n v="23"/>
    <n v="364"/>
  </r>
  <r>
    <n v="14793"/>
    <n v="210018"/>
    <s v="Route 117 - GRTA Park &amp; Ride"/>
    <x v="1860"/>
    <x v="174"/>
    <x v="53"/>
    <n v="58715"/>
    <n v="23"/>
    <n v="364"/>
  </r>
  <r>
    <n v="14793"/>
    <n v="211736"/>
    <s v="Route 117 - GRTA Park &amp; Ride"/>
    <x v="1813"/>
    <x v="173"/>
    <x v="144"/>
    <n v="63450"/>
    <n v="54"/>
    <n v="620"/>
  </r>
  <r>
    <n v="14793"/>
    <n v="211526"/>
    <s v="Route 117 - GRTA Park &amp; Ride"/>
    <x v="1861"/>
    <x v="173"/>
    <x v="144"/>
    <n v="63450"/>
    <n v="54"/>
    <n v="620"/>
  </r>
  <r>
    <n v="14793"/>
    <n v="210001"/>
    <s v="Route 117 - GRTA Park &amp; Ride"/>
    <x v="1862"/>
    <x v="173"/>
    <x v="144"/>
    <n v="63450"/>
    <n v="54"/>
    <n v="620"/>
  </r>
  <r>
    <n v="14793"/>
    <n v="210039"/>
    <s v="Route 117 - GRTA Park &amp; Ride"/>
    <x v="1863"/>
    <x v="173"/>
    <x v="144"/>
    <n v="63450"/>
    <n v="54"/>
    <n v="620"/>
  </r>
  <r>
    <n v="14793"/>
    <n v="211580"/>
    <s v="Route 117 - GRTA Park &amp; Ride"/>
    <x v="1809"/>
    <x v="173"/>
    <x v="144"/>
    <n v="63450"/>
    <n v="54"/>
    <n v="620"/>
  </r>
  <r>
    <n v="14793"/>
    <n v="903710"/>
    <s v="Route 117 - GRTA Park &amp; Ride"/>
    <x v="1808"/>
    <x v="181"/>
    <x v="148"/>
    <n v="43918"/>
    <n v="199"/>
    <n v="463"/>
  </r>
  <r>
    <n v="14793"/>
    <n v="903471"/>
    <s v="Route 117 - GRTA Park &amp; Ride"/>
    <x v="1864"/>
    <x v="181"/>
    <x v="148"/>
    <n v="43918"/>
    <n v="199"/>
    <n v="463"/>
  </r>
  <r>
    <n v="14793"/>
    <n v="904202"/>
    <s v="Route 117 - GRTA Park &amp; Ride"/>
    <x v="1806"/>
    <x v="172"/>
    <x v="143"/>
    <n v="66139"/>
    <n v="62"/>
    <n v="314"/>
  </r>
  <r>
    <n v="14793"/>
    <n v="905219"/>
    <s v="Route 117 - GRTA Park &amp; Ride"/>
    <x v="1865"/>
    <x v="181"/>
    <x v="148"/>
    <n v="43918"/>
    <n v="199"/>
    <n v="463"/>
  </r>
  <r>
    <n v="14793"/>
    <n v="903632"/>
    <s v="Route 117 - GRTA Park &amp; Ride"/>
    <x v="1804"/>
    <x v="181"/>
    <x v="148"/>
    <n v="43918"/>
    <n v="199"/>
    <n v="463"/>
  </r>
  <r>
    <n v="14793"/>
    <n v="903633"/>
    <s v="Route 117 - GRTA Park &amp; Ride"/>
    <x v="1803"/>
    <x v="181"/>
    <x v="148"/>
    <n v="43918"/>
    <n v="199"/>
    <n v="463"/>
  </r>
  <r>
    <n v="14793"/>
    <n v="906041"/>
    <s v="Route 117 - GRTA Park &amp; Ride"/>
    <x v="1866"/>
    <x v="181"/>
    <x v="148"/>
    <n v="43918"/>
    <n v="199"/>
    <n v="463"/>
  </r>
  <r>
    <n v="14793"/>
    <n v="903634"/>
    <s v="Route 117 - GRTA Park &amp; Ride"/>
    <x v="1801"/>
    <x v="181"/>
    <x v="148"/>
    <n v="43918"/>
    <n v="199"/>
    <n v="463"/>
  </r>
  <r>
    <n v="14793"/>
    <n v="904104"/>
    <s v="Route 117 - GRTA Park &amp; Ride"/>
    <x v="1867"/>
    <x v="181"/>
    <x v="148"/>
    <n v="43918"/>
    <n v="199"/>
    <n v="463"/>
  </r>
  <r>
    <n v="14793"/>
    <n v="903705"/>
    <s v="Route 117 - GRTA Park &amp; Ride"/>
    <x v="1799"/>
    <x v="155"/>
    <x v="130"/>
    <n v="37722"/>
    <n v="489"/>
    <n v="588"/>
  </r>
  <r>
    <n v="14793"/>
    <n v="903706"/>
    <s v="Route 117 - GRTA Park &amp; Ride"/>
    <x v="1868"/>
    <x v="155"/>
    <x v="130"/>
    <n v="37722"/>
    <n v="489"/>
    <n v="588"/>
  </r>
  <r>
    <n v="14793"/>
    <n v="903737"/>
    <s v="Route 117 - GRTA Park &amp; Ride"/>
    <x v="1869"/>
    <x v="155"/>
    <x v="130"/>
    <n v="37722"/>
    <n v="489"/>
    <n v="588"/>
  </r>
  <r>
    <n v="14793"/>
    <n v="211985"/>
    <s v="Route 117 - GRTA Park &amp; Ride"/>
    <x v="1869"/>
    <x v="170"/>
    <x v="141"/>
    <n v="36367"/>
    <n v="380"/>
    <n v="675"/>
  </r>
  <r>
    <n v="14793"/>
    <n v="903738"/>
    <s v="Route 117 - GRTA Park &amp; Ride"/>
    <x v="1796"/>
    <x v="170"/>
    <x v="141"/>
    <n v="36367"/>
    <n v="380"/>
    <n v="675"/>
  </r>
  <r>
    <n v="14793"/>
    <n v="903635"/>
    <s v="Route 117 - GRTA Park &amp; Ride"/>
    <x v="1870"/>
    <x v="170"/>
    <x v="141"/>
    <n v="36367"/>
    <n v="380"/>
    <n v="675"/>
  </r>
  <r>
    <n v="14793"/>
    <n v="903636"/>
    <s v="Route 117 - GRTA Park &amp; Ride"/>
    <x v="1871"/>
    <x v="169"/>
    <x v="140"/>
    <n v="53765"/>
    <n v="176"/>
    <n v="427"/>
  </r>
  <r>
    <n v="14793"/>
    <n v="903637"/>
    <s v="Route 117 - GRTA Park &amp; Ride"/>
    <x v="1793"/>
    <x v="170"/>
    <x v="141"/>
    <n v="36367"/>
    <n v="380"/>
    <n v="675"/>
  </r>
  <r>
    <n v="14793"/>
    <n v="905564"/>
    <s v="Route 117 - GRTA Park &amp; Ride"/>
    <x v="1872"/>
    <x v="170"/>
    <x v="141"/>
    <n v="36367"/>
    <n v="380"/>
    <n v="675"/>
  </r>
  <r>
    <n v="14793"/>
    <n v="905557"/>
    <s v="Route 117 - GRTA Park &amp; Ride"/>
    <x v="1791"/>
    <x v="170"/>
    <x v="141"/>
    <n v="36367"/>
    <n v="380"/>
    <n v="675"/>
  </r>
  <r>
    <n v="14793"/>
    <n v="905558"/>
    <s v="Route 117 - GRTA Park &amp; Ride"/>
    <x v="1790"/>
    <x v="170"/>
    <x v="141"/>
    <n v="36367"/>
    <n v="380"/>
    <n v="675"/>
  </r>
  <r>
    <n v="14793"/>
    <n v="905559"/>
    <s v="Route 117 - GRTA Park &amp; Ride"/>
    <x v="1789"/>
    <x v="170"/>
    <x v="141"/>
    <n v="36367"/>
    <n v="380"/>
    <n v="675"/>
  </r>
  <r>
    <n v="14793"/>
    <n v="900746"/>
    <s v="Route 117 - GRTA Park &amp; Ride"/>
    <x v="1873"/>
    <x v="167"/>
    <x v="128"/>
    <n v="40893"/>
    <n v="278"/>
    <n v="473"/>
  </r>
  <r>
    <n v="14793"/>
    <n v="903361"/>
    <s v="Route 117 - GRTA Park &amp; Ride"/>
    <x v="1787"/>
    <x v="167"/>
    <x v="128"/>
    <n v="40893"/>
    <n v="278"/>
    <n v="473"/>
  </r>
  <r>
    <n v="14793"/>
    <n v="906034"/>
    <s v="Route 117 - GRTA Park &amp; Ride"/>
    <x v="1874"/>
    <x v="167"/>
    <x v="128"/>
    <n v="40893"/>
    <n v="278"/>
    <n v="473"/>
  </r>
  <r>
    <n v="14793"/>
    <n v="903060"/>
    <s v="Route 117 - GRTA Park &amp; Ride"/>
    <x v="1786"/>
    <x v="167"/>
    <x v="128"/>
    <n v="40893"/>
    <n v="278"/>
    <n v="473"/>
  </r>
  <r>
    <n v="14793"/>
    <n v="905565"/>
    <s v="Route 117 - GRTA Park &amp; Ride"/>
    <x v="1875"/>
    <x v="167"/>
    <x v="128"/>
    <n v="40893"/>
    <n v="278"/>
    <n v="473"/>
  </r>
  <r>
    <n v="14793"/>
    <n v="904180"/>
    <s v="Route 117 - GRTA Park &amp; Ride"/>
    <x v="1785"/>
    <x v="167"/>
    <x v="128"/>
    <n v="40893"/>
    <n v="278"/>
    <n v="473"/>
  </r>
  <r>
    <n v="14793"/>
    <n v="904186"/>
    <s v="Route 117 - GRTA Park &amp; Ride"/>
    <x v="1783"/>
    <x v="167"/>
    <x v="128"/>
    <n v="40893"/>
    <n v="278"/>
    <n v="473"/>
  </r>
  <r>
    <n v="14793"/>
    <n v="903584"/>
    <s v="Route 117 - GRTA Park &amp; Ride"/>
    <x v="1782"/>
    <x v="167"/>
    <x v="128"/>
    <n v="40893"/>
    <n v="278"/>
    <n v="473"/>
  </r>
  <r>
    <n v="14793"/>
    <n v="903585"/>
    <s v="Route 117 - GRTA Park &amp; Ride"/>
    <x v="1781"/>
    <x v="167"/>
    <x v="128"/>
    <n v="40893"/>
    <n v="278"/>
    <n v="473"/>
  </r>
  <r>
    <n v="14793"/>
    <n v="903586"/>
    <s v="Route 117 - GRTA Park &amp; Ride"/>
    <x v="1781"/>
    <x v="166"/>
    <x v="139"/>
    <n v="30606"/>
    <n v="219"/>
    <n v="498"/>
  </r>
  <r>
    <n v="14793"/>
    <n v="210207"/>
    <s v="Route 117 - GRTA Park &amp; Ride"/>
    <x v="1876"/>
    <x v="166"/>
    <x v="139"/>
    <n v="30606"/>
    <n v="219"/>
    <n v="498"/>
  </r>
  <r>
    <n v="14793"/>
    <n v="903657"/>
    <s v="Route 117 - GRTA Park &amp; Ride"/>
    <x v="1779"/>
    <x v="166"/>
    <x v="139"/>
    <n v="30606"/>
    <n v="219"/>
    <n v="498"/>
  </r>
  <r>
    <n v="14793"/>
    <n v="903658"/>
    <s v="Route 117 - GRTA Park &amp; Ride"/>
    <x v="1877"/>
    <x v="166"/>
    <x v="139"/>
    <n v="30606"/>
    <n v="219"/>
    <n v="498"/>
  </r>
  <r>
    <n v="14793"/>
    <n v="903659"/>
    <s v="Route 117 - GRTA Park &amp; Ride"/>
    <x v="1777"/>
    <x v="166"/>
    <x v="139"/>
    <n v="30606"/>
    <n v="219"/>
    <n v="498"/>
  </r>
  <r>
    <n v="14793"/>
    <n v="903587"/>
    <s v="Route 117 - GRTA Park &amp; Ride"/>
    <x v="1776"/>
    <x v="166"/>
    <x v="139"/>
    <n v="30606"/>
    <n v="219"/>
    <n v="498"/>
  </r>
  <r>
    <n v="14793"/>
    <n v="903610"/>
    <s v="Route 117 - GRTA Park &amp; Ride"/>
    <x v="1775"/>
    <x v="162"/>
    <x v="135"/>
    <n v="37174"/>
    <n v="303"/>
    <n v="533"/>
  </r>
  <r>
    <n v="14793"/>
    <n v="903611"/>
    <s v="Route 117 - GRTA Park &amp; Ride"/>
    <x v="1774"/>
    <x v="162"/>
    <x v="135"/>
    <n v="37174"/>
    <n v="303"/>
    <n v="533"/>
  </r>
  <r>
    <n v="14793"/>
    <n v="903588"/>
    <s v="Route 117 - GRTA Park &amp; Ride"/>
    <x v="1773"/>
    <x v="162"/>
    <x v="135"/>
    <n v="37174"/>
    <n v="303"/>
    <n v="533"/>
  </r>
  <r>
    <n v="14793"/>
    <n v="903589"/>
    <s v="Route 117 - GRTA Park &amp; Ride"/>
    <x v="1772"/>
    <x v="162"/>
    <x v="135"/>
    <n v="37174"/>
    <n v="303"/>
    <n v="533"/>
  </r>
  <r>
    <n v="14793"/>
    <n v="212028"/>
    <s v="Route 117 - GRTA Park &amp; Ride"/>
    <x v="1878"/>
    <x v="162"/>
    <x v="135"/>
    <n v="37174"/>
    <n v="303"/>
    <n v="533"/>
  </r>
  <r>
    <n v="14793"/>
    <n v="903590"/>
    <s v="Route 117 - GRTA Park &amp; Ride"/>
    <x v="1771"/>
    <x v="162"/>
    <x v="135"/>
    <n v="37174"/>
    <n v="303"/>
    <n v="533"/>
  </r>
  <r>
    <n v="14793"/>
    <n v="905675"/>
    <s v="Route 117 - GRTA Park &amp; Ride"/>
    <x v="1879"/>
    <x v="162"/>
    <x v="135"/>
    <n v="37174"/>
    <n v="303"/>
    <n v="533"/>
  </r>
  <r>
    <n v="14793"/>
    <n v="211727"/>
    <s v="Route 117 - GRTA Park &amp; Ride"/>
    <x v="1768"/>
    <x v="163"/>
    <x v="136"/>
    <n v="65143"/>
    <n v="180"/>
    <n v="89"/>
  </r>
  <r>
    <n v="14793"/>
    <n v="905669"/>
    <s v="Route 117 - GRTA Park &amp; Ride"/>
    <x v="1767"/>
    <x v="163"/>
    <x v="136"/>
    <n v="65143"/>
    <n v="180"/>
    <n v="89"/>
  </r>
  <r>
    <n v="14793"/>
    <n v="905555"/>
    <s v="Route 117 - GRTA Park &amp; Ride"/>
    <x v="1766"/>
    <x v="163"/>
    <x v="136"/>
    <n v="65143"/>
    <n v="180"/>
    <n v="89"/>
  </r>
  <r>
    <n v="14793"/>
    <n v="901244"/>
    <s v="Route 117 - GRTA Park &amp; Ride"/>
    <x v="1880"/>
    <x v="163"/>
    <x v="136"/>
    <n v="65143"/>
    <n v="180"/>
    <n v="89"/>
  </r>
  <r>
    <n v="14793"/>
    <n v="905554"/>
    <s v="Route 117 - GRTA Park &amp; Ride"/>
    <x v="1881"/>
    <x v="163"/>
    <x v="136"/>
    <n v="65143"/>
    <n v="180"/>
    <n v="89"/>
  </r>
  <r>
    <n v="14793"/>
    <n v="904610"/>
    <s v="Route 117 - GRTA Park &amp; Ride"/>
    <x v="1882"/>
    <x v="9"/>
    <x v="9"/>
    <n v="132125"/>
    <n v="279"/>
    <n v="185"/>
  </r>
  <r>
    <n v="14793"/>
    <n v="904609"/>
    <s v="Route 117 - GRTA Park &amp; Ride"/>
    <x v="1762"/>
    <x v="9"/>
    <x v="9"/>
    <n v="132125"/>
    <n v="279"/>
    <n v="185"/>
  </r>
  <r>
    <n v="14793"/>
    <n v="904370"/>
    <s v="Route 117 - GRTA Park &amp; Ride"/>
    <x v="1761"/>
    <x v="9"/>
    <x v="9"/>
    <n v="132125"/>
    <n v="279"/>
    <n v="185"/>
  </r>
  <r>
    <n v="14793"/>
    <n v="901198"/>
    <s v="Route 117 - GRTA Park &amp; Ride"/>
    <x v="1883"/>
    <x v="9"/>
    <x v="9"/>
    <n v="132125"/>
    <n v="279"/>
    <n v="185"/>
  </r>
  <r>
    <n v="14793"/>
    <n v="904820"/>
    <s v="Route 117 - GRTA Park &amp; Ride"/>
    <x v="1760"/>
    <x v="9"/>
    <x v="9"/>
    <n v="132125"/>
    <n v="279"/>
    <n v="185"/>
  </r>
  <r>
    <n v="14793"/>
    <n v="212218"/>
    <s v="Route 117 - GRTA Park &amp; Ride"/>
    <x v="1884"/>
    <x v="178"/>
    <x v="147"/>
    <n v="37283"/>
    <n v="638"/>
    <n v="1137"/>
  </r>
  <r>
    <n v="14793"/>
    <n v="212218"/>
    <s v="Route 117 - GRTA Park &amp; Ride"/>
    <x v="1884"/>
    <x v="178"/>
    <x v="147"/>
    <n v="37283"/>
    <n v="638"/>
    <n v="1137"/>
  </r>
  <r>
    <n v="14799"/>
    <n v="211570"/>
    <s v="Route 124 - Pleasantdale Road"/>
    <x v="1885"/>
    <x v="182"/>
    <x v="45"/>
    <n v="32500"/>
    <n v="148"/>
    <n v="428"/>
  </r>
  <r>
    <n v="14799"/>
    <n v="211903"/>
    <s v="Route 124 - Pleasantdale Road"/>
    <x v="1886"/>
    <x v="182"/>
    <x v="45"/>
    <n v="32500"/>
    <n v="148"/>
    <n v="428"/>
  </r>
  <r>
    <n v="14799"/>
    <n v="900369"/>
    <s v="Route 124 - Pleasantdale Road"/>
    <x v="1887"/>
    <x v="183"/>
    <x v="149"/>
    <n v="110513"/>
    <n v="27"/>
    <n v="33"/>
  </r>
  <r>
    <n v="14799"/>
    <n v="905210"/>
    <s v="Route 124 - Pleasantdale Road"/>
    <x v="1888"/>
    <x v="183"/>
    <x v="149"/>
    <n v="110513"/>
    <n v="27"/>
    <n v="33"/>
  </r>
  <r>
    <n v="14799"/>
    <n v="900330"/>
    <s v="Route 124 - Pleasantdale Road"/>
    <x v="1889"/>
    <x v="183"/>
    <x v="149"/>
    <n v="110513"/>
    <n v="27"/>
    <n v="33"/>
  </r>
  <r>
    <n v="14799"/>
    <n v="900328"/>
    <s v="Route 124 - Pleasantdale Road"/>
    <x v="1890"/>
    <x v="183"/>
    <x v="149"/>
    <n v="110513"/>
    <n v="27"/>
    <n v="33"/>
  </r>
  <r>
    <n v="14799"/>
    <n v="900346"/>
    <s v="Route 124 - Pleasantdale Road"/>
    <x v="1891"/>
    <x v="183"/>
    <x v="149"/>
    <n v="110513"/>
    <n v="27"/>
    <n v="33"/>
  </r>
  <r>
    <n v="14799"/>
    <n v="900327"/>
    <s v="Route 124 - Pleasantdale Road"/>
    <x v="1892"/>
    <x v="183"/>
    <x v="149"/>
    <n v="110513"/>
    <n v="27"/>
    <n v="33"/>
  </r>
  <r>
    <n v="14799"/>
    <n v="900303"/>
    <s v="Route 124 - Pleasantdale Road"/>
    <x v="1893"/>
    <x v="183"/>
    <x v="149"/>
    <n v="110513"/>
    <n v="27"/>
    <n v="33"/>
  </r>
  <r>
    <n v="14799"/>
    <n v="900302"/>
    <s v="Route 124 - Pleasantdale Road"/>
    <x v="1894"/>
    <x v="183"/>
    <x v="149"/>
    <n v="110513"/>
    <n v="27"/>
    <n v="33"/>
  </r>
  <r>
    <n v="14799"/>
    <n v="900315"/>
    <s v="Route 124 - Pleasantdale Road"/>
    <x v="1895"/>
    <x v="183"/>
    <x v="149"/>
    <n v="110513"/>
    <n v="27"/>
    <n v="33"/>
  </r>
  <r>
    <n v="14799"/>
    <n v="900329"/>
    <s v="Route 124 - Pleasantdale Road"/>
    <x v="1896"/>
    <x v="183"/>
    <x v="149"/>
    <n v="110513"/>
    <n v="27"/>
    <n v="33"/>
  </r>
  <r>
    <n v="14799"/>
    <n v="906249"/>
    <s v="Route 124 - Pleasantdale Road"/>
    <x v="1897"/>
    <x v="183"/>
    <x v="149"/>
    <n v="110513"/>
    <n v="27"/>
    <n v="33"/>
  </r>
  <r>
    <n v="14799"/>
    <n v="905199"/>
    <s v="Route 124 - Pleasantdale Road"/>
    <x v="1898"/>
    <x v="183"/>
    <x v="149"/>
    <n v="110513"/>
    <n v="27"/>
    <n v="33"/>
  </r>
  <r>
    <n v="14799"/>
    <n v="905198"/>
    <s v="Route 124 - Pleasantdale Road"/>
    <x v="1899"/>
    <x v="183"/>
    <x v="149"/>
    <n v="110513"/>
    <n v="27"/>
    <n v="33"/>
  </r>
  <r>
    <n v="14799"/>
    <n v="906023"/>
    <s v="Route 124 - Pleasantdale Road"/>
    <x v="1900"/>
    <x v="183"/>
    <x v="149"/>
    <n v="110513"/>
    <n v="27"/>
    <n v="33"/>
  </r>
  <r>
    <n v="14799"/>
    <n v="906022"/>
    <s v="Route 124 - Pleasantdale Road"/>
    <x v="1901"/>
    <x v="184"/>
    <x v="150"/>
    <n v="28107"/>
    <n v="364"/>
    <n v="393"/>
  </r>
  <r>
    <n v="14799"/>
    <n v="905371"/>
    <s v="Route 124 - Pleasantdale Road"/>
    <x v="1902"/>
    <x v="184"/>
    <x v="150"/>
    <n v="28107"/>
    <n v="364"/>
    <n v="393"/>
  </r>
  <r>
    <n v="14799"/>
    <n v="906131"/>
    <s v="Route 124 - Pleasantdale Road"/>
    <x v="1903"/>
    <x v="184"/>
    <x v="150"/>
    <n v="28107"/>
    <n v="364"/>
    <n v="393"/>
  </r>
  <r>
    <n v="14799"/>
    <n v="906129"/>
    <s v="Route 124 - Pleasantdale Road"/>
    <x v="1904"/>
    <x v="184"/>
    <x v="150"/>
    <n v="28107"/>
    <n v="364"/>
    <n v="393"/>
  </r>
  <r>
    <n v="14799"/>
    <n v="905326"/>
    <s v="Route 124 - Pleasantdale Road"/>
    <x v="1905"/>
    <x v="184"/>
    <x v="150"/>
    <n v="28107"/>
    <n v="364"/>
    <n v="393"/>
  </r>
  <r>
    <n v="14799"/>
    <n v="905324"/>
    <s v="Route 124 - Pleasantdale Road"/>
    <x v="1906"/>
    <x v="184"/>
    <x v="150"/>
    <n v="28107"/>
    <n v="364"/>
    <n v="393"/>
  </r>
  <r>
    <n v="14799"/>
    <n v="906126"/>
    <s v="Route 124 - Pleasantdale Road"/>
    <x v="1907"/>
    <x v="184"/>
    <x v="150"/>
    <n v="28107"/>
    <n v="364"/>
    <n v="393"/>
  </r>
  <r>
    <n v="14799"/>
    <n v="906162"/>
    <s v="Route 124 - Pleasantdale Road"/>
    <x v="1908"/>
    <x v="184"/>
    <x v="150"/>
    <n v="28107"/>
    <n v="364"/>
    <n v="393"/>
  </r>
  <r>
    <n v="14799"/>
    <n v="906246"/>
    <s v="Route 124 - Pleasantdale Road"/>
    <x v="1909"/>
    <x v="184"/>
    <x v="150"/>
    <n v="28107"/>
    <n v="364"/>
    <n v="393"/>
  </r>
  <r>
    <n v="14799"/>
    <n v="905321"/>
    <s v="Route 124 - Pleasantdale Road"/>
    <x v="1910"/>
    <x v="184"/>
    <x v="150"/>
    <n v="28107"/>
    <n v="364"/>
    <n v="393"/>
  </r>
  <r>
    <n v="14799"/>
    <n v="905320"/>
    <s v="Route 124 - Pleasantdale Road"/>
    <x v="1911"/>
    <x v="184"/>
    <x v="150"/>
    <n v="28107"/>
    <n v="364"/>
    <n v="393"/>
  </r>
  <r>
    <n v="14799"/>
    <n v="906027"/>
    <s v="Route 124 - Pleasantdale Road"/>
    <x v="1912"/>
    <x v="184"/>
    <x v="150"/>
    <n v="28107"/>
    <n v="364"/>
    <n v="393"/>
  </r>
  <r>
    <n v="14799"/>
    <n v="906026"/>
    <s v="Route 124 - Pleasantdale Road"/>
    <x v="1913"/>
    <x v="184"/>
    <x v="150"/>
    <n v="28107"/>
    <n v="364"/>
    <n v="393"/>
  </r>
  <r>
    <n v="14799"/>
    <n v="905201"/>
    <s v="Route 124 - Pleasantdale Road"/>
    <x v="1914"/>
    <x v="185"/>
    <x v="0"/>
    <n v="28529"/>
    <n v="93"/>
    <n v="189"/>
  </r>
  <r>
    <n v="14799"/>
    <n v="211995"/>
    <s v="Route 124 - Pleasantdale Road"/>
    <x v="1915"/>
    <x v="185"/>
    <x v="0"/>
    <n v="28529"/>
    <n v="93"/>
    <n v="189"/>
  </r>
  <r>
    <n v="14799"/>
    <n v="213293"/>
    <s v="Route 124 - Pleasantdale Road"/>
    <x v="1916"/>
    <x v="186"/>
    <x v="82"/>
    <n v="33701"/>
    <n v="237"/>
    <n v="373"/>
  </r>
  <r>
    <n v="14799"/>
    <n v="906270"/>
    <s v="Route 124 - Pleasantdale Road"/>
    <x v="1917"/>
    <x v="186"/>
    <x v="82"/>
    <n v="33701"/>
    <n v="237"/>
    <n v="373"/>
  </r>
  <r>
    <n v="14799"/>
    <n v="906274"/>
    <s v="Route 124 - Pleasantdale Road"/>
    <x v="1918"/>
    <x v="186"/>
    <x v="82"/>
    <n v="33701"/>
    <n v="237"/>
    <n v="373"/>
  </r>
  <r>
    <n v="14799"/>
    <n v="906269"/>
    <s v="Route 124 - Pleasantdale Road"/>
    <x v="1919"/>
    <x v="186"/>
    <x v="82"/>
    <n v="33701"/>
    <n v="237"/>
    <n v="373"/>
  </r>
  <r>
    <n v="14799"/>
    <n v="906268"/>
    <s v="Route 124 - Pleasantdale Road"/>
    <x v="1920"/>
    <x v="186"/>
    <x v="82"/>
    <n v="33701"/>
    <n v="237"/>
    <n v="373"/>
  </r>
  <r>
    <n v="14799"/>
    <n v="906267"/>
    <s v="Route 124 - Pleasantdale Road"/>
    <x v="1921"/>
    <x v="186"/>
    <x v="82"/>
    <n v="33701"/>
    <n v="237"/>
    <n v="373"/>
  </r>
  <r>
    <n v="14799"/>
    <n v="906266"/>
    <s v="Route 124 - Pleasantdale Road"/>
    <x v="1922"/>
    <x v="186"/>
    <x v="82"/>
    <n v="33701"/>
    <n v="237"/>
    <n v="373"/>
  </r>
  <r>
    <n v="14799"/>
    <n v="906260"/>
    <s v="Route 124 - Pleasantdale Road"/>
    <x v="1923"/>
    <x v="186"/>
    <x v="82"/>
    <n v="33701"/>
    <n v="237"/>
    <n v="373"/>
  </r>
  <r>
    <n v="14799"/>
    <n v="906259"/>
    <s v="Route 124 - Pleasantdale Road"/>
    <x v="1924"/>
    <x v="186"/>
    <x v="82"/>
    <n v="33701"/>
    <n v="237"/>
    <n v="373"/>
  </r>
  <r>
    <n v="14799"/>
    <n v="905375"/>
    <s v="Route 124 - Pleasantdale Road"/>
    <x v="1925"/>
    <x v="186"/>
    <x v="82"/>
    <n v="33701"/>
    <n v="237"/>
    <n v="373"/>
  </r>
  <r>
    <n v="14799"/>
    <n v="210566"/>
    <s v="Route 124 - Pleasantdale Road"/>
    <x v="1926"/>
    <x v="187"/>
    <x v="151"/>
    <n v="37104"/>
    <n v="120"/>
    <n v="232"/>
  </r>
  <r>
    <n v="14799"/>
    <n v="905971"/>
    <s v="Route 124 - Pleasantdale Road"/>
    <x v="1927"/>
    <x v="187"/>
    <x v="151"/>
    <n v="37104"/>
    <n v="120"/>
    <n v="232"/>
  </r>
  <r>
    <n v="14799"/>
    <n v="905997"/>
    <s v="Route 124 - Pleasantdale Road"/>
    <x v="1928"/>
    <x v="187"/>
    <x v="151"/>
    <n v="37104"/>
    <n v="120"/>
    <n v="232"/>
  </r>
  <r>
    <n v="14799"/>
    <n v="905877"/>
    <s v="Route 124 - Pleasantdale Road"/>
    <x v="1929"/>
    <x v="23"/>
    <x v="23"/>
    <n v="50160"/>
    <n v="149"/>
    <n v="155"/>
  </r>
  <r>
    <n v="14799"/>
    <n v="211009"/>
    <s v="Route 124 - Pleasantdale Road"/>
    <x v="1930"/>
    <x v="23"/>
    <x v="23"/>
    <n v="50160"/>
    <n v="149"/>
    <n v="155"/>
  </r>
  <r>
    <n v="14799"/>
    <n v="905508"/>
    <s v="Route 124 - Pleasantdale Road"/>
    <x v="32"/>
    <x v="23"/>
    <x v="23"/>
    <n v="50160"/>
    <n v="149"/>
    <n v="155"/>
  </r>
  <r>
    <n v="14748"/>
    <n v="905508"/>
    <s v="Route 39 Lindbergh Station"/>
    <x v="32"/>
    <x v="23"/>
    <x v="23"/>
    <n v="50160"/>
    <n v="149"/>
    <n v="155"/>
  </r>
  <r>
    <n v="14748"/>
    <n v="905508"/>
    <s v="Route 39 Lindbergh Station"/>
    <x v="32"/>
    <x v="23"/>
    <x v="23"/>
    <n v="50160"/>
    <n v="149"/>
    <n v="155"/>
  </r>
  <r>
    <n v="14799"/>
    <n v="906077"/>
    <s v="Route 124 - Pleasantdale Road"/>
    <x v="1931"/>
    <x v="23"/>
    <x v="23"/>
    <n v="50160"/>
    <n v="149"/>
    <n v="155"/>
  </r>
  <r>
    <n v="14748"/>
    <n v="906077"/>
    <s v="Route 39 Lindbergh Station"/>
    <x v="1931"/>
    <x v="23"/>
    <x v="23"/>
    <n v="50160"/>
    <n v="149"/>
    <n v="155"/>
  </r>
  <r>
    <n v="14799"/>
    <n v="906016"/>
    <s v="Route 124 - Pleasantdale Road"/>
    <x v="1932"/>
    <x v="188"/>
    <x v="152"/>
    <n v="45199"/>
    <n v="91"/>
    <n v="138"/>
  </r>
  <r>
    <n v="14799"/>
    <n v="905263"/>
    <s v="Route 124 - Pleasantdale Road"/>
    <x v="1928"/>
    <x v="186"/>
    <x v="82"/>
    <n v="33701"/>
    <n v="237"/>
    <n v="373"/>
  </r>
  <r>
    <n v="14799"/>
    <n v="905379"/>
    <s v="Route 124 - Pleasantdale Road"/>
    <x v="1926"/>
    <x v="186"/>
    <x v="82"/>
    <n v="33701"/>
    <n v="237"/>
    <n v="373"/>
  </r>
  <r>
    <n v="14799"/>
    <n v="905266"/>
    <s v="Route 124 - Pleasantdale Road"/>
    <x v="1926"/>
    <x v="186"/>
    <x v="82"/>
    <n v="33701"/>
    <n v="237"/>
    <n v="373"/>
  </r>
  <r>
    <n v="14799"/>
    <n v="210565"/>
    <s v="Route 124 - Pleasantdale Road"/>
    <x v="1933"/>
    <x v="186"/>
    <x v="82"/>
    <n v="33701"/>
    <n v="237"/>
    <n v="373"/>
  </r>
  <r>
    <n v="14799"/>
    <n v="906232"/>
    <s v="Route 124 - Pleasantdale Road"/>
    <x v="1934"/>
    <x v="186"/>
    <x v="82"/>
    <n v="33701"/>
    <n v="237"/>
    <n v="373"/>
  </r>
  <r>
    <n v="14799"/>
    <n v="905338"/>
    <s v="Route 124 - Pleasantdale Road"/>
    <x v="1923"/>
    <x v="186"/>
    <x v="82"/>
    <n v="33701"/>
    <n v="237"/>
    <n v="373"/>
  </r>
  <r>
    <n v="14799"/>
    <n v="906234"/>
    <s v="Route 124 - Pleasantdale Road"/>
    <x v="1923"/>
    <x v="186"/>
    <x v="82"/>
    <n v="33701"/>
    <n v="237"/>
    <n v="373"/>
  </r>
  <r>
    <n v="14799"/>
    <n v="906235"/>
    <s v="Route 124 - Pleasantdale Road"/>
    <x v="1935"/>
    <x v="186"/>
    <x v="82"/>
    <n v="33701"/>
    <n v="237"/>
    <n v="373"/>
  </r>
  <r>
    <n v="14799"/>
    <n v="906209"/>
    <s v="Route 124 - Pleasantdale Road"/>
    <x v="1921"/>
    <x v="186"/>
    <x v="82"/>
    <n v="33701"/>
    <n v="237"/>
    <n v="373"/>
  </r>
  <r>
    <n v="14799"/>
    <n v="906210"/>
    <s v="Route 124 - Pleasantdale Road"/>
    <x v="1936"/>
    <x v="186"/>
    <x v="82"/>
    <n v="33701"/>
    <n v="237"/>
    <n v="373"/>
  </r>
  <r>
    <n v="14799"/>
    <n v="906211"/>
    <s v="Route 124 - Pleasantdale Road"/>
    <x v="1919"/>
    <x v="186"/>
    <x v="82"/>
    <n v="33701"/>
    <n v="237"/>
    <n v="373"/>
  </r>
  <r>
    <n v="14799"/>
    <n v="906212"/>
    <s v="Route 124 - Pleasantdale Road"/>
    <x v="1937"/>
    <x v="186"/>
    <x v="82"/>
    <n v="33701"/>
    <n v="237"/>
    <n v="373"/>
  </r>
  <r>
    <n v="14799"/>
    <n v="906236"/>
    <s v="Route 124 - Pleasantdale Road"/>
    <x v="1938"/>
    <x v="186"/>
    <x v="82"/>
    <n v="33701"/>
    <n v="237"/>
    <n v="373"/>
  </r>
  <r>
    <n v="14799"/>
    <n v="905782"/>
    <s v="Route 124 - Pleasantdale Road"/>
    <x v="1939"/>
    <x v="185"/>
    <x v="0"/>
    <n v="28529"/>
    <n v="93"/>
    <n v="189"/>
  </r>
  <r>
    <n v="14799"/>
    <n v="905783"/>
    <s v="Route 124 - Pleasantdale Road"/>
    <x v="1940"/>
    <x v="184"/>
    <x v="150"/>
    <n v="28107"/>
    <n v="364"/>
    <n v="393"/>
  </r>
  <r>
    <n v="14799"/>
    <n v="906021"/>
    <s v="Route 124 - Pleasantdale Road"/>
    <x v="1941"/>
    <x v="184"/>
    <x v="150"/>
    <n v="28107"/>
    <n v="364"/>
    <n v="393"/>
  </r>
  <r>
    <n v="14799"/>
    <n v="905194"/>
    <s v="Route 124 - Pleasantdale Road"/>
    <x v="1942"/>
    <x v="184"/>
    <x v="150"/>
    <n v="28107"/>
    <n v="364"/>
    <n v="393"/>
  </r>
  <r>
    <n v="14799"/>
    <n v="905195"/>
    <s v="Route 124 - Pleasantdale Road"/>
    <x v="1911"/>
    <x v="184"/>
    <x v="150"/>
    <n v="28107"/>
    <n v="364"/>
    <n v="393"/>
  </r>
  <r>
    <n v="14799"/>
    <n v="905196"/>
    <s v="Route 124 - Pleasantdale Road"/>
    <x v="1943"/>
    <x v="184"/>
    <x v="150"/>
    <n v="28107"/>
    <n v="364"/>
    <n v="393"/>
  </r>
  <r>
    <n v="14799"/>
    <n v="905197"/>
    <s v="Route 124 - Pleasantdale Road"/>
    <x v="1910"/>
    <x v="184"/>
    <x v="150"/>
    <n v="28107"/>
    <n v="364"/>
    <n v="393"/>
  </r>
  <r>
    <n v="14799"/>
    <n v="906247"/>
    <s v="Route 124 - Pleasantdale Road"/>
    <x v="1909"/>
    <x v="184"/>
    <x v="150"/>
    <n v="28107"/>
    <n v="364"/>
    <n v="393"/>
  </r>
  <r>
    <n v="14799"/>
    <n v="905322"/>
    <s v="Route 124 - Pleasantdale Road"/>
    <x v="1944"/>
    <x v="184"/>
    <x v="150"/>
    <n v="28107"/>
    <n v="364"/>
    <n v="393"/>
  </r>
  <r>
    <n v="14799"/>
    <n v="906124"/>
    <s v="Route 124 - Pleasantdale Road"/>
    <x v="1944"/>
    <x v="184"/>
    <x v="150"/>
    <n v="28107"/>
    <n v="364"/>
    <n v="393"/>
  </r>
  <r>
    <n v="14799"/>
    <n v="905323"/>
    <s v="Route 124 - Pleasantdale Road"/>
    <x v="1906"/>
    <x v="184"/>
    <x v="150"/>
    <n v="28107"/>
    <n v="364"/>
    <n v="393"/>
  </r>
  <r>
    <n v="14799"/>
    <n v="905325"/>
    <s v="Route 124 - Pleasantdale Road"/>
    <x v="1945"/>
    <x v="184"/>
    <x v="150"/>
    <n v="28107"/>
    <n v="364"/>
    <n v="393"/>
  </r>
  <r>
    <n v="14799"/>
    <n v="906128"/>
    <s v="Route 124 - Pleasantdale Road"/>
    <x v="1904"/>
    <x v="184"/>
    <x v="150"/>
    <n v="28107"/>
    <n v="364"/>
    <n v="393"/>
  </r>
  <r>
    <n v="14799"/>
    <n v="906130"/>
    <s v="Route 124 - Pleasantdale Road"/>
    <x v="1946"/>
    <x v="189"/>
    <x v="153"/>
    <n v="71500"/>
    <n v="46"/>
    <n v="76"/>
  </r>
  <r>
    <n v="14799"/>
    <n v="906160"/>
    <s v="Route 124 - Pleasantdale Road"/>
    <x v="1902"/>
    <x v="189"/>
    <x v="153"/>
    <n v="71500"/>
    <n v="46"/>
    <n v="76"/>
  </r>
  <r>
    <n v="14799"/>
    <n v="906161"/>
    <s v="Route 124 - Pleasantdale Road"/>
    <x v="1901"/>
    <x v="189"/>
    <x v="153"/>
    <n v="71500"/>
    <n v="46"/>
    <n v="76"/>
  </r>
  <r>
    <n v="14799"/>
    <n v="211676"/>
    <s v="Route 124 - Pleasantdale Road"/>
    <x v="1947"/>
    <x v="183"/>
    <x v="149"/>
    <n v="110513"/>
    <n v="27"/>
    <n v="33"/>
  </r>
  <r>
    <n v="14799"/>
    <n v="906024"/>
    <s v="Route 124 - Pleasantdale Road"/>
    <x v="1899"/>
    <x v="183"/>
    <x v="149"/>
    <n v="110513"/>
    <n v="27"/>
    <n v="33"/>
  </r>
  <r>
    <n v="14799"/>
    <n v="906025"/>
    <s v="Route 124 - Pleasantdale Road"/>
    <x v="1898"/>
    <x v="183"/>
    <x v="149"/>
    <n v="110513"/>
    <n v="27"/>
    <n v="33"/>
  </r>
  <r>
    <n v="14799"/>
    <n v="906248"/>
    <s v="Route 124 - Pleasantdale Road"/>
    <x v="1897"/>
    <x v="183"/>
    <x v="149"/>
    <n v="110513"/>
    <n v="27"/>
    <n v="33"/>
  </r>
  <r>
    <n v="14799"/>
    <n v="905200"/>
    <s v="Route 124 - Pleasantdale Road"/>
    <x v="1896"/>
    <x v="183"/>
    <x v="149"/>
    <n v="110513"/>
    <n v="27"/>
    <n v="33"/>
  </r>
  <r>
    <n v="14799"/>
    <n v="900316"/>
    <s v="Route 124 - Pleasantdale Road"/>
    <x v="1948"/>
    <x v="183"/>
    <x v="149"/>
    <n v="110513"/>
    <n v="27"/>
    <n v="33"/>
  </r>
  <r>
    <n v="14799"/>
    <n v="900318"/>
    <s v="Route 124 - Pleasantdale Road"/>
    <x v="1894"/>
    <x v="183"/>
    <x v="149"/>
    <n v="110513"/>
    <n v="27"/>
    <n v="33"/>
  </r>
  <r>
    <n v="14799"/>
    <n v="211083"/>
    <s v="Route 124 - Pleasantdale Road"/>
    <x v="1949"/>
    <x v="183"/>
    <x v="149"/>
    <n v="110513"/>
    <n v="27"/>
    <n v="33"/>
  </r>
  <r>
    <n v="14799"/>
    <n v="211084"/>
    <s v="Route 124 - Pleasantdale Road"/>
    <x v="1950"/>
    <x v="183"/>
    <x v="149"/>
    <n v="110513"/>
    <n v="27"/>
    <n v="33"/>
  </r>
  <r>
    <n v="14799"/>
    <n v="211085"/>
    <s v="Route 124 - Pleasantdale Road"/>
    <x v="1890"/>
    <x v="183"/>
    <x v="149"/>
    <n v="110513"/>
    <n v="27"/>
    <n v="33"/>
  </r>
  <r>
    <n v="14799"/>
    <n v="213694"/>
    <s v="Route 124 - Pleasantdale Road"/>
    <x v="1951"/>
    <x v="183"/>
    <x v="149"/>
    <n v="110513"/>
    <n v="27"/>
    <n v="33"/>
  </r>
  <r>
    <n v="14799"/>
    <n v="900358"/>
    <s v="Route 124 - Pleasantdale Road"/>
    <x v="1952"/>
    <x v="190"/>
    <x v="154"/>
    <n v="52852"/>
    <n v="135"/>
    <n v="288"/>
  </r>
  <r>
    <n v="14799"/>
    <n v="211569"/>
    <s v="Route 124 - Pleasantdale Road"/>
    <x v="1953"/>
    <x v="182"/>
    <x v="45"/>
    <n v="32500"/>
    <n v="148"/>
    <n v="428"/>
  </r>
  <r>
    <n v="14797"/>
    <n v="211569"/>
    <s v="Route 121 Memorial Drive / N Hairston Road"/>
    <x v="1953"/>
    <x v="182"/>
    <x v="45"/>
    <n v="32500"/>
    <n v="148"/>
    <n v="428"/>
  </r>
  <r>
    <n v="14748"/>
    <n v="902145"/>
    <s v="Route 39 Lindbergh Station"/>
    <x v="1954"/>
    <x v="19"/>
    <x v="19"/>
    <n v="91739"/>
    <n v="280"/>
    <n v="128"/>
  </r>
  <r>
    <n v="14748"/>
    <n v="902145"/>
    <s v="Route 39 Lindbergh Station"/>
    <x v="1954"/>
    <x v="19"/>
    <x v="19"/>
    <n v="91739"/>
    <n v="280"/>
    <n v="128"/>
  </r>
  <r>
    <n v="14737"/>
    <n v="902145"/>
    <s v="Route 5 Piedmont Road / Sandy Springs"/>
    <x v="1954"/>
    <x v="19"/>
    <x v="19"/>
    <n v="91739"/>
    <n v="280"/>
    <n v="128"/>
  </r>
  <r>
    <n v="14748"/>
    <n v="905996"/>
    <s v="Route 39 Lindbergh Station"/>
    <x v="1955"/>
    <x v="23"/>
    <x v="23"/>
    <n v="50160"/>
    <n v="149"/>
    <n v="155"/>
  </r>
  <r>
    <n v="14748"/>
    <n v="905994"/>
    <s v="Route 39 Lindbergh Station"/>
    <x v="1956"/>
    <x v="23"/>
    <x v="23"/>
    <n v="50160"/>
    <n v="149"/>
    <n v="155"/>
  </r>
  <r>
    <n v="14748"/>
    <n v="905876"/>
    <s v="Route 39 Lindbergh Station"/>
    <x v="1957"/>
    <x v="23"/>
    <x v="23"/>
    <n v="50160"/>
    <n v="149"/>
    <n v="155"/>
  </r>
  <r>
    <n v="14748"/>
    <n v="905873"/>
    <s v="Route 39 Lindbergh Station"/>
    <x v="1958"/>
    <x v="23"/>
    <x v="23"/>
    <n v="50160"/>
    <n v="149"/>
    <n v="155"/>
  </r>
  <r>
    <n v="14748"/>
    <n v="906073"/>
    <s v="Route 39 Lindbergh Station"/>
    <x v="1959"/>
    <x v="22"/>
    <x v="22"/>
    <n v="19886"/>
    <n v="407"/>
    <n v="215"/>
  </r>
  <r>
    <n v="14748"/>
    <n v="212903"/>
    <s v="Route 39 Lindbergh Station"/>
    <x v="1960"/>
    <x v="22"/>
    <x v="22"/>
    <n v="19886"/>
    <n v="407"/>
    <n v="215"/>
  </r>
  <r>
    <n v="14748"/>
    <n v="905540"/>
    <s v="Route 39 Lindbergh Station"/>
    <x v="1961"/>
    <x v="22"/>
    <x v="22"/>
    <n v="19886"/>
    <n v="407"/>
    <n v="215"/>
  </r>
  <r>
    <n v="14748"/>
    <n v="905829"/>
    <s v="Route 39 Lindbergh Station"/>
    <x v="1962"/>
    <x v="22"/>
    <x v="22"/>
    <n v="19886"/>
    <n v="407"/>
    <n v="215"/>
  </r>
  <r>
    <n v="14748"/>
    <n v="905830"/>
    <s v="Route 39 Lindbergh Station"/>
    <x v="1963"/>
    <x v="22"/>
    <x v="22"/>
    <n v="19886"/>
    <n v="407"/>
    <n v="215"/>
  </r>
  <r>
    <n v="14748"/>
    <n v="905748"/>
    <s v="Route 39 Lindbergh Station"/>
    <x v="1964"/>
    <x v="22"/>
    <x v="22"/>
    <n v="19886"/>
    <n v="407"/>
    <n v="215"/>
  </r>
  <r>
    <n v="14748"/>
    <n v="210966"/>
    <s v="Route 39 Lindbergh Station"/>
    <x v="1965"/>
    <x v="22"/>
    <x v="22"/>
    <n v="19886"/>
    <n v="407"/>
    <n v="215"/>
  </r>
  <r>
    <n v="14748"/>
    <n v="211090"/>
    <s v="Route 39 Lindbergh Station"/>
    <x v="1966"/>
    <x v="22"/>
    <x v="22"/>
    <n v="19886"/>
    <n v="407"/>
    <n v="215"/>
  </r>
  <r>
    <n v="14748"/>
    <n v="905535"/>
    <s v="Route 39 Lindbergh Station"/>
    <x v="1967"/>
    <x v="22"/>
    <x v="22"/>
    <n v="19886"/>
    <n v="407"/>
    <n v="215"/>
  </r>
  <r>
    <n v="14748"/>
    <n v="905463"/>
    <s v="Route 39 Lindbergh Station"/>
    <x v="1968"/>
    <x v="191"/>
    <x v="155"/>
    <n v="140774"/>
    <n v="100"/>
    <n v="31"/>
  </r>
  <r>
    <n v="14748"/>
    <n v="905465"/>
    <s v="Route 39 Lindbergh Station"/>
    <x v="1969"/>
    <x v="191"/>
    <x v="155"/>
    <n v="140774"/>
    <n v="100"/>
    <n v="31"/>
  </r>
  <r>
    <n v="14748"/>
    <n v="212908"/>
    <s v="Route 39 Lindbergh Station"/>
    <x v="1970"/>
    <x v="191"/>
    <x v="155"/>
    <n v="140774"/>
    <n v="100"/>
    <n v="31"/>
  </r>
  <r>
    <n v="14748"/>
    <n v="906171"/>
    <s v="Route 39 Lindbergh Station"/>
    <x v="1971"/>
    <x v="191"/>
    <x v="155"/>
    <n v="140774"/>
    <n v="100"/>
    <n v="31"/>
  </r>
  <r>
    <n v="14748"/>
    <n v="906139"/>
    <s v="Route 39 Lindbergh Station"/>
    <x v="1972"/>
    <x v="191"/>
    <x v="155"/>
    <n v="140774"/>
    <n v="100"/>
    <n v="31"/>
  </r>
  <r>
    <n v="14748"/>
    <n v="906136"/>
    <s v="Route 39 Lindbergh Station"/>
    <x v="1973"/>
    <x v="192"/>
    <x v="156"/>
    <n v="34957"/>
    <n v="349"/>
    <n v="163"/>
  </r>
  <r>
    <n v="14748"/>
    <n v="906143"/>
    <s v="Route 39 Lindbergh Station"/>
    <x v="1974"/>
    <x v="192"/>
    <x v="156"/>
    <n v="34957"/>
    <n v="349"/>
    <n v="163"/>
  </r>
  <r>
    <n v="14748"/>
    <n v="906140"/>
    <s v="Route 39 Lindbergh Station"/>
    <x v="1975"/>
    <x v="192"/>
    <x v="156"/>
    <n v="34957"/>
    <n v="349"/>
    <n v="163"/>
  </r>
  <r>
    <n v="14748"/>
    <n v="906134"/>
    <s v="Route 39 Lindbergh Station"/>
    <x v="1976"/>
    <x v="192"/>
    <x v="156"/>
    <n v="34957"/>
    <n v="349"/>
    <n v="163"/>
  </r>
  <r>
    <n v="14748"/>
    <n v="906132"/>
    <s v="Route 39 Lindbergh Station"/>
    <x v="1977"/>
    <x v="192"/>
    <x v="156"/>
    <n v="34957"/>
    <n v="349"/>
    <n v="163"/>
  </r>
  <r>
    <n v="14748"/>
    <n v="905373"/>
    <s v="Route 39 Lindbergh Station"/>
    <x v="1978"/>
    <x v="192"/>
    <x v="156"/>
    <n v="34957"/>
    <n v="349"/>
    <n v="163"/>
  </r>
  <r>
    <n v="14748"/>
    <n v="905261"/>
    <s v="Route 39 Lindbergh Station"/>
    <x v="1979"/>
    <x v="192"/>
    <x v="156"/>
    <n v="34957"/>
    <n v="349"/>
    <n v="163"/>
  </r>
  <r>
    <n v="14748"/>
    <n v="905255"/>
    <s v="Route 39 Lindbergh Station"/>
    <x v="1980"/>
    <x v="192"/>
    <x v="156"/>
    <n v="34957"/>
    <n v="349"/>
    <n v="163"/>
  </r>
  <r>
    <n v="14748"/>
    <n v="905252"/>
    <s v="Route 39 Lindbergh Station"/>
    <x v="1981"/>
    <x v="192"/>
    <x v="156"/>
    <n v="34957"/>
    <n v="349"/>
    <n v="163"/>
  </r>
  <r>
    <n v="14748"/>
    <n v="905258"/>
    <s v="Route 39 Lindbergh Station"/>
    <x v="1982"/>
    <x v="192"/>
    <x v="156"/>
    <n v="34957"/>
    <n v="349"/>
    <n v="163"/>
  </r>
  <r>
    <n v="14748"/>
    <n v="901538"/>
    <s v="Route 39 Lindbergh Station"/>
    <x v="1983"/>
    <x v="193"/>
    <x v="157"/>
    <n v="37250"/>
    <n v="135"/>
    <n v="110"/>
  </r>
  <r>
    <n v="14748"/>
    <n v="901979"/>
    <s v="Route 39 Lindbergh Station"/>
    <x v="1984"/>
    <x v="194"/>
    <x v="158"/>
    <n v="30994"/>
    <n v="267"/>
    <n v="251"/>
  </r>
  <r>
    <n v="14748"/>
    <n v="902260"/>
    <s v="Route 39 Lindbergh Station"/>
    <x v="1985"/>
    <x v="194"/>
    <x v="158"/>
    <n v="30994"/>
    <n v="267"/>
    <n v="251"/>
  </r>
  <r>
    <n v="14748"/>
    <n v="211574"/>
    <s v="Route 39 Lindbergh Station"/>
    <x v="1986"/>
    <x v="194"/>
    <x v="158"/>
    <n v="30994"/>
    <n v="267"/>
    <n v="251"/>
  </r>
  <r>
    <n v="14748"/>
    <n v="902149"/>
    <s v="Route 39 Lindbergh Station"/>
    <x v="1987"/>
    <x v="194"/>
    <x v="158"/>
    <n v="30994"/>
    <n v="267"/>
    <n v="251"/>
  </r>
  <r>
    <n v="14748"/>
    <n v="902256"/>
    <s v="Route 39 Lindbergh Station"/>
    <x v="1988"/>
    <x v="195"/>
    <x v="36"/>
    <n v="102642"/>
    <n v="70"/>
    <n v="76"/>
  </r>
  <r>
    <n v="14748"/>
    <n v="902212"/>
    <s v="Route 39 Lindbergh Station"/>
    <x v="1989"/>
    <x v="195"/>
    <x v="36"/>
    <n v="102642"/>
    <n v="70"/>
    <n v="76"/>
  </r>
  <r>
    <n v="14748"/>
    <n v="901980"/>
    <s v="Route 39 Lindbergh Station"/>
    <x v="1990"/>
    <x v="195"/>
    <x v="36"/>
    <n v="102642"/>
    <n v="70"/>
    <n v="76"/>
  </r>
  <r>
    <n v="14748"/>
    <n v="900581"/>
    <s v="Route 39 Lindbergh Station"/>
    <x v="1991"/>
    <x v="195"/>
    <x v="36"/>
    <n v="102642"/>
    <n v="70"/>
    <n v="76"/>
  </r>
  <r>
    <n v="14748"/>
    <n v="900605"/>
    <s v="Route 39 Lindbergh Station"/>
    <x v="1992"/>
    <x v="196"/>
    <x v="155"/>
    <n v="105341"/>
    <n v="70"/>
    <n v="10"/>
  </r>
  <r>
    <n v="14748"/>
    <n v="900568"/>
    <s v="Route 39 Lindbergh Station"/>
    <x v="1993"/>
    <x v="24"/>
    <x v="24"/>
    <n v="49161"/>
    <n v="474"/>
    <n v="240"/>
  </r>
  <r>
    <n v="14748"/>
    <n v="900603"/>
    <s v="Route 39 Lindbergh Station"/>
    <x v="1994"/>
    <x v="24"/>
    <x v="24"/>
    <n v="49161"/>
    <n v="474"/>
    <n v="240"/>
  </r>
  <r>
    <n v="14748"/>
    <n v="900542"/>
    <s v="Route 39 Lindbergh Station"/>
    <x v="1995"/>
    <x v="24"/>
    <x v="24"/>
    <n v="49161"/>
    <n v="474"/>
    <n v="240"/>
  </r>
  <r>
    <n v="14748"/>
    <n v="900540"/>
    <s v="Route 39 Lindbergh Station"/>
    <x v="1996"/>
    <x v="24"/>
    <x v="24"/>
    <n v="49161"/>
    <n v="474"/>
    <n v="240"/>
  </r>
  <r>
    <n v="14748"/>
    <n v="900601"/>
    <s v="Route 39 Lindbergh Station"/>
    <x v="1997"/>
    <x v="19"/>
    <x v="19"/>
    <n v="91739"/>
    <n v="280"/>
    <n v="128"/>
  </r>
  <r>
    <n v="14748"/>
    <n v="900541"/>
    <s v="Route 39 Lindbergh Station"/>
    <x v="1995"/>
    <x v="19"/>
    <x v="19"/>
    <n v="91739"/>
    <n v="280"/>
    <n v="128"/>
  </r>
  <r>
    <n v="14748"/>
    <n v="900567"/>
    <s v="Route 39 Lindbergh Station"/>
    <x v="1994"/>
    <x v="19"/>
    <x v="19"/>
    <n v="91739"/>
    <n v="280"/>
    <n v="128"/>
  </r>
  <r>
    <n v="14748"/>
    <n v="900604"/>
    <s v="Route 39 Lindbergh Station"/>
    <x v="1998"/>
    <x v="19"/>
    <x v="19"/>
    <n v="91739"/>
    <n v="280"/>
    <n v="128"/>
  </r>
  <r>
    <n v="14748"/>
    <n v="900580"/>
    <s v="Route 39 Lindbergh Station"/>
    <x v="1999"/>
    <x v="19"/>
    <x v="19"/>
    <n v="91739"/>
    <n v="280"/>
    <n v="128"/>
  </r>
  <r>
    <n v="14748"/>
    <n v="900582"/>
    <s v="Route 39 Lindbergh Station"/>
    <x v="2000"/>
    <x v="195"/>
    <x v="36"/>
    <n v="102642"/>
    <n v="70"/>
    <n v="76"/>
  </r>
  <r>
    <n v="14748"/>
    <n v="900583"/>
    <s v="Route 39 Lindbergh Station"/>
    <x v="2001"/>
    <x v="195"/>
    <x v="36"/>
    <n v="102642"/>
    <n v="70"/>
    <n v="76"/>
  </r>
  <r>
    <n v="14748"/>
    <n v="902148"/>
    <s v="Route 39 Lindbergh Station"/>
    <x v="2002"/>
    <x v="195"/>
    <x v="36"/>
    <n v="102642"/>
    <n v="70"/>
    <n v="76"/>
  </r>
  <r>
    <n v="14748"/>
    <n v="902211"/>
    <s v="Route 39 Lindbergh Station"/>
    <x v="2003"/>
    <x v="195"/>
    <x v="36"/>
    <n v="102642"/>
    <n v="70"/>
    <n v="76"/>
  </r>
  <r>
    <n v="14748"/>
    <n v="902150"/>
    <s v="Route 39 Lindbergh Station"/>
    <x v="2004"/>
    <x v="194"/>
    <x v="158"/>
    <n v="30994"/>
    <n v="267"/>
    <n v="251"/>
  </r>
  <r>
    <n v="14748"/>
    <n v="902259"/>
    <s v="Route 39 Lindbergh Station"/>
    <x v="2005"/>
    <x v="194"/>
    <x v="158"/>
    <n v="30994"/>
    <n v="267"/>
    <n v="251"/>
  </r>
  <r>
    <n v="14748"/>
    <n v="902154"/>
    <s v="Route 39 Lindbergh Station"/>
    <x v="2006"/>
    <x v="194"/>
    <x v="158"/>
    <n v="30994"/>
    <n v="267"/>
    <n v="251"/>
  </r>
  <r>
    <n v="14748"/>
    <n v="902155"/>
    <s v="Route 39 Lindbergh Station"/>
    <x v="2007"/>
    <x v="194"/>
    <x v="158"/>
    <n v="30994"/>
    <n v="267"/>
    <n v="251"/>
  </r>
  <r>
    <n v="14748"/>
    <n v="902264"/>
    <s v="Route 39 Lindbergh Station"/>
    <x v="2008"/>
    <x v="194"/>
    <x v="158"/>
    <n v="30994"/>
    <n v="267"/>
    <n v="251"/>
  </r>
  <r>
    <n v="14748"/>
    <n v="905257"/>
    <s v="Route 39 Lindbergh Station"/>
    <x v="1982"/>
    <x v="194"/>
    <x v="158"/>
    <n v="30994"/>
    <n v="267"/>
    <n v="251"/>
  </r>
  <r>
    <n v="14748"/>
    <n v="905696"/>
    <s v="Route 39 Lindbergh Station"/>
    <x v="2009"/>
    <x v="197"/>
    <x v="15"/>
    <n v="34219"/>
    <n v="309"/>
    <n v="160"/>
  </r>
  <r>
    <n v="14748"/>
    <n v="905253"/>
    <s v="Route 39 Lindbergh Station"/>
    <x v="2010"/>
    <x v="197"/>
    <x v="15"/>
    <n v="34219"/>
    <n v="309"/>
    <n v="160"/>
  </r>
  <r>
    <n v="14748"/>
    <n v="905260"/>
    <s v="Route 39 Lindbergh Station"/>
    <x v="2011"/>
    <x v="197"/>
    <x v="15"/>
    <n v="34219"/>
    <n v="309"/>
    <n v="160"/>
  </r>
  <r>
    <n v="14748"/>
    <n v="905372"/>
    <s v="Route 39 Lindbergh Station"/>
    <x v="2012"/>
    <x v="197"/>
    <x v="15"/>
    <n v="34219"/>
    <n v="309"/>
    <n v="160"/>
  </r>
  <r>
    <n v="14748"/>
    <n v="905374"/>
    <s v="Route 39 Lindbergh Station"/>
    <x v="2013"/>
    <x v="197"/>
    <x v="15"/>
    <n v="34219"/>
    <n v="309"/>
    <n v="160"/>
  </r>
  <r>
    <n v="14748"/>
    <n v="906133"/>
    <s v="Route 39 Lindbergh Station"/>
    <x v="2014"/>
    <x v="197"/>
    <x v="15"/>
    <n v="34219"/>
    <n v="309"/>
    <n v="160"/>
  </r>
  <r>
    <n v="14748"/>
    <n v="906141"/>
    <s v="Route 39 Lindbergh Station"/>
    <x v="2015"/>
    <x v="197"/>
    <x v="15"/>
    <n v="34219"/>
    <n v="309"/>
    <n v="160"/>
  </r>
  <r>
    <n v="14748"/>
    <n v="906142"/>
    <s v="Route 39 Lindbergh Station"/>
    <x v="1974"/>
    <x v="197"/>
    <x v="15"/>
    <n v="34219"/>
    <n v="309"/>
    <n v="160"/>
  </r>
  <r>
    <n v="14748"/>
    <n v="906137"/>
    <s v="Route 39 Lindbergh Station"/>
    <x v="1973"/>
    <x v="197"/>
    <x v="15"/>
    <n v="34219"/>
    <n v="309"/>
    <n v="160"/>
  </r>
  <r>
    <n v="14748"/>
    <n v="906138"/>
    <s v="Route 39 Lindbergh Station"/>
    <x v="2016"/>
    <x v="197"/>
    <x v="15"/>
    <n v="34219"/>
    <n v="309"/>
    <n v="160"/>
  </r>
  <r>
    <n v="14748"/>
    <n v="906192"/>
    <s v="Route 39 Lindbergh Station"/>
    <x v="2017"/>
    <x v="198"/>
    <x v="159"/>
    <n v="39583"/>
    <n v="296"/>
    <n v="237"/>
  </r>
  <r>
    <n v="14748"/>
    <n v="906169"/>
    <s v="Route 39 Lindbergh Station"/>
    <x v="2018"/>
    <x v="198"/>
    <x v="159"/>
    <n v="39583"/>
    <n v="296"/>
    <n v="237"/>
  </r>
  <r>
    <n v="14748"/>
    <n v="905820"/>
    <s v="Route 39 Lindbergh Station"/>
    <x v="2019"/>
    <x v="198"/>
    <x v="159"/>
    <n v="39583"/>
    <n v="296"/>
    <n v="237"/>
  </r>
  <r>
    <n v="14748"/>
    <n v="905173"/>
    <s v="Route 39 Lindbergh Station"/>
    <x v="2020"/>
    <x v="198"/>
    <x v="159"/>
    <n v="39583"/>
    <n v="296"/>
    <n v="237"/>
  </r>
  <r>
    <n v="14748"/>
    <n v="900407"/>
    <s v="Route 39 Lindbergh Station"/>
    <x v="2021"/>
    <x v="199"/>
    <x v="138"/>
    <n v="42879"/>
    <n v="121"/>
    <n v="167"/>
  </r>
  <r>
    <n v="14748"/>
    <n v="211089"/>
    <s v="Route 39 Lindbergh Station"/>
    <x v="2022"/>
    <x v="199"/>
    <x v="138"/>
    <n v="42879"/>
    <n v="121"/>
    <n v="167"/>
  </r>
  <r>
    <n v="14748"/>
    <n v="905747"/>
    <s v="Route 39 Lindbergh Station"/>
    <x v="1965"/>
    <x v="199"/>
    <x v="138"/>
    <n v="42879"/>
    <n v="121"/>
    <n v="167"/>
  </r>
  <r>
    <n v="14748"/>
    <n v="905632"/>
    <s v="Route 39 Lindbergh Station"/>
    <x v="2023"/>
    <x v="199"/>
    <x v="138"/>
    <n v="42879"/>
    <n v="121"/>
    <n v="167"/>
  </r>
  <r>
    <n v="14748"/>
    <n v="905633"/>
    <s v="Route 39 Lindbergh Station"/>
    <x v="2024"/>
    <x v="199"/>
    <x v="138"/>
    <n v="42879"/>
    <n v="121"/>
    <n v="167"/>
  </r>
  <r>
    <n v="14748"/>
    <n v="905634"/>
    <s v="Route 39 Lindbergh Station"/>
    <x v="2025"/>
    <x v="199"/>
    <x v="138"/>
    <n v="42879"/>
    <n v="121"/>
    <n v="167"/>
  </r>
  <r>
    <n v="14748"/>
    <n v="905631"/>
    <s v="Route 39 Lindbergh Station"/>
    <x v="2026"/>
    <x v="199"/>
    <x v="138"/>
    <n v="42879"/>
    <n v="121"/>
    <n v="167"/>
  </r>
  <r>
    <n v="14748"/>
    <n v="905865"/>
    <s v="Route 39 Lindbergh Station"/>
    <x v="2027"/>
    <x v="188"/>
    <x v="152"/>
    <n v="45199"/>
    <n v="91"/>
    <n v="138"/>
  </r>
  <r>
    <n v="14748"/>
    <n v="905866"/>
    <s v="Route 39 Lindbergh Station"/>
    <x v="2028"/>
    <x v="188"/>
    <x v="152"/>
    <n v="45199"/>
    <n v="91"/>
    <n v="138"/>
  </r>
  <r>
    <n v="14748"/>
    <n v="905867"/>
    <s v="Route 39 Lindbergh Station"/>
    <x v="1958"/>
    <x v="188"/>
    <x v="152"/>
    <n v="45199"/>
    <n v="91"/>
    <n v="138"/>
  </r>
  <r>
    <n v="14748"/>
    <n v="905874"/>
    <s v="Route 39 Lindbergh Station"/>
    <x v="2029"/>
    <x v="188"/>
    <x v="152"/>
    <n v="45199"/>
    <n v="91"/>
    <n v="138"/>
  </r>
  <r>
    <n v="14748"/>
    <n v="905875"/>
    <s v="Route 39 Lindbergh Station"/>
    <x v="2030"/>
    <x v="188"/>
    <x v="152"/>
    <n v="45199"/>
    <n v="91"/>
    <n v="138"/>
  </r>
  <r>
    <n v="14748"/>
    <n v="905995"/>
    <s v="Route 39 Lindbergh Station"/>
    <x v="2031"/>
    <x v="188"/>
    <x v="152"/>
    <n v="45199"/>
    <n v="91"/>
    <n v="138"/>
  </r>
  <r>
    <n v="14748"/>
    <n v="212902"/>
    <s v="Route 39 Lindbergh Station"/>
    <x v="2032"/>
    <x v="23"/>
    <x v="23"/>
    <n v="50160"/>
    <n v="149"/>
    <n v="155"/>
  </r>
  <r>
    <n v="14797"/>
    <n v="900686"/>
    <s v="Route 121 Memorial Drive / N Hairston Road"/>
    <x v="13"/>
    <x v="10"/>
    <x v="10"/>
    <n v="27847"/>
    <n v="398"/>
    <n v="500"/>
  </r>
  <r>
    <n v="14776"/>
    <n v="900686"/>
    <s v="Route 86- Stonecrest Mall"/>
    <x v="13"/>
    <x v="10"/>
    <x v="10"/>
    <n v="27847"/>
    <n v="398"/>
    <n v="500"/>
  </r>
  <r>
    <n v="14776"/>
    <n v="900686"/>
    <s v="Route 86- Stonecrest Mall"/>
    <x v="13"/>
    <x v="10"/>
    <x v="10"/>
    <n v="27847"/>
    <n v="398"/>
    <n v="500"/>
  </r>
  <r>
    <n v="14791"/>
    <n v="900686"/>
    <s v="Route 115 Covington Highway"/>
    <x v="13"/>
    <x v="10"/>
    <x v="10"/>
    <n v="27847"/>
    <n v="398"/>
    <n v="500"/>
  </r>
  <r>
    <n v="14744"/>
    <n v="900686"/>
    <s v="Route 21 - Kensington Station"/>
    <x v="13"/>
    <x v="10"/>
    <x v="10"/>
    <n v="27847"/>
    <n v="398"/>
    <n v="500"/>
  </r>
  <r>
    <n v="14744"/>
    <n v="900686"/>
    <s v="Route 21 - Kensington Station"/>
    <x v="13"/>
    <x v="10"/>
    <x v="10"/>
    <n v="27847"/>
    <n v="398"/>
    <n v="500"/>
  </r>
  <r>
    <n v="14776"/>
    <n v="900686"/>
    <s v="Route 86- Stonecrest Mall"/>
    <x v="13"/>
    <x v="10"/>
    <x v="10"/>
    <n v="27847"/>
    <n v="398"/>
    <n v="500"/>
  </r>
  <r>
    <n v="14800"/>
    <n v="900686"/>
    <s v="Route 125 Clarkston"/>
    <x v="13"/>
    <x v="10"/>
    <x v="10"/>
    <n v="27847"/>
    <n v="398"/>
    <n v="500"/>
  </r>
  <r>
    <n v="14797"/>
    <n v="901312"/>
    <s v="Route 121 Memorial Drive / N Hairston Road"/>
    <x v="2033"/>
    <x v="200"/>
    <x v="160"/>
    <n v="0"/>
    <n v="0"/>
    <n v="0"/>
  </r>
  <r>
    <n v="14800"/>
    <n v="901312"/>
    <s v="Route 125 Clarkston"/>
    <x v="2033"/>
    <x v="200"/>
    <x v="160"/>
    <n v="0"/>
    <n v="0"/>
    <n v="0"/>
  </r>
  <r>
    <n v="14797"/>
    <n v="901203"/>
    <s v="Route 121 Memorial Drive / N Hairston Road"/>
    <x v="2034"/>
    <x v="200"/>
    <x v="160"/>
    <n v="0"/>
    <n v="0"/>
    <n v="0"/>
  </r>
  <r>
    <n v="14800"/>
    <n v="901203"/>
    <s v="Route 125 Clarkston"/>
    <x v="2034"/>
    <x v="200"/>
    <x v="160"/>
    <n v="0"/>
    <n v="0"/>
    <n v="0"/>
  </r>
  <r>
    <n v="14797"/>
    <n v="903334"/>
    <s v="Route 121 Memorial Drive / N Hairston Road"/>
    <x v="2035"/>
    <x v="168"/>
    <x v="36"/>
    <n v="60833"/>
    <n v="74"/>
    <n v="138"/>
  </r>
  <r>
    <n v="14797"/>
    <n v="903335"/>
    <s v="Route 121 Memorial Drive / N Hairston Road"/>
    <x v="2036"/>
    <x v="168"/>
    <x v="36"/>
    <n v="60833"/>
    <n v="74"/>
    <n v="138"/>
  </r>
  <r>
    <n v="14797"/>
    <n v="904191"/>
    <s v="Route 121 Memorial Drive / N Hairston Road"/>
    <x v="2037"/>
    <x v="168"/>
    <x v="36"/>
    <n v="60833"/>
    <n v="74"/>
    <n v="138"/>
  </r>
  <r>
    <n v="14797"/>
    <n v="904224"/>
    <s v="Route 121 Memorial Drive / N Hairston Road"/>
    <x v="2038"/>
    <x v="167"/>
    <x v="128"/>
    <n v="40893"/>
    <n v="278"/>
    <n v="473"/>
  </r>
  <r>
    <n v="14797"/>
    <n v="905792"/>
    <s v="Route 121 Memorial Drive / N Hairston Road"/>
    <x v="2039"/>
    <x v="167"/>
    <x v="128"/>
    <n v="40893"/>
    <n v="278"/>
    <n v="473"/>
  </r>
  <r>
    <n v="14797"/>
    <n v="211483"/>
    <s v="Route 121 Memorial Drive / N Hairston Road"/>
    <x v="2040"/>
    <x v="167"/>
    <x v="128"/>
    <n v="40893"/>
    <n v="278"/>
    <n v="473"/>
  </r>
  <r>
    <n v="14797"/>
    <n v="904225"/>
    <s v="Route 121 Memorial Drive / N Hairston Road"/>
    <x v="2041"/>
    <x v="167"/>
    <x v="128"/>
    <n v="40893"/>
    <n v="278"/>
    <n v="473"/>
  </r>
  <r>
    <n v="14797"/>
    <n v="903507"/>
    <s v="Route 121 Memorial Drive / N Hairston Road"/>
    <x v="2042"/>
    <x v="167"/>
    <x v="128"/>
    <n v="40893"/>
    <n v="278"/>
    <n v="473"/>
  </r>
  <r>
    <n v="14797"/>
    <n v="211560"/>
    <s v="Route 121 Memorial Drive / N Hairston Road"/>
    <x v="2043"/>
    <x v="167"/>
    <x v="128"/>
    <n v="40893"/>
    <n v="278"/>
    <n v="473"/>
  </r>
  <r>
    <n v="14797"/>
    <n v="903618"/>
    <s v="Route 121 Memorial Drive / N Hairston Road"/>
    <x v="2044"/>
    <x v="167"/>
    <x v="128"/>
    <n v="40893"/>
    <n v="278"/>
    <n v="473"/>
  </r>
  <r>
    <n v="14797"/>
    <n v="903619"/>
    <s v="Route 121 Memorial Drive / N Hairston Road"/>
    <x v="2045"/>
    <x v="170"/>
    <x v="141"/>
    <n v="36367"/>
    <n v="380"/>
    <n v="675"/>
  </r>
  <r>
    <n v="14797"/>
    <n v="212858"/>
    <s v="Route 121 Memorial Drive / N Hairston Road"/>
    <x v="2046"/>
    <x v="170"/>
    <x v="141"/>
    <n v="36367"/>
    <n v="380"/>
    <n v="675"/>
  </r>
  <r>
    <n v="14797"/>
    <n v="211489"/>
    <s v="Route 121 Memorial Drive / N Hairston Road"/>
    <x v="2047"/>
    <x v="170"/>
    <x v="141"/>
    <n v="36367"/>
    <n v="380"/>
    <n v="675"/>
  </r>
  <r>
    <n v="14797"/>
    <n v="211249"/>
    <s v="Route 121 Memorial Drive / N Hairston Road"/>
    <x v="2048"/>
    <x v="170"/>
    <x v="141"/>
    <n v="36367"/>
    <n v="380"/>
    <n v="675"/>
  </r>
  <r>
    <n v="14797"/>
    <n v="903918"/>
    <s v="Route 121 Memorial Drive / N Hairston Road"/>
    <x v="2049"/>
    <x v="170"/>
    <x v="141"/>
    <n v="36367"/>
    <n v="380"/>
    <n v="675"/>
  </r>
  <r>
    <n v="14797"/>
    <n v="121011"/>
    <s v="Route 121 Memorial Drive / N Hairston Road"/>
    <x v="2050"/>
    <x v="170"/>
    <x v="141"/>
    <n v="36367"/>
    <n v="380"/>
    <n v="675"/>
  </r>
  <r>
    <n v="14797"/>
    <n v="903919"/>
    <s v="Route 121 Memorial Drive / N Hairston Road"/>
    <x v="2051"/>
    <x v="155"/>
    <x v="130"/>
    <n v="37722"/>
    <n v="489"/>
    <n v="588"/>
  </r>
  <r>
    <n v="14797"/>
    <n v="121013"/>
    <s v="Route 121 Memorial Drive / N Hairston Road"/>
    <x v="2052"/>
    <x v="155"/>
    <x v="130"/>
    <n v="37722"/>
    <n v="489"/>
    <n v="588"/>
  </r>
  <r>
    <n v="14797"/>
    <n v="903920"/>
    <s v="Route 121 Memorial Drive / N Hairston Road"/>
    <x v="2053"/>
    <x v="155"/>
    <x v="130"/>
    <n v="37722"/>
    <n v="489"/>
    <n v="588"/>
  </r>
  <r>
    <n v="14797"/>
    <n v="121015"/>
    <s v="Route 121 Memorial Drive / N Hairston Road"/>
    <x v="2054"/>
    <x v="155"/>
    <x v="130"/>
    <n v="37722"/>
    <n v="489"/>
    <n v="588"/>
  </r>
  <r>
    <n v="14797"/>
    <n v="903921"/>
    <s v="Route 121 Memorial Drive / N Hairston Road"/>
    <x v="2055"/>
    <x v="157"/>
    <x v="131"/>
    <n v="28085"/>
    <n v="126"/>
    <n v="257"/>
  </r>
  <r>
    <n v="14797"/>
    <n v="121017"/>
    <s v="Route 121 Memorial Drive / N Hairston Road"/>
    <x v="2056"/>
    <x v="157"/>
    <x v="131"/>
    <n v="28085"/>
    <n v="126"/>
    <n v="257"/>
  </r>
  <r>
    <n v="14797"/>
    <n v="903835"/>
    <s v="Route 121 Memorial Drive / N Hairston Road"/>
    <x v="2057"/>
    <x v="157"/>
    <x v="131"/>
    <n v="28085"/>
    <n v="126"/>
    <n v="257"/>
  </r>
  <r>
    <n v="14797"/>
    <n v="121019"/>
    <s v="Route 121 Memorial Drive / N Hairston Road"/>
    <x v="2058"/>
    <x v="157"/>
    <x v="131"/>
    <n v="28085"/>
    <n v="126"/>
    <n v="257"/>
  </r>
  <r>
    <n v="14797"/>
    <n v="901613"/>
    <s v="Route 121 Memorial Drive / N Hairston Road"/>
    <x v="2059"/>
    <x v="157"/>
    <x v="131"/>
    <n v="28085"/>
    <n v="126"/>
    <n v="257"/>
  </r>
  <r>
    <n v="14797"/>
    <n v="121021"/>
    <s v="Route 121 Memorial Drive / N Hairston Road"/>
    <x v="2060"/>
    <x v="157"/>
    <x v="131"/>
    <n v="28085"/>
    <n v="126"/>
    <n v="257"/>
  </r>
  <r>
    <n v="14797"/>
    <n v="903836"/>
    <s v="Route 121 Memorial Drive / N Hairston Road"/>
    <x v="2061"/>
    <x v="157"/>
    <x v="131"/>
    <n v="28085"/>
    <n v="126"/>
    <n v="257"/>
  </r>
  <r>
    <n v="14797"/>
    <n v="901618"/>
    <s v="Route 121 Memorial Drive / N Hairston Road"/>
    <x v="2062"/>
    <x v="157"/>
    <x v="131"/>
    <n v="28085"/>
    <n v="126"/>
    <n v="257"/>
  </r>
  <r>
    <n v="14797"/>
    <n v="902221"/>
    <s v="Route 121 Memorial Drive / N Hairston Road"/>
    <x v="2063"/>
    <x v="157"/>
    <x v="131"/>
    <n v="28085"/>
    <n v="126"/>
    <n v="257"/>
  </r>
  <r>
    <n v="14797"/>
    <n v="213255"/>
    <s v="Route 121 Memorial Drive / N Hairston Road"/>
    <x v="2064"/>
    <x v="182"/>
    <x v="45"/>
    <n v="32500"/>
    <n v="148"/>
    <n v="428"/>
  </r>
  <r>
    <n v="14797"/>
    <n v="213177"/>
    <s v="Route 121 Memorial Drive / N Hairston Road"/>
    <x v="2065"/>
    <x v="190"/>
    <x v="154"/>
    <n v="52852"/>
    <n v="135"/>
    <n v="288"/>
  </r>
  <r>
    <n v="14797"/>
    <n v="213178"/>
    <s v="Route 121 Memorial Drive / N Hairston Road"/>
    <x v="2066"/>
    <x v="190"/>
    <x v="154"/>
    <n v="52852"/>
    <n v="135"/>
    <n v="288"/>
  </r>
  <r>
    <n v="14797"/>
    <n v="213179"/>
    <s v="Route 121 Memorial Drive / N Hairston Road"/>
    <x v="2067"/>
    <x v="190"/>
    <x v="154"/>
    <n v="52852"/>
    <n v="135"/>
    <n v="288"/>
  </r>
  <r>
    <n v="14797"/>
    <n v="213181"/>
    <s v="Route 121 Memorial Drive / N Hairston Road"/>
    <x v="2068"/>
    <x v="190"/>
    <x v="154"/>
    <n v="52852"/>
    <n v="135"/>
    <n v="288"/>
  </r>
  <r>
    <n v="14797"/>
    <n v="213183"/>
    <s v="Route 121 Memorial Drive / N Hairston Road"/>
    <x v="2069"/>
    <x v="190"/>
    <x v="154"/>
    <n v="52852"/>
    <n v="135"/>
    <n v="288"/>
  </r>
  <r>
    <n v="14797"/>
    <n v="213184"/>
    <s v="Route 121 Memorial Drive / N Hairston Road"/>
    <x v="2070"/>
    <x v="190"/>
    <x v="154"/>
    <n v="52852"/>
    <n v="135"/>
    <n v="288"/>
  </r>
  <r>
    <n v="14797"/>
    <n v="213186"/>
    <s v="Route 121 Memorial Drive / N Hairston Road"/>
    <x v="2071"/>
    <x v="182"/>
    <x v="45"/>
    <n v="32500"/>
    <n v="148"/>
    <n v="428"/>
  </r>
  <r>
    <n v="14797"/>
    <n v="213188"/>
    <s v="Route 121 Memorial Drive / N Hairston Road"/>
    <x v="2072"/>
    <x v="182"/>
    <x v="45"/>
    <n v="32500"/>
    <n v="148"/>
    <n v="428"/>
  </r>
  <r>
    <n v="14797"/>
    <n v="213190"/>
    <s v="Route 121 Memorial Drive / N Hairston Road"/>
    <x v="2073"/>
    <x v="182"/>
    <x v="45"/>
    <n v="32500"/>
    <n v="148"/>
    <n v="428"/>
  </r>
  <r>
    <n v="14797"/>
    <n v="213191"/>
    <s v="Route 121 Memorial Drive / N Hairston Road"/>
    <x v="2074"/>
    <x v="182"/>
    <x v="45"/>
    <n v="32500"/>
    <n v="148"/>
    <n v="428"/>
  </r>
  <r>
    <n v="14797"/>
    <n v="213192"/>
    <s v="Route 121 Memorial Drive / N Hairston Road"/>
    <x v="2075"/>
    <x v="182"/>
    <x v="45"/>
    <n v="32500"/>
    <n v="148"/>
    <n v="428"/>
  </r>
  <r>
    <n v="14797"/>
    <n v="213193"/>
    <s v="Route 121 Memorial Drive / N Hairston Road"/>
    <x v="2076"/>
    <x v="182"/>
    <x v="45"/>
    <n v="32500"/>
    <n v="148"/>
    <n v="428"/>
  </r>
  <r>
    <n v="14797"/>
    <n v="213195"/>
    <s v="Route 121 Memorial Drive / N Hairston Road"/>
    <x v="2077"/>
    <x v="182"/>
    <x v="45"/>
    <n v="32500"/>
    <n v="148"/>
    <n v="428"/>
  </r>
  <r>
    <n v="14797"/>
    <n v="213197"/>
    <s v="Route 121 Memorial Drive / N Hairston Road"/>
    <x v="2078"/>
    <x v="182"/>
    <x v="45"/>
    <n v="32500"/>
    <n v="148"/>
    <n v="428"/>
  </r>
  <r>
    <n v="14797"/>
    <n v="213198"/>
    <s v="Route 121 Memorial Drive / N Hairston Road"/>
    <x v="2079"/>
    <x v="182"/>
    <x v="45"/>
    <n v="32500"/>
    <n v="148"/>
    <n v="428"/>
  </r>
  <r>
    <n v="14797"/>
    <n v="213366"/>
    <s v="Route 121 Memorial Drive / N Hairston Road"/>
    <x v="2080"/>
    <x v="182"/>
    <x v="45"/>
    <n v="32500"/>
    <n v="148"/>
    <n v="428"/>
  </r>
  <r>
    <n v="14857"/>
    <n v="134088"/>
    <s v="Route 116 Redan Road"/>
    <x v="2081"/>
    <x v="201"/>
    <x v="115"/>
    <n v="51658"/>
    <n v="371"/>
    <n v="749"/>
  </r>
  <r>
    <n v="14789"/>
    <n v="134088"/>
    <s v="Route 111 - Stonecrest Mall"/>
    <x v="2081"/>
    <x v="201"/>
    <x v="115"/>
    <n v="51658"/>
    <n v="371"/>
    <n v="749"/>
  </r>
  <r>
    <n v="14789"/>
    <n v="134088"/>
    <s v="Route 111 - Stonecrest Mall"/>
    <x v="2081"/>
    <x v="201"/>
    <x v="115"/>
    <n v="51658"/>
    <n v="371"/>
    <n v="749"/>
  </r>
  <r>
    <n v="14776"/>
    <n v="134088"/>
    <s v="Route 86- Stonecrest Mall"/>
    <x v="2081"/>
    <x v="201"/>
    <x v="115"/>
    <n v="51658"/>
    <n v="371"/>
    <n v="749"/>
  </r>
  <r>
    <n v="14776"/>
    <n v="134088"/>
    <s v="Route 86- Stonecrest Mall"/>
    <x v="2081"/>
    <x v="201"/>
    <x v="115"/>
    <n v="51658"/>
    <n v="371"/>
    <n v="749"/>
  </r>
  <r>
    <n v="14791"/>
    <n v="134088"/>
    <s v="Route 115 Covington Highway"/>
    <x v="2081"/>
    <x v="201"/>
    <x v="115"/>
    <n v="51658"/>
    <n v="371"/>
    <n v="749"/>
  </r>
  <r>
    <n v="14857"/>
    <n v="213512"/>
    <s v="Route 116 Redan Road"/>
    <x v="2082"/>
    <x v="201"/>
    <x v="115"/>
    <n v="51658"/>
    <n v="371"/>
    <n v="749"/>
  </r>
  <r>
    <n v="14789"/>
    <n v="213512"/>
    <s v="Route 111 - Stonecrest Mall"/>
    <x v="2082"/>
    <x v="201"/>
    <x v="115"/>
    <n v="51658"/>
    <n v="371"/>
    <n v="749"/>
  </r>
  <r>
    <n v="14776"/>
    <n v="213512"/>
    <s v="Route 86- Stonecrest Mall"/>
    <x v="2082"/>
    <x v="201"/>
    <x v="115"/>
    <n v="51658"/>
    <n v="371"/>
    <n v="749"/>
  </r>
  <r>
    <n v="14791"/>
    <n v="213512"/>
    <s v="Route 115 Covington Highway"/>
    <x v="2082"/>
    <x v="201"/>
    <x v="115"/>
    <n v="51658"/>
    <n v="371"/>
    <n v="749"/>
  </r>
  <r>
    <n v="14857"/>
    <n v="134112"/>
    <s v="Route 116 Redan Road"/>
    <x v="2083"/>
    <x v="201"/>
    <x v="115"/>
    <n v="51658"/>
    <n v="371"/>
    <n v="749"/>
  </r>
  <r>
    <n v="14776"/>
    <n v="134112"/>
    <s v="Route 86- Stonecrest Mall"/>
    <x v="2083"/>
    <x v="201"/>
    <x v="115"/>
    <n v="51658"/>
    <n v="371"/>
    <n v="749"/>
  </r>
  <r>
    <n v="14857"/>
    <n v="134092"/>
    <s v="Route 116 Redan Road"/>
    <x v="2084"/>
    <x v="201"/>
    <x v="115"/>
    <n v="51658"/>
    <n v="371"/>
    <n v="749"/>
  </r>
  <r>
    <n v="14776"/>
    <n v="134092"/>
    <s v="Route 86- Stonecrest Mall"/>
    <x v="2084"/>
    <x v="201"/>
    <x v="115"/>
    <n v="51658"/>
    <n v="371"/>
    <n v="749"/>
  </r>
  <r>
    <n v="14857"/>
    <n v="134080"/>
    <s v="Route 116 Redan Road"/>
    <x v="2085"/>
    <x v="178"/>
    <x v="147"/>
    <n v="37283"/>
    <n v="638"/>
    <n v="1137"/>
  </r>
  <r>
    <n v="14857"/>
    <n v="134010"/>
    <s v="Route 116 Redan Road"/>
    <x v="2086"/>
    <x v="178"/>
    <x v="147"/>
    <n v="37283"/>
    <n v="638"/>
    <n v="1137"/>
  </r>
  <r>
    <n v="14857"/>
    <n v="134102"/>
    <s v="Route 116 Redan Road"/>
    <x v="2087"/>
    <x v="202"/>
    <x v="31"/>
    <n v="41667"/>
    <n v="236"/>
    <n v="591"/>
  </r>
  <r>
    <n v="14857"/>
    <n v="134104"/>
    <s v="Route 116 Redan Road"/>
    <x v="2088"/>
    <x v="202"/>
    <x v="31"/>
    <n v="41667"/>
    <n v="236"/>
    <n v="591"/>
  </r>
  <r>
    <n v="14857"/>
    <n v="134014"/>
    <s v="Route 116 Redan Road"/>
    <x v="2089"/>
    <x v="202"/>
    <x v="31"/>
    <n v="41667"/>
    <n v="236"/>
    <n v="591"/>
  </r>
  <r>
    <n v="14857"/>
    <n v="134016"/>
    <s v="Route 116 Redan Road"/>
    <x v="2090"/>
    <x v="202"/>
    <x v="31"/>
    <n v="41667"/>
    <n v="236"/>
    <n v="591"/>
  </r>
  <r>
    <n v="14857"/>
    <n v="134116"/>
    <s v="Route 116 Redan Road"/>
    <x v="2091"/>
    <x v="202"/>
    <x v="31"/>
    <n v="41667"/>
    <n v="236"/>
    <n v="591"/>
  </r>
  <r>
    <n v="14857"/>
    <n v="134056"/>
    <s v="Route 116 Redan Road"/>
    <x v="2092"/>
    <x v="202"/>
    <x v="31"/>
    <n v="41667"/>
    <n v="236"/>
    <n v="591"/>
  </r>
  <r>
    <n v="14857"/>
    <n v="134058"/>
    <s v="Route 116 Redan Road"/>
    <x v="2093"/>
    <x v="202"/>
    <x v="31"/>
    <n v="41667"/>
    <n v="236"/>
    <n v="591"/>
  </r>
  <r>
    <n v="14857"/>
    <n v="134015"/>
    <s v="Route 116 Redan Road"/>
    <x v="2094"/>
    <x v="202"/>
    <x v="31"/>
    <n v="41667"/>
    <n v="236"/>
    <n v="591"/>
  </r>
  <r>
    <n v="14857"/>
    <n v="134106"/>
    <s v="Route 116 Redan Road"/>
    <x v="2095"/>
    <x v="202"/>
    <x v="31"/>
    <n v="41667"/>
    <n v="236"/>
    <n v="591"/>
  </r>
  <r>
    <n v="14857"/>
    <n v="210348"/>
    <s v="Route 116 Redan Road"/>
    <x v="2096"/>
    <x v="203"/>
    <x v="161"/>
    <n v="49671"/>
    <n v="85"/>
    <n v="457"/>
  </r>
  <r>
    <n v="14857"/>
    <n v="111002"/>
    <s v="Route 116 Redan Road"/>
    <x v="2097"/>
    <x v="174"/>
    <x v="53"/>
    <n v="58715"/>
    <n v="23"/>
    <n v="364"/>
  </r>
  <r>
    <n v="14857"/>
    <n v="111022"/>
    <s v="Route 116 Redan Road"/>
    <x v="2098"/>
    <x v="174"/>
    <x v="53"/>
    <n v="58715"/>
    <n v="23"/>
    <n v="364"/>
  </r>
  <r>
    <n v="14857"/>
    <n v="111038"/>
    <s v="Route 116 Redan Road"/>
    <x v="2099"/>
    <x v="174"/>
    <x v="53"/>
    <n v="58715"/>
    <n v="23"/>
    <n v="364"/>
  </r>
  <r>
    <n v="14857"/>
    <n v="211713"/>
    <s v="Route 116 Redan Road"/>
    <x v="2100"/>
    <x v="203"/>
    <x v="161"/>
    <n v="49671"/>
    <n v="85"/>
    <n v="457"/>
  </r>
  <r>
    <n v="14857"/>
    <n v="111004"/>
    <s v="Route 116 Redan Road"/>
    <x v="2101"/>
    <x v="174"/>
    <x v="53"/>
    <n v="58715"/>
    <n v="23"/>
    <n v="364"/>
  </r>
  <r>
    <n v="14857"/>
    <n v="111036"/>
    <s v="Route 116 Redan Road"/>
    <x v="2102"/>
    <x v="174"/>
    <x v="53"/>
    <n v="58715"/>
    <n v="23"/>
    <n v="364"/>
  </r>
  <r>
    <n v="14857"/>
    <n v="111008"/>
    <s v="Route 116 Redan Road"/>
    <x v="2103"/>
    <x v="174"/>
    <x v="53"/>
    <n v="58715"/>
    <n v="23"/>
    <n v="364"/>
  </r>
  <r>
    <n v="14857"/>
    <n v="111010"/>
    <s v="Route 116 Redan Road"/>
    <x v="2104"/>
    <x v="174"/>
    <x v="53"/>
    <n v="58715"/>
    <n v="23"/>
    <n v="364"/>
  </r>
  <r>
    <n v="14857"/>
    <n v="110002"/>
    <s v="Route 116 Redan Road"/>
    <x v="2105"/>
    <x v="174"/>
    <x v="53"/>
    <n v="58715"/>
    <n v="23"/>
    <n v="364"/>
  </r>
  <r>
    <n v="14857"/>
    <n v="110004"/>
    <s v="Route 116 Redan Road"/>
    <x v="2106"/>
    <x v="174"/>
    <x v="53"/>
    <n v="58715"/>
    <n v="23"/>
    <n v="364"/>
  </r>
  <r>
    <n v="14857"/>
    <n v="110006"/>
    <s v="Route 116 Redan Road"/>
    <x v="2107"/>
    <x v="180"/>
    <x v="124"/>
    <n v="55521"/>
    <n v="113"/>
    <n v="330"/>
  </r>
  <r>
    <n v="14857"/>
    <n v="110008"/>
    <s v="Route 116 Redan Road"/>
    <x v="2108"/>
    <x v="180"/>
    <x v="124"/>
    <n v="55521"/>
    <n v="113"/>
    <n v="330"/>
  </r>
  <r>
    <n v="14857"/>
    <n v="110010"/>
    <s v="Route 116 Redan Road"/>
    <x v="2109"/>
    <x v="180"/>
    <x v="124"/>
    <n v="55521"/>
    <n v="113"/>
    <n v="330"/>
  </r>
  <r>
    <n v="14857"/>
    <n v="110012"/>
    <s v="Route 116 Redan Road"/>
    <x v="2110"/>
    <x v="180"/>
    <x v="124"/>
    <n v="55521"/>
    <n v="113"/>
    <n v="330"/>
  </r>
  <r>
    <n v="14857"/>
    <n v="110036"/>
    <s v="Route 116 Redan Road"/>
    <x v="2111"/>
    <x v="180"/>
    <x v="124"/>
    <n v="55521"/>
    <n v="113"/>
    <n v="330"/>
  </r>
  <r>
    <n v="14857"/>
    <n v="213633"/>
    <s v="Route 116 Redan Road"/>
    <x v="2112"/>
    <x v="180"/>
    <x v="124"/>
    <n v="55521"/>
    <n v="113"/>
    <n v="330"/>
  </r>
  <r>
    <n v="14857"/>
    <n v="110014"/>
    <s v="Route 116 Redan Road"/>
    <x v="2113"/>
    <x v="180"/>
    <x v="124"/>
    <n v="55521"/>
    <n v="113"/>
    <n v="330"/>
  </r>
  <r>
    <n v="14857"/>
    <n v="110032"/>
    <s v="Route 116 Redan Road"/>
    <x v="2114"/>
    <x v="180"/>
    <x v="124"/>
    <n v="55521"/>
    <n v="113"/>
    <n v="330"/>
  </r>
  <r>
    <n v="14857"/>
    <n v="211733"/>
    <s v="Route 116 Redan Road"/>
    <x v="2115"/>
    <x v="175"/>
    <x v="145"/>
    <n v="43053"/>
    <n v="286"/>
    <n v="601"/>
  </r>
  <r>
    <n v="14857"/>
    <n v="900941"/>
    <s v="Route 116 Redan Road"/>
    <x v="2116"/>
    <x v="175"/>
    <x v="145"/>
    <n v="43053"/>
    <n v="286"/>
    <n v="601"/>
  </r>
  <r>
    <n v="14857"/>
    <n v="901029"/>
    <s v="Route 116 Redan Road"/>
    <x v="2117"/>
    <x v="172"/>
    <x v="143"/>
    <n v="66139"/>
    <n v="62"/>
    <n v="314"/>
  </r>
  <r>
    <n v="14857"/>
    <n v="901030"/>
    <s v="Route 116 Redan Road"/>
    <x v="2118"/>
    <x v="172"/>
    <x v="143"/>
    <n v="66139"/>
    <n v="62"/>
    <n v="314"/>
  </r>
  <r>
    <n v="14857"/>
    <n v="903449"/>
    <s v="Route 116 Redan Road"/>
    <x v="2119"/>
    <x v="172"/>
    <x v="143"/>
    <n v="66139"/>
    <n v="62"/>
    <n v="314"/>
  </r>
  <r>
    <n v="14857"/>
    <n v="900940"/>
    <s v="Route 116 Redan Road"/>
    <x v="2120"/>
    <x v="172"/>
    <x v="143"/>
    <n v="66139"/>
    <n v="62"/>
    <n v="314"/>
  </r>
  <r>
    <n v="14857"/>
    <n v="903421"/>
    <s v="Route 116 Redan Road"/>
    <x v="2121"/>
    <x v="171"/>
    <x v="142"/>
    <n v="46977"/>
    <n v="192"/>
    <n v="502"/>
  </r>
  <r>
    <n v="14857"/>
    <n v="903270"/>
    <s v="Route 116 Redan Road"/>
    <x v="2122"/>
    <x v="171"/>
    <x v="142"/>
    <n v="46977"/>
    <n v="192"/>
    <n v="502"/>
  </r>
  <r>
    <n v="14857"/>
    <n v="903244"/>
    <s v="Route 116 Redan Road"/>
    <x v="2123"/>
    <x v="171"/>
    <x v="142"/>
    <n v="46977"/>
    <n v="192"/>
    <n v="502"/>
  </r>
  <r>
    <n v="14857"/>
    <n v="903274"/>
    <s v="Route 116 Redan Road"/>
    <x v="2124"/>
    <x v="171"/>
    <x v="142"/>
    <n v="46977"/>
    <n v="192"/>
    <n v="502"/>
  </r>
  <r>
    <n v="14857"/>
    <n v="900939"/>
    <s v="Route 116 Redan Road"/>
    <x v="2125"/>
    <x v="171"/>
    <x v="142"/>
    <n v="46977"/>
    <n v="192"/>
    <n v="502"/>
  </r>
  <r>
    <n v="14857"/>
    <n v="903451"/>
    <s v="Route 116 Redan Road"/>
    <x v="2125"/>
    <x v="169"/>
    <x v="140"/>
    <n v="53765"/>
    <n v="176"/>
    <n v="427"/>
  </r>
  <r>
    <n v="14789"/>
    <n v="903451"/>
    <s v="Route 111 - Stonecrest Mall"/>
    <x v="2125"/>
    <x v="169"/>
    <x v="140"/>
    <n v="53765"/>
    <n v="176"/>
    <n v="427"/>
  </r>
  <r>
    <n v="14857"/>
    <n v="903452"/>
    <s v="Route 116 Redan Road"/>
    <x v="2126"/>
    <x v="169"/>
    <x v="140"/>
    <n v="53765"/>
    <n v="176"/>
    <n v="427"/>
  </r>
  <r>
    <n v="14789"/>
    <n v="903452"/>
    <s v="Route 111 - Stonecrest Mall"/>
    <x v="2126"/>
    <x v="169"/>
    <x v="140"/>
    <n v="53765"/>
    <n v="176"/>
    <n v="427"/>
  </r>
  <r>
    <n v="14857"/>
    <n v="903427"/>
    <s v="Route 116 Redan Road"/>
    <x v="2127"/>
    <x v="169"/>
    <x v="140"/>
    <n v="53765"/>
    <n v="176"/>
    <n v="427"/>
  </r>
  <r>
    <n v="14789"/>
    <n v="903427"/>
    <s v="Route 111 - Stonecrest Mall"/>
    <x v="2127"/>
    <x v="169"/>
    <x v="140"/>
    <n v="53765"/>
    <n v="176"/>
    <n v="427"/>
  </r>
  <r>
    <n v="14857"/>
    <n v="903428"/>
    <s v="Route 116 Redan Road"/>
    <x v="2128"/>
    <x v="169"/>
    <x v="140"/>
    <n v="53765"/>
    <n v="176"/>
    <n v="427"/>
  </r>
  <r>
    <n v="14789"/>
    <n v="903428"/>
    <s v="Route 111 - Stonecrest Mall"/>
    <x v="2128"/>
    <x v="169"/>
    <x v="140"/>
    <n v="53765"/>
    <n v="176"/>
    <n v="427"/>
  </r>
  <r>
    <n v="14857"/>
    <n v="900884"/>
    <s v="Route 116 Redan Road"/>
    <x v="2129"/>
    <x v="169"/>
    <x v="140"/>
    <n v="53765"/>
    <n v="176"/>
    <n v="427"/>
  </r>
  <r>
    <n v="14789"/>
    <n v="900884"/>
    <s v="Route 111 - Stonecrest Mall"/>
    <x v="2129"/>
    <x v="169"/>
    <x v="140"/>
    <n v="53765"/>
    <n v="176"/>
    <n v="427"/>
  </r>
  <r>
    <n v="14857"/>
    <n v="900885"/>
    <s v="Route 116 Redan Road"/>
    <x v="2130"/>
    <x v="169"/>
    <x v="140"/>
    <n v="53765"/>
    <n v="176"/>
    <n v="427"/>
  </r>
  <r>
    <n v="14789"/>
    <n v="900885"/>
    <s v="Route 111 - Stonecrest Mall"/>
    <x v="2130"/>
    <x v="169"/>
    <x v="140"/>
    <n v="53765"/>
    <n v="176"/>
    <n v="427"/>
  </r>
  <r>
    <n v="14857"/>
    <n v="900931"/>
    <s v="Route 116 Redan Road"/>
    <x v="2131"/>
    <x v="169"/>
    <x v="140"/>
    <n v="53765"/>
    <n v="176"/>
    <n v="427"/>
  </r>
  <r>
    <n v="14789"/>
    <n v="900931"/>
    <s v="Route 111 - Stonecrest Mall"/>
    <x v="2131"/>
    <x v="169"/>
    <x v="140"/>
    <n v="53765"/>
    <n v="176"/>
    <n v="427"/>
  </r>
  <r>
    <n v="14857"/>
    <n v="900933"/>
    <s v="Route 116 Redan Road"/>
    <x v="2132"/>
    <x v="169"/>
    <x v="140"/>
    <n v="53765"/>
    <n v="176"/>
    <n v="427"/>
  </r>
  <r>
    <n v="14789"/>
    <n v="900933"/>
    <s v="Route 111 - Stonecrest Mall"/>
    <x v="2132"/>
    <x v="169"/>
    <x v="140"/>
    <n v="53765"/>
    <n v="176"/>
    <n v="427"/>
  </r>
  <r>
    <n v="14857"/>
    <n v="903386"/>
    <s v="Route 116 Redan Road"/>
    <x v="2133"/>
    <x v="169"/>
    <x v="140"/>
    <n v="53765"/>
    <n v="176"/>
    <n v="427"/>
  </r>
  <r>
    <n v="14789"/>
    <n v="903386"/>
    <s v="Route 111 - Stonecrest Mall"/>
    <x v="2133"/>
    <x v="169"/>
    <x v="140"/>
    <n v="53765"/>
    <n v="176"/>
    <n v="427"/>
  </r>
  <r>
    <n v="14857"/>
    <n v="903301"/>
    <s v="Route 116 Redan Road"/>
    <x v="2134"/>
    <x v="204"/>
    <x v="162"/>
    <n v="49455"/>
    <n v="203"/>
    <n v="635"/>
  </r>
  <r>
    <n v="14789"/>
    <n v="903301"/>
    <s v="Route 111 - Stonecrest Mall"/>
    <x v="2134"/>
    <x v="204"/>
    <x v="162"/>
    <n v="49455"/>
    <n v="203"/>
    <n v="635"/>
  </r>
  <r>
    <n v="14857"/>
    <n v="903323"/>
    <s v="Route 116 Redan Road"/>
    <x v="2135"/>
    <x v="11"/>
    <x v="11"/>
    <n v="54063"/>
    <n v="8"/>
    <n v="94"/>
  </r>
  <r>
    <n v="14789"/>
    <n v="903323"/>
    <s v="Route 111 - Stonecrest Mall"/>
    <x v="2135"/>
    <x v="11"/>
    <x v="11"/>
    <n v="54063"/>
    <n v="8"/>
    <n v="94"/>
  </r>
  <r>
    <n v="14857"/>
    <n v="903391"/>
    <s v="Route 116 Redan Road"/>
    <x v="2136"/>
    <x v="11"/>
    <x v="11"/>
    <n v="54063"/>
    <n v="8"/>
    <n v="94"/>
  </r>
  <r>
    <n v="14789"/>
    <n v="903391"/>
    <s v="Route 111 - Stonecrest Mall"/>
    <x v="2136"/>
    <x v="11"/>
    <x v="11"/>
    <n v="54063"/>
    <n v="8"/>
    <n v="94"/>
  </r>
  <r>
    <n v="14789"/>
    <n v="903391"/>
    <s v="Route 111 - Stonecrest Mall"/>
    <x v="2136"/>
    <x v="11"/>
    <x v="11"/>
    <n v="54063"/>
    <n v="8"/>
    <n v="94"/>
  </r>
  <r>
    <n v="14857"/>
    <n v="900881"/>
    <s v="Route 116 Redan Road"/>
    <x v="2135"/>
    <x v="11"/>
    <x v="11"/>
    <n v="54063"/>
    <n v="8"/>
    <n v="94"/>
  </r>
  <r>
    <n v="14789"/>
    <n v="900881"/>
    <s v="Route 111 - Stonecrest Mall"/>
    <x v="2135"/>
    <x v="11"/>
    <x v="11"/>
    <n v="54063"/>
    <n v="8"/>
    <n v="94"/>
  </r>
  <r>
    <n v="14857"/>
    <n v="900835"/>
    <s v="Route 116 Redan Road"/>
    <x v="2134"/>
    <x v="11"/>
    <x v="11"/>
    <n v="54063"/>
    <n v="8"/>
    <n v="94"/>
  </r>
  <r>
    <n v="14789"/>
    <n v="900835"/>
    <s v="Route 111 - Stonecrest Mall"/>
    <x v="2134"/>
    <x v="11"/>
    <x v="11"/>
    <n v="54063"/>
    <n v="8"/>
    <n v="94"/>
  </r>
  <r>
    <n v="14857"/>
    <n v="903387"/>
    <s v="Route 116 Redan Road"/>
    <x v="2137"/>
    <x v="204"/>
    <x v="162"/>
    <n v="49455"/>
    <n v="203"/>
    <n v="635"/>
  </r>
  <r>
    <n v="14789"/>
    <n v="903387"/>
    <s v="Route 111 - Stonecrest Mall"/>
    <x v="2137"/>
    <x v="204"/>
    <x v="162"/>
    <n v="49455"/>
    <n v="203"/>
    <n v="635"/>
  </r>
  <r>
    <n v="14857"/>
    <n v="900836"/>
    <s v="Route 116 Redan Road"/>
    <x v="2138"/>
    <x v="204"/>
    <x v="162"/>
    <n v="49455"/>
    <n v="203"/>
    <n v="635"/>
  </r>
  <r>
    <n v="14789"/>
    <n v="900836"/>
    <s v="Route 111 - Stonecrest Mall"/>
    <x v="2138"/>
    <x v="204"/>
    <x v="162"/>
    <n v="49455"/>
    <n v="203"/>
    <n v="635"/>
  </r>
  <r>
    <n v="14857"/>
    <n v="900838"/>
    <s v="Route 116 Redan Road"/>
    <x v="2131"/>
    <x v="204"/>
    <x v="162"/>
    <n v="49455"/>
    <n v="203"/>
    <n v="635"/>
  </r>
  <r>
    <n v="14789"/>
    <n v="900838"/>
    <s v="Route 111 - Stonecrest Mall"/>
    <x v="2131"/>
    <x v="204"/>
    <x v="162"/>
    <n v="49455"/>
    <n v="203"/>
    <n v="635"/>
  </r>
  <r>
    <n v="14857"/>
    <n v="900882"/>
    <s v="Route 116 Redan Road"/>
    <x v="2130"/>
    <x v="204"/>
    <x v="162"/>
    <n v="49455"/>
    <n v="203"/>
    <n v="635"/>
  </r>
  <r>
    <n v="14789"/>
    <n v="900882"/>
    <s v="Route 111 - Stonecrest Mall"/>
    <x v="2130"/>
    <x v="204"/>
    <x v="162"/>
    <n v="49455"/>
    <n v="203"/>
    <n v="635"/>
  </r>
  <r>
    <n v="14857"/>
    <n v="900883"/>
    <s v="Route 116 Redan Road"/>
    <x v="2129"/>
    <x v="204"/>
    <x v="162"/>
    <n v="49455"/>
    <n v="203"/>
    <n v="635"/>
  </r>
  <r>
    <n v="14789"/>
    <n v="900883"/>
    <s v="Route 111 - Stonecrest Mall"/>
    <x v="2129"/>
    <x v="204"/>
    <x v="162"/>
    <n v="49455"/>
    <n v="203"/>
    <n v="635"/>
  </r>
  <r>
    <n v="14857"/>
    <n v="903455"/>
    <s v="Route 116 Redan Road"/>
    <x v="2139"/>
    <x v="204"/>
    <x v="162"/>
    <n v="49455"/>
    <n v="203"/>
    <n v="635"/>
  </r>
  <r>
    <n v="14789"/>
    <n v="903455"/>
    <s v="Route 111 - Stonecrest Mall"/>
    <x v="2139"/>
    <x v="204"/>
    <x v="162"/>
    <n v="49455"/>
    <n v="203"/>
    <n v="635"/>
  </r>
  <r>
    <n v="14857"/>
    <n v="903464"/>
    <s v="Route 116 Redan Road"/>
    <x v="2140"/>
    <x v="204"/>
    <x v="162"/>
    <n v="49455"/>
    <n v="203"/>
    <n v="635"/>
  </r>
  <r>
    <n v="14789"/>
    <n v="903464"/>
    <s v="Route 111 - Stonecrest Mall"/>
    <x v="2140"/>
    <x v="204"/>
    <x v="162"/>
    <n v="49455"/>
    <n v="203"/>
    <n v="635"/>
  </r>
  <r>
    <n v="14857"/>
    <n v="903424"/>
    <s v="Route 116 Redan Road"/>
    <x v="2141"/>
    <x v="204"/>
    <x v="162"/>
    <n v="49455"/>
    <n v="203"/>
    <n v="635"/>
  </r>
  <r>
    <n v="14789"/>
    <n v="903424"/>
    <s v="Route 111 - Stonecrest Mall"/>
    <x v="2141"/>
    <x v="204"/>
    <x v="162"/>
    <n v="49455"/>
    <n v="203"/>
    <n v="635"/>
  </r>
  <r>
    <n v="14857"/>
    <n v="903425"/>
    <s v="Route 116 Redan Road"/>
    <x v="2125"/>
    <x v="204"/>
    <x v="162"/>
    <n v="49455"/>
    <n v="203"/>
    <n v="635"/>
  </r>
  <r>
    <n v="14789"/>
    <n v="903425"/>
    <s v="Route 111 - Stonecrest Mall"/>
    <x v="2125"/>
    <x v="204"/>
    <x v="162"/>
    <n v="49455"/>
    <n v="203"/>
    <n v="635"/>
  </r>
  <r>
    <n v="14857"/>
    <n v="903251"/>
    <s v="Route 116 Redan Road"/>
    <x v="2142"/>
    <x v="175"/>
    <x v="145"/>
    <n v="43053"/>
    <n v="286"/>
    <n v="601"/>
  </r>
  <r>
    <n v="14857"/>
    <n v="213637"/>
    <s v="Route 116 Redan Road"/>
    <x v="2143"/>
    <x v="175"/>
    <x v="145"/>
    <n v="43053"/>
    <n v="286"/>
    <n v="601"/>
  </r>
  <r>
    <n v="14857"/>
    <n v="901028"/>
    <s v="Route 116 Redan Road"/>
    <x v="2144"/>
    <x v="175"/>
    <x v="145"/>
    <n v="43053"/>
    <n v="286"/>
    <n v="601"/>
  </r>
  <r>
    <n v="14857"/>
    <n v="903271"/>
    <s v="Route 116 Redan Road"/>
    <x v="2111"/>
    <x v="175"/>
    <x v="145"/>
    <n v="43053"/>
    <n v="286"/>
    <n v="601"/>
  </r>
  <r>
    <n v="14857"/>
    <n v="903423"/>
    <s v="Route 116 Redan Road"/>
    <x v="2121"/>
    <x v="175"/>
    <x v="145"/>
    <n v="43053"/>
    <n v="286"/>
    <n v="601"/>
  </r>
  <r>
    <n v="14857"/>
    <n v="903453"/>
    <s v="Route 116 Redan Road"/>
    <x v="2120"/>
    <x v="175"/>
    <x v="145"/>
    <n v="43053"/>
    <n v="286"/>
    <n v="601"/>
  </r>
  <r>
    <n v="14857"/>
    <n v="903454"/>
    <s v="Route 116 Redan Road"/>
    <x v="2145"/>
    <x v="175"/>
    <x v="145"/>
    <n v="43053"/>
    <n v="286"/>
    <n v="601"/>
  </r>
  <r>
    <n v="14857"/>
    <n v="903243"/>
    <s v="Route 116 Redan Road"/>
    <x v="2146"/>
    <x v="175"/>
    <x v="145"/>
    <n v="43053"/>
    <n v="286"/>
    <n v="601"/>
  </r>
  <r>
    <n v="14857"/>
    <n v="901031"/>
    <s v="Route 116 Redan Road"/>
    <x v="2147"/>
    <x v="175"/>
    <x v="145"/>
    <n v="43053"/>
    <n v="286"/>
    <n v="601"/>
  </r>
  <r>
    <n v="14857"/>
    <n v="901032"/>
    <s v="Route 116 Redan Road"/>
    <x v="2148"/>
    <x v="175"/>
    <x v="145"/>
    <n v="43053"/>
    <n v="286"/>
    <n v="601"/>
  </r>
  <r>
    <n v="14857"/>
    <n v="900942"/>
    <s v="Route 116 Redan Road"/>
    <x v="2149"/>
    <x v="175"/>
    <x v="145"/>
    <n v="43053"/>
    <n v="286"/>
    <n v="601"/>
  </r>
  <r>
    <n v="14857"/>
    <n v="110030"/>
    <s v="Route 116 Redan Road"/>
    <x v="2150"/>
    <x v="175"/>
    <x v="145"/>
    <n v="43053"/>
    <n v="286"/>
    <n v="601"/>
  </r>
  <r>
    <n v="14857"/>
    <n v="110016"/>
    <s v="Route 116 Redan Road"/>
    <x v="2111"/>
    <x v="180"/>
    <x v="124"/>
    <n v="55521"/>
    <n v="113"/>
    <n v="330"/>
  </r>
  <r>
    <n v="14857"/>
    <n v="213632"/>
    <s v="Route 116 Redan Road"/>
    <x v="2112"/>
    <x v="180"/>
    <x v="124"/>
    <n v="55521"/>
    <n v="113"/>
    <n v="330"/>
  </r>
  <r>
    <n v="14857"/>
    <n v="110034"/>
    <s v="Route 116 Redan Road"/>
    <x v="2111"/>
    <x v="180"/>
    <x v="124"/>
    <n v="55521"/>
    <n v="113"/>
    <n v="330"/>
  </r>
  <r>
    <n v="14857"/>
    <n v="110018"/>
    <s v="Route 116 Redan Road"/>
    <x v="2110"/>
    <x v="180"/>
    <x v="124"/>
    <n v="55521"/>
    <n v="113"/>
    <n v="330"/>
  </r>
  <r>
    <n v="14857"/>
    <n v="110020"/>
    <s v="Route 116 Redan Road"/>
    <x v="2151"/>
    <x v="180"/>
    <x v="124"/>
    <n v="55521"/>
    <n v="113"/>
    <n v="330"/>
  </r>
  <r>
    <n v="14857"/>
    <n v="110022"/>
    <s v="Route 116 Redan Road"/>
    <x v="2152"/>
    <x v="180"/>
    <x v="124"/>
    <n v="55521"/>
    <n v="113"/>
    <n v="330"/>
  </r>
  <r>
    <n v="14857"/>
    <n v="110024"/>
    <s v="Route 116 Redan Road"/>
    <x v="2153"/>
    <x v="180"/>
    <x v="124"/>
    <n v="55521"/>
    <n v="113"/>
    <n v="330"/>
  </r>
  <r>
    <n v="14857"/>
    <n v="110026"/>
    <s v="Route 116 Redan Road"/>
    <x v="2106"/>
    <x v="203"/>
    <x v="161"/>
    <n v="49671"/>
    <n v="85"/>
    <n v="457"/>
  </r>
  <r>
    <n v="14857"/>
    <n v="110028"/>
    <s v="Route 116 Redan Road"/>
    <x v="2154"/>
    <x v="203"/>
    <x v="161"/>
    <n v="49671"/>
    <n v="85"/>
    <n v="457"/>
  </r>
  <r>
    <n v="14857"/>
    <n v="111012"/>
    <s v="Route 116 Redan Road"/>
    <x v="2104"/>
    <x v="203"/>
    <x v="161"/>
    <n v="49671"/>
    <n v="85"/>
    <n v="457"/>
  </r>
  <r>
    <n v="14857"/>
    <n v="111032"/>
    <s v="Route 116 Redan Road"/>
    <x v="2103"/>
    <x v="203"/>
    <x v="161"/>
    <n v="49671"/>
    <n v="85"/>
    <n v="457"/>
  </r>
  <r>
    <n v="14857"/>
    <n v="111034"/>
    <s v="Route 116 Redan Road"/>
    <x v="2102"/>
    <x v="203"/>
    <x v="161"/>
    <n v="49671"/>
    <n v="85"/>
    <n v="457"/>
  </r>
  <r>
    <n v="14857"/>
    <n v="111015"/>
    <s v="Route 116 Redan Road"/>
    <x v="2101"/>
    <x v="203"/>
    <x v="161"/>
    <n v="49671"/>
    <n v="85"/>
    <n v="457"/>
  </r>
  <r>
    <n v="14857"/>
    <n v="111017"/>
    <s v="Route 116 Redan Road"/>
    <x v="2155"/>
    <x v="203"/>
    <x v="161"/>
    <n v="49671"/>
    <n v="85"/>
    <n v="457"/>
  </r>
  <r>
    <n v="14857"/>
    <n v="111020"/>
    <s v="Route 116 Redan Road"/>
    <x v="2098"/>
    <x v="203"/>
    <x v="161"/>
    <n v="49671"/>
    <n v="85"/>
    <n v="457"/>
  </r>
  <r>
    <n v="14857"/>
    <n v="111030"/>
    <s v="Route 116 Redan Road"/>
    <x v="2097"/>
    <x v="203"/>
    <x v="161"/>
    <n v="49671"/>
    <n v="85"/>
    <n v="457"/>
  </r>
  <r>
    <n v="14857"/>
    <n v="211928"/>
    <s v="Route 116 Redan Road"/>
    <x v="2096"/>
    <x v="203"/>
    <x v="161"/>
    <n v="49671"/>
    <n v="85"/>
    <n v="457"/>
  </r>
  <r>
    <n v="14857"/>
    <n v="211527"/>
    <s v="Route 116 Redan Road"/>
    <x v="2156"/>
    <x v="203"/>
    <x v="161"/>
    <n v="49671"/>
    <n v="85"/>
    <n v="457"/>
  </r>
  <r>
    <n v="14857"/>
    <n v="134013"/>
    <s v="Route 116 Redan Road"/>
    <x v="2094"/>
    <x v="202"/>
    <x v="31"/>
    <n v="41667"/>
    <n v="236"/>
    <n v="591"/>
  </r>
  <r>
    <n v="14857"/>
    <n v="134064"/>
    <s v="Route 116 Redan Road"/>
    <x v="2157"/>
    <x v="202"/>
    <x v="31"/>
    <n v="41667"/>
    <n v="236"/>
    <n v="591"/>
  </r>
  <r>
    <n v="14857"/>
    <n v="134066"/>
    <s v="Route 116 Redan Road"/>
    <x v="2092"/>
    <x v="202"/>
    <x v="31"/>
    <n v="41667"/>
    <n v="236"/>
    <n v="591"/>
  </r>
  <r>
    <n v="14857"/>
    <n v="134114"/>
    <s v="Route 116 Redan Road"/>
    <x v="2091"/>
    <x v="202"/>
    <x v="31"/>
    <n v="41667"/>
    <n v="236"/>
    <n v="591"/>
  </r>
  <r>
    <n v="14857"/>
    <n v="134020"/>
    <s v="Route 116 Redan Road"/>
    <x v="2158"/>
    <x v="202"/>
    <x v="31"/>
    <n v="41667"/>
    <n v="236"/>
    <n v="591"/>
  </r>
  <r>
    <n v="14857"/>
    <n v="211660"/>
    <s v="Route 116 Redan Road"/>
    <x v="2159"/>
    <x v="202"/>
    <x v="31"/>
    <n v="41667"/>
    <n v="236"/>
    <n v="591"/>
  </r>
  <r>
    <n v="14857"/>
    <n v="211661"/>
    <s v="Route 116 Redan Road"/>
    <x v="2089"/>
    <x v="202"/>
    <x v="31"/>
    <n v="41667"/>
    <n v="236"/>
    <n v="591"/>
  </r>
  <r>
    <n v="14857"/>
    <n v="134036"/>
    <s v="Route 116 Redan Road"/>
    <x v="2088"/>
    <x v="202"/>
    <x v="31"/>
    <n v="41667"/>
    <n v="236"/>
    <n v="591"/>
  </r>
  <r>
    <n v="14857"/>
    <n v="134038"/>
    <s v="Route 116 Redan Road"/>
    <x v="2160"/>
    <x v="178"/>
    <x v="147"/>
    <n v="37283"/>
    <n v="638"/>
    <n v="1137"/>
  </r>
  <r>
    <n v="14857"/>
    <n v="134040"/>
    <s v="Route 116 Redan Road"/>
    <x v="2087"/>
    <x v="178"/>
    <x v="147"/>
    <n v="37283"/>
    <n v="638"/>
    <n v="1137"/>
  </r>
  <r>
    <n v="14857"/>
    <n v="134042"/>
    <s v="Route 116 Redan Road"/>
    <x v="2087"/>
    <x v="178"/>
    <x v="147"/>
    <n v="37283"/>
    <n v="638"/>
    <n v="1137"/>
  </r>
  <r>
    <n v="14857"/>
    <n v="134090"/>
    <s v="Route 116 Redan Road"/>
    <x v="2161"/>
    <x v="201"/>
    <x v="115"/>
    <n v="51658"/>
    <n v="371"/>
    <n v="749"/>
  </r>
  <r>
    <n v="14776"/>
    <n v="134090"/>
    <s v="Route 86- Stonecrest Mall"/>
    <x v="2161"/>
    <x v="201"/>
    <x v="115"/>
    <n v="51658"/>
    <n v="371"/>
    <n v="749"/>
  </r>
  <r>
    <n v="14857"/>
    <n v="134110"/>
    <s v="Route 116 Redan Road"/>
    <x v="2083"/>
    <x v="201"/>
    <x v="115"/>
    <n v="51658"/>
    <n v="371"/>
    <n v="749"/>
  </r>
  <r>
    <n v="14776"/>
    <n v="134110"/>
    <s v="Route 86- Stonecrest Mall"/>
    <x v="2083"/>
    <x v="201"/>
    <x v="115"/>
    <n v="51658"/>
    <n v="371"/>
    <n v="749"/>
  </r>
  <r>
    <n v="14789"/>
    <n v="903249"/>
    <s v="Route 111 - Stonecrest Mall"/>
    <x v="2162"/>
    <x v="204"/>
    <x v="162"/>
    <n v="49455"/>
    <n v="203"/>
    <n v="635"/>
  </r>
  <r>
    <n v="14789"/>
    <n v="903275"/>
    <s v="Route 111 - Stonecrest Mall"/>
    <x v="2163"/>
    <x v="204"/>
    <x v="162"/>
    <n v="49455"/>
    <n v="203"/>
    <n v="635"/>
  </r>
  <r>
    <n v="14789"/>
    <n v="906402"/>
    <s v="Route 111 - Stonecrest Mall"/>
    <x v="2164"/>
    <x v="204"/>
    <x v="162"/>
    <n v="49455"/>
    <n v="203"/>
    <n v="635"/>
  </r>
  <r>
    <n v="14789"/>
    <n v="109032"/>
    <s v="Route 111 - Stonecrest Mall"/>
    <x v="2165"/>
    <x v="204"/>
    <x v="162"/>
    <n v="49455"/>
    <n v="203"/>
    <n v="635"/>
  </r>
  <r>
    <n v="14789"/>
    <n v="211329"/>
    <s v="Route 111 - Stonecrest Mall"/>
    <x v="2166"/>
    <x v="204"/>
    <x v="162"/>
    <n v="49455"/>
    <n v="203"/>
    <n v="635"/>
  </r>
  <r>
    <n v="14789"/>
    <n v="109044"/>
    <s v="Route 111 - Stonecrest Mall"/>
    <x v="2167"/>
    <x v="204"/>
    <x v="162"/>
    <n v="49455"/>
    <n v="203"/>
    <n v="635"/>
  </r>
  <r>
    <n v="14789"/>
    <n v="109007"/>
    <s v="Route 111 - Stonecrest Mall"/>
    <x v="2168"/>
    <x v="204"/>
    <x v="162"/>
    <n v="49455"/>
    <n v="203"/>
    <n v="635"/>
  </r>
  <r>
    <n v="14789"/>
    <n v="109038"/>
    <s v="Route 111 - Stonecrest Mall"/>
    <x v="2169"/>
    <x v="204"/>
    <x v="162"/>
    <n v="49455"/>
    <n v="203"/>
    <n v="635"/>
  </r>
  <r>
    <n v="14789"/>
    <n v="109028"/>
    <s v="Route 111 - Stonecrest Mall"/>
    <x v="2170"/>
    <x v="204"/>
    <x v="162"/>
    <n v="49455"/>
    <n v="203"/>
    <n v="635"/>
  </r>
  <r>
    <n v="14789"/>
    <n v="109036"/>
    <s v="Route 111 - Stonecrest Mall"/>
    <x v="2171"/>
    <x v="204"/>
    <x v="162"/>
    <n v="49455"/>
    <n v="203"/>
    <n v="635"/>
  </r>
  <r>
    <n v="14789"/>
    <n v="213367"/>
    <s v="Route 111 - Stonecrest Mall"/>
    <x v="2172"/>
    <x v="204"/>
    <x v="162"/>
    <n v="49455"/>
    <n v="203"/>
    <n v="635"/>
  </r>
  <r>
    <n v="14791"/>
    <n v="213367"/>
    <s v="Route 115 Covington Highway"/>
    <x v="2172"/>
    <x v="204"/>
    <x v="162"/>
    <n v="49455"/>
    <n v="203"/>
    <n v="635"/>
  </r>
  <r>
    <n v="14789"/>
    <n v="109048"/>
    <s v="Route 111 - Stonecrest Mall"/>
    <x v="2173"/>
    <x v="204"/>
    <x v="162"/>
    <n v="49455"/>
    <n v="203"/>
    <n v="635"/>
  </r>
  <r>
    <n v="14791"/>
    <n v="109048"/>
    <s v="Route 115 Covington Highway"/>
    <x v="2173"/>
    <x v="204"/>
    <x v="162"/>
    <n v="49455"/>
    <n v="203"/>
    <n v="635"/>
  </r>
  <r>
    <n v="14789"/>
    <n v="213631"/>
    <s v="Route 111 - Stonecrest Mall"/>
    <x v="2174"/>
    <x v="204"/>
    <x v="162"/>
    <n v="49455"/>
    <n v="203"/>
    <n v="635"/>
  </r>
  <r>
    <n v="14791"/>
    <n v="213631"/>
    <s v="Route 115 Covington Highway"/>
    <x v="2174"/>
    <x v="204"/>
    <x v="162"/>
    <n v="49455"/>
    <n v="203"/>
    <n v="635"/>
  </r>
  <r>
    <n v="14789"/>
    <n v="213372"/>
    <s v="Route 111 - Stonecrest Mall"/>
    <x v="2175"/>
    <x v="204"/>
    <x v="162"/>
    <n v="49455"/>
    <n v="203"/>
    <n v="635"/>
  </r>
  <r>
    <n v="14791"/>
    <n v="213372"/>
    <s v="Route 115 Covington Highway"/>
    <x v="2175"/>
    <x v="204"/>
    <x v="162"/>
    <n v="49455"/>
    <n v="203"/>
    <n v="635"/>
  </r>
  <r>
    <n v="14789"/>
    <n v="108130"/>
    <s v="Route 111 - Stonecrest Mall"/>
    <x v="2176"/>
    <x v="205"/>
    <x v="84"/>
    <n v="43250"/>
    <n v="242"/>
    <n v="283"/>
  </r>
  <r>
    <n v="14789"/>
    <n v="108132"/>
    <s v="Route 111 - Stonecrest Mall"/>
    <x v="2177"/>
    <x v="205"/>
    <x v="84"/>
    <n v="43250"/>
    <n v="242"/>
    <n v="283"/>
  </r>
  <r>
    <n v="14789"/>
    <n v="108134"/>
    <s v="Route 111 - Stonecrest Mall"/>
    <x v="2178"/>
    <x v="205"/>
    <x v="84"/>
    <n v="43250"/>
    <n v="242"/>
    <n v="283"/>
  </r>
  <r>
    <n v="14789"/>
    <n v="108136"/>
    <s v="Route 111 - Stonecrest Mall"/>
    <x v="2179"/>
    <x v="205"/>
    <x v="84"/>
    <n v="43250"/>
    <n v="242"/>
    <n v="283"/>
  </r>
  <r>
    <n v="14789"/>
    <n v="131088"/>
    <s v="Route 111 - Stonecrest Mall"/>
    <x v="2180"/>
    <x v="205"/>
    <x v="84"/>
    <n v="43250"/>
    <n v="242"/>
    <n v="283"/>
  </r>
  <r>
    <n v="14789"/>
    <n v="131090"/>
    <s v="Route 111 - Stonecrest Mall"/>
    <x v="2181"/>
    <x v="205"/>
    <x v="84"/>
    <n v="43250"/>
    <n v="242"/>
    <n v="283"/>
  </r>
  <r>
    <n v="14789"/>
    <n v="131092"/>
    <s v="Route 111 - Stonecrest Mall"/>
    <x v="2182"/>
    <x v="205"/>
    <x v="84"/>
    <n v="43250"/>
    <n v="242"/>
    <n v="283"/>
  </r>
  <r>
    <n v="14789"/>
    <n v="131094"/>
    <s v="Route 111 - Stonecrest Mall"/>
    <x v="2183"/>
    <x v="205"/>
    <x v="84"/>
    <n v="43250"/>
    <n v="242"/>
    <n v="283"/>
  </r>
  <r>
    <n v="14789"/>
    <n v="131096"/>
    <s v="Route 111 - Stonecrest Mall"/>
    <x v="2184"/>
    <x v="206"/>
    <x v="163"/>
    <n v="42479"/>
    <n v="229"/>
    <n v="490"/>
  </r>
  <r>
    <n v="14776"/>
    <n v="131096"/>
    <s v="Route 86- Stonecrest Mall"/>
    <x v="2184"/>
    <x v="206"/>
    <x v="163"/>
    <n v="42479"/>
    <n v="229"/>
    <n v="490"/>
  </r>
  <r>
    <n v="14852"/>
    <n v="131096"/>
    <s v="Route 186 Rainbow Drive/South DeKalb"/>
    <x v="2184"/>
    <x v="206"/>
    <x v="163"/>
    <n v="42479"/>
    <n v="229"/>
    <n v="490"/>
  </r>
  <r>
    <n v="14789"/>
    <n v="211897"/>
    <s v="Route 111 - Stonecrest Mall"/>
    <x v="2185"/>
    <x v="206"/>
    <x v="163"/>
    <n v="42479"/>
    <n v="229"/>
    <n v="490"/>
  </r>
  <r>
    <n v="14776"/>
    <n v="211897"/>
    <s v="Route 86- Stonecrest Mall"/>
    <x v="2185"/>
    <x v="206"/>
    <x v="163"/>
    <n v="42479"/>
    <n v="229"/>
    <n v="490"/>
  </r>
  <r>
    <n v="14789"/>
    <n v="211899"/>
    <s v="Route 111 - Stonecrest Mall"/>
    <x v="2186"/>
    <x v="206"/>
    <x v="163"/>
    <n v="42479"/>
    <n v="229"/>
    <n v="490"/>
  </r>
  <r>
    <n v="14776"/>
    <n v="211899"/>
    <s v="Route 86- Stonecrest Mall"/>
    <x v="2186"/>
    <x v="206"/>
    <x v="163"/>
    <n v="42479"/>
    <n v="229"/>
    <n v="490"/>
  </r>
  <r>
    <n v="14789"/>
    <n v="131154"/>
    <s v="Route 111 - Stonecrest Mall"/>
    <x v="2187"/>
    <x v="206"/>
    <x v="163"/>
    <n v="42479"/>
    <n v="229"/>
    <n v="490"/>
  </r>
  <r>
    <n v="14776"/>
    <n v="131154"/>
    <s v="Route 86- Stonecrest Mall"/>
    <x v="2187"/>
    <x v="206"/>
    <x v="163"/>
    <n v="42479"/>
    <n v="229"/>
    <n v="490"/>
  </r>
  <r>
    <n v="14789"/>
    <n v="131130"/>
    <s v="Route 111 - Stonecrest Mall"/>
    <x v="2188"/>
    <x v="206"/>
    <x v="163"/>
    <n v="42479"/>
    <n v="229"/>
    <n v="490"/>
  </r>
  <r>
    <n v="14776"/>
    <n v="131130"/>
    <s v="Route 86- Stonecrest Mall"/>
    <x v="2188"/>
    <x v="206"/>
    <x v="163"/>
    <n v="42479"/>
    <n v="229"/>
    <n v="490"/>
  </r>
  <r>
    <n v="14789"/>
    <n v="132048"/>
    <s v="Route 111 - Stonecrest Mall"/>
    <x v="2189"/>
    <x v="177"/>
    <x v="145"/>
    <n v="52847"/>
    <n v="105"/>
    <n v="430"/>
  </r>
  <r>
    <n v="14776"/>
    <n v="132048"/>
    <s v="Route 86- Stonecrest Mall"/>
    <x v="2189"/>
    <x v="177"/>
    <x v="145"/>
    <n v="52847"/>
    <n v="105"/>
    <n v="430"/>
  </r>
  <r>
    <n v="14789"/>
    <n v="132050"/>
    <s v="Route 111 - Stonecrest Mall"/>
    <x v="2190"/>
    <x v="177"/>
    <x v="145"/>
    <n v="52847"/>
    <n v="105"/>
    <n v="430"/>
  </r>
  <r>
    <n v="14776"/>
    <n v="132050"/>
    <s v="Route 86- Stonecrest Mall"/>
    <x v="2190"/>
    <x v="177"/>
    <x v="145"/>
    <n v="52847"/>
    <n v="105"/>
    <n v="430"/>
  </r>
  <r>
    <n v="14789"/>
    <n v="132052"/>
    <s v="Route 111 - Stonecrest Mall"/>
    <x v="2191"/>
    <x v="177"/>
    <x v="145"/>
    <n v="52847"/>
    <n v="105"/>
    <n v="430"/>
  </r>
  <r>
    <n v="14776"/>
    <n v="132052"/>
    <s v="Route 86- Stonecrest Mall"/>
    <x v="2191"/>
    <x v="177"/>
    <x v="145"/>
    <n v="52847"/>
    <n v="105"/>
    <n v="430"/>
  </r>
  <r>
    <n v="14789"/>
    <n v="132054"/>
    <s v="Route 111 - Stonecrest Mall"/>
    <x v="2192"/>
    <x v="177"/>
    <x v="145"/>
    <n v="52847"/>
    <n v="105"/>
    <n v="430"/>
  </r>
  <r>
    <n v="14776"/>
    <n v="132054"/>
    <s v="Route 86- Stonecrest Mall"/>
    <x v="2192"/>
    <x v="177"/>
    <x v="145"/>
    <n v="52847"/>
    <n v="105"/>
    <n v="430"/>
  </r>
  <r>
    <n v="14789"/>
    <n v="132114"/>
    <s v="Route 111 - Stonecrest Mall"/>
    <x v="2193"/>
    <x v="177"/>
    <x v="145"/>
    <n v="52847"/>
    <n v="105"/>
    <n v="430"/>
  </r>
  <r>
    <n v="14789"/>
    <n v="132056"/>
    <s v="Route 111 - Stonecrest Mall"/>
    <x v="2194"/>
    <x v="177"/>
    <x v="145"/>
    <n v="52847"/>
    <n v="105"/>
    <n v="430"/>
  </r>
  <r>
    <n v="14789"/>
    <n v="132058"/>
    <s v="Route 111 - Stonecrest Mall"/>
    <x v="2195"/>
    <x v="177"/>
    <x v="145"/>
    <n v="52847"/>
    <n v="105"/>
    <n v="430"/>
  </r>
  <r>
    <n v="14789"/>
    <n v="132118"/>
    <s v="Route 111 - Stonecrest Mall"/>
    <x v="2196"/>
    <x v="177"/>
    <x v="145"/>
    <n v="52847"/>
    <n v="105"/>
    <n v="430"/>
  </r>
  <r>
    <n v="14789"/>
    <n v="133002"/>
    <s v="Route 111 - Stonecrest Mall"/>
    <x v="2197"/>
    <x v="177"/>
    <x v="145"/>
    <n v="52847"/>
    <n v="105"/>
    <n v="430"/>
  </r>
  <r>
    <n v="14789"/>
    <n v="133004"/>
    <s v="Route 111 - Stonecrest Mall"/>
    <x v="2197"/>
    <x v="177"/>
    <x v="145"/>
    <n v="52847"/>
    <n v="105"/>
    <n v="430"/>
  </r>
  <r>
    <n v="14789"/>
    <n v="213590"/>
    <s v="Route 111 - Stonecrest Mall"/>
    <x v="2198"/>
    <x v="178"/>
    <x v="147"/>
    <n v="37283"/>
    <n v="638"/>
    <n v="1137"/>
  </r>
  <r>
    <n v="14789"/>
    <n v="210126"/>
    <s v="Route 111 - Stonecrest Mall"/>
    <x v="2199"/>
    <x v="178"/>
    <x v="147"/>
    <n v="37283"/>
    <n v="638"/>
    <n v="1137"/>
  </r>
  <r>
    <n v="14789"/>
    <n v="210317"/>
    <s v="Route 111 - Stonecrest Mall"/>
    <x v="2200"/>
    <x v="178"/>
    <x v="147"/>
    <n v="37283"/>
    <n v="638"/>
    <n v="1137"/>
  </r>
  <r>
    <n v="14789"/>
    <n v="213026"/>
    <s v="Route 111 - Stonecrest Mall"/>
    <x v="2201"/>
    <x v="178"/>
    <x v="147"/>
    <n v="37283"/>
    <n v="638"/>
    <n v="1137"/>
  </r>
  <r>
    <n v="14789"/>
    <n v="213669"/>
    <s v="Route 111 - Stonecrest Mall"/>
    <x v="2202"/>
    <x v="178"/>
    <x v="147"/>
    <n v="37283"/>
    <n v="638"/>
    <n v="1137"/>
  </r>
  <r>
    <n v="14789"/>
    <n v="213669"/>
    <s v="Route 111 - Stonecrest Mall"/>
    <x v="2202"/>
    <x v="178"/>
    <x v="147"/>
    <n v="37283"/>
    <n v="638"/>
    <n v="1137"/>
  </r>
  <r>
    <n v="14789"/>
    <n v="133136"/>
    <s v="Route 111 - Stonecrest Mall"/>
    <x v="2203"/>
    <x v="178"/>
    <x v="147"/>
    <n v="37283"/>
    <n v="638"/>
    <n v="1137"/>
  </r>
  <r>
    <n v="14789"/>
    <n v="133136"/>
    <s v="Route 111 - Stonecrest Mall"/>
    <x v="2203"/>
    <x v="178"/>
    <x v="147"/>
    <n v="37283"/>
    <n v="638"/>
    <n v="1137"/>
  </r>
  <r>
    <n v="14789"/>
    <n v="210323"/>
    <s v="Route 111 - Stonecrest Mall"/>
    <x v="2204"/>
    <x v="178"/>
    <x v="147"/>
    <n v="37283"/>
    <n v="638"/>
    <n v="1137"/>
  </r>
  <r>
    <n v="14776"/>
    <n v="210323"/>
    <s v="Route 86- Stonecrest Mall"/>
    <x v="2204"/>
    <x v="178"/>
    <x v="147"/>
    <n v="37283"/>
    <n v="638"/>
    <n v="1137"/>
  </r>
  <r>
    <n v="14789"/>
    <n v="134024"/>
    <s v="Route 111 - Stonecrest Mall"/>
    <x v="2205"/>
    <x v="178"/>
    <x v="147"/>
    <n v="37283"/>
    <n v="638"/>
    <n v="1137"/>
  </r>
  <r>
    <n v="14776"/>
    <n v="134024"/>
    <s v="Route 86- Stonecrest Mall"/>
    <x v="2205"/>
    <x v="178"/>
    <x v="147"/>
    <n v="37283"/>
    <n v="638"/>
    <n v="1137"/>
  </r>
  <r>
    <n v="14789"/>
    <n v="134048"/>
    <s v="Route 111 - Stonecrest Mall"/>
    <x v="2206"/>
    <x v="178"/>
    <x v="147"/>
    <n v="37283"/>
    <n v="638"/>
    <n v="1137"/>
  </r>
  <r>
    <n v="14776"/>
    <n v="134048"/>
    <s v="Route 86- Stonecrest Mall"/>
    <x v="2206"/>
    <x v="178"/>
    <x v="147"/>
    <n v="37283"/>
    <n v="638"/>
    <n v="1137"/>
  </r>
  <r>
    <n v="14789"/>
    <n v="134084"/>
    <s v="Route 111 - Stonecrest Mall"/>
    <x v="2207"/>
    <x v="178"/>
    <x v="147"/>
    <n v="37283"/>
    <n v="638"/>
    <n v="1137"/>
  </r>
  <r>
    <n v="14776"/>
    <n v="134084"/>
    <s v="Route 86- Stonecrest Mall"/>
    <x v="2207"/>
    <x v="178"/>
    <x v="147"/>
    <n v="37283"/>
    <n v="638"/>
    <n v="1137"/>
  </r>
  <r>
    <n v="14789"/>
    <n v="211293"/>
    <s v="Route 111 - Stonecrest Mall"/>
    <x v="2208"/>
    <x v="178"/>
    <x v="147"/>
    <n v="37283"/>
    <n v="638"/>
    <n v="1137"/>
  </r>
  <r>
    <n v="14776"/>
    <n v="211293"/>
    <s v="Route 86- Stonecrest Mall"/>
    <x v="2208"/>
    <x v="178"/>
    <x v="147"/>
    <n v="37283"/>
    <n v="638"/>
    <n v="1137"/>
  </r>
  <r>
    <n v="14789"/>
    <n v="213029"/>
    <s v="Route 111 - Stonecrest Mall"/>
    <x v="2209"/>
    <x v="178"/>
    <x v="147"/>
    <n v="37283"/>
    <n v="638"/>
    <n v="1137"/>
  </r>
  <r>
    <n v="14789"/>
    <n v="210318"/>
    <s v="Route 111 - Stonecrest Mall"/>
    <x v="2210"/>
    <x v="178"/>
    <x v="147"/>
    <n v="37283"/>
    <n v="638"/>
    <n v="1137"/>
  </r>
  <r>
    <n v="14789"/>
    <n v="210320"/>
    <s v="Route 111 - Stonecrest Mall"/>
    <x v="2211"/>
    <x v="178"/>
    <x v="147"/>
    <n v="37283"/>
    <n v="638"/>
    <n v="1137"/>
  </r>
  <r>
    <n v="14789"/>
    <n v="213638"/>
    <s v="Route 111 - Stonecrest Mall"/>
    <x v="2212"/>
    <x v="178"/>
    <x v="147"/>
    <n v="37283"/>
    <n v="638"/>
    <n v="1137"/>
  </r>
  <r>
    <n v="14789"/>
    <n v="210125"/>
    <s v="Route 111 - Stonecrest Mall"/>
    <x v="2213"/>
    <x v="178"/>
    <x v="147"/>
    <n v="37283"/>
    <n v="638"/>
    <n v="1137"/>
  </r>
  <r>
    <n v="14789"/>
    <n v="211658"/>
    <s v="Route 111 - Stonecrest Mall"/>
    <x v="2214"/>
    <x v="178"/>
    <x v="147"/>
    <n v="37283"/>
    <n v="638"/>
    <n v="1137"/>
  </r>
  <r>
    <n v="14789"/>
    <n v="213654"/>
    <s v="Route 111 - Stonecrest Mall"/>
    <x v="2215"/>
    <x v="178"/>
    <x v="147"/>
    <n v="37283"/>
    <n v="638"/>
    <n v="1137"/>
  </r>
  <r>
    <n v="14791"/>
    <n v="213654"/>
    <s v="Route 115 Covington Highway"/>
    <x v="2215"/>
    <x v="178"/>
    <x v="147"/>
    <n v="37283"/>
    <n v="638"/>
    <n v="1137"/>
  </r>
  <r>
    <n v="14789"/>
    <n v="213376"/>
    <s v="Route 111 - Stonecrest Mall"/>
    <x v="2216"/>
    <x v="202"/>
    <x v="31"/>
    <n v="41667"/>
    <n v="236"/>
    <n v="591"/>
  </r>
  <r>
    <n v="14791"/>
    <n v="213376"/>
    <s v="Route 115 Covington Highway"/>
    <x v="2216"/>
    <x v="202"/>
    <x v="31"/>
    <n v="41667"/>
    <n v="236"/>
    <n v="591"/>
  </r>
  <r>
    <n v="14789"/>
    <n v="213353"/>
    <s v="Route 111 - Stonecrest Mall"/>
    <x v="2217"/>
    <x v="202"/>
    <x v="31"/>
    <n v="41667"/>
    <n v="236"/>
    <n v="591"/>
  </r>
  <r>
    <n v="14791"/>
    <n v="213353"/>
    <s v="Route 115 Covington Highway"/>
    <x v="2217"/>
    <x v="202"/>
    <x v="31"/>
    <n v="41667"/>
    <n v="236"/>
    <n v="591"/>
  </r>
  <r>
    <n v="14789"/>
    <n v="213352"/>
    <s v="Route 111 - Stonecrest Mall"/>
    <x v="2218"/>
    <x v="202"/>
    <x v="31"/>
    <n v="41667"/>
    <n v="236"/>
    <n v="591"/>
  </r>
  <r>
    <n v="14791"/>
    <n v="213352"/>
    <s v="Route 115 Covington Highway"/>
    <x v="2218"/>
    <x v="202"/>
    <x v="31"/>
    <n v="41667"/>
    <n v="236"/>
    <n v="591"/>
  </r>
  <r>
    <n v="14789"/>
    <n v="210043"/>
    <s v="Route 111 - Stonecrest Mall"/>
    <x v="2219"/>
    <x v="202"/>
    <x v="31"/>
    <n v="41667"/>
    <n v="236"/>
    <n v="591"/>
  </r>
  <r>
    <n v="14791"/>
    <n v="210043"/>
    <s v="Route 115 Covington Highway"/>
    <x v="2219"/>
    <x v="202"/>
    <x v="31"/>
    <n v="41667"/>
    <n v="236"/>
    <n v="591"/>
  </r>
  <r>
    <n v="14789"/>
    <n v="213342"/>
    <s v="Route 111 - Stonecrest Mall"/>
    <x v="2220"/>
    <x v="201"/>
    <x v="115"/>
    <n v="51658"/>
    <n v="371"/>
    <n v="749"/>
  </r>
  <r>
    <n v="14789"/>
    <n v="213340"/>
    <s v="Route 111 - Stonecrest Mall"/>
    <x v="2221"/>
    <x v="201"/>
    <x v="115"/>
    <n v="51658"/>
    <n v="371"/>
    <n v="749"/>
  </r>
  <r>
    <n v="14789"/>
    <n v="213338"/>
    <s v="Route 111 - Stonecrest Mall"/>
    <x v="2222"/>
    <x v="201"/>
    <x v="115"/>
    <n v="51658"/>
    <n v="371"/>
    <n v="749"/>
  </r>
  <r>
    <n v="14789"/>
    <n v="900131"/>
    <s v="Route 111 - Stonecrest Mall"/>
    <x v="2223"/>
    <x v="201"/>
    <x v="115"/>
    <n v="51658"/>
    <n v="371"/>
    <n v="749"/>
  </r>
  <r>
    <n v="14791"/>
    <n v="900131"/>
    <s v="Route 115 Covington Highway"/>
    <x v="2223"/>
    <x v="201"/>
    <x v="115"/>
    <n v="51658"/>
    <n v="371"/>
    <n v="749"/>
  </r>
  <r>
    <n v="14789"/>
    <n v="212063"/>
    <s v="Route 111 - Stonecrest Mall"/>
    <x v="2224"/>
    <x v="201"/>
    <x v="115"/>
    <n v="51658"/>
    <n v="371"/>
    <n v="749"/>
  </r>
  <r>
    <n v="14791"/>
    <n v="212063"/>
    <s v="Route 115 Covington Highway"/>
    <x v="2224"/>
    <x v="201"/>
    <x v="115"/>
    <n v="51658"/>
    <n v="371"/>
    <n v="749"/>
  </r>
  <r>
    <n v="14789"/>
    <n v="134052"/>
    <s v="Route 111 - Stonecrest Mall"/>
    <x v="2225"/>
    <x v="178"/>
    <x v="147"/>
    <n v="37283"/>
    <n v="638"/>
    <n v="1137"/>
  </r>
  <r>
    <n v="14776"/>
    <n v="134052"/>
    <s v="Route 86- Stonecrest Mall"/>
    <x v="2225"/>
    <x v="178"/>
    <x v="147"/>
    <n v="37283"/>
    <n v="638"/>
    <n v="1137"/>
  </r>
  <r>
    <n v="14776"/>
    <n v="134052"/>
    <s v="Route 86- Stonecrest Mall"/>
    <x v="2225"/>
    <x v="178"/>
    <x v="147"/>
    <n v="37283"/>
    <n v="638"/>
    <n v="1137"/>
  </r>
  <r>
    <n v="14789"/>
    <n v="134078"/>
    <s v="Route 111 - Stonecrest Mall"/>
    <x v="2207"/>
    <x v="178"/>
    <x v="147"/>
    <n v="37283"/>
    <n v="638"/>
    <n v="1137"/>
  </r>
  <r>
    <n v="14776"/>
    <n v="134078"/>
    <s v="Route 86- Stonecrest Mall"/>
    <x v="2207"/>
    <x v="178"/>
    <x v="147"/>
    <n v="37283"/>
    <n v="638"/>
    <n v="1137"/>
  </r>
  <r>
    <n v="14776"/>
    <n v="134078"/>
    <s v="Route 86- Stonecrest Mall"/>
    <x v="2207"/>
    <x v="178"/>
    <x v="147"/>
    <n v="37283"/>
    <n v="638"/>
    <n v="1137"/>
  </r>
  <r>
    <n v="14789"/>
    <n v="133020"/>
    <s v="Route 111 - Stonecrest Mall"/>
    <x v="2206"/>
    <x v="178"/>
    <x v="147"/>
    <n v="37283"/>
    <n v="638"/>
    <n v="1137"/>
  </r>
  <r>
    <n v="14776"/>
    <n v="133020"/>
    <s v="Route 86- Stonecrest Mall"/>
    <x v="2206"/>
    <x v="178"/>
    <x v="147"/>
    <n v="37283"/>
    <n v="638"/>
    <n v="1137"/>
  </r>
  <r>
    <n v="14776"/>
    <n v="133020"/>
    <s v="Route 86- Stonecrest Mall"/>
    <x v="2206"/>
    <x v="178"/>
    <x v="147"/>
    <n v="37283"/>
    <n v="638"/>
    <n v="1137"/>
  </r>
  <r>
    <n v="14789"/>
    <n v="133022"/>
    <s v="Route 111 - Stonecrest Mall"/>
    <x v="2205"/>
    <x v="178"/>
    <x v="147"/>
    <n v="37283"/>
    <n v="638"/>
    <n v="1137"/>
  </r>
  <r>
    <n v="14776"/>
    <n v="133022"/>
    <s v="Route 86- Stonecrest Mall"/>
    <x v="2205"/>
    <x v="178"/>
    <x v="147"/>
    <n v="37283"/>
    <n v="638"/>
    <n v="1137"/>
  </r>
  <r>
    <n v="14776"/>
    <n v="133022"/>
    <s v="Route 86- Stonecrest Mall"/>
    <x v="2205"/>
    <x v="178"/>
    <x v="147"/>
    <n v="37283"/>
    <n v="638"/>
    <n v="1137"/>
  </r>
  <r>
    <n v="14789"/>
    <n v="210322"/>
    <s v="Route 111 - Stonecrest Mall"/>
    <x v="2204"/>
    <x v="178"/>
    <x v="147"/>
    <n v="37283"/>
    <n v="638"/>
    <n v="1137"/>
  </r>
  <r>
    <n v="14776"/>
    <n v="210322"/>
    <s v="Route 86- Stonecrest Mall"/>
    <x v="2204"/>
    <x v="178"/>
    <x v="147"/>
    <n v="37283"/>
    <n v="638"/>
    <n v="1137"/>
  </r>
  <r>
    <n v="14776"/>
    <n v="210322"/>
    <s v="Route 86- Stonecrest Mall"/>
    <x v="2204"/>
    <x v="178"/>
    <x v="147"/>
    <n v="37283"/>
    <n v="638"/>
    <n v="1137"/>
  </r>
  <r>
    <n v="14789"/>
    <n v="133162"/>
    <s v="Route 111 - Stonecrest Mall"/>
    <x v="2201"/>
    <x v="178"/>
    <x v="147"/>
    <n v="37283"/>
    <n v="638"/>
    <n v="1137"/>
  </r>
  <r>
    <n v="14789"/>
    <n v="210316"/>
    <s v="Route 111 - Stonecrest Mall"/>
    <x v="2226"/>
    <x v="178"/>
    <x v="147"/>
    <n v="37283"/>
    <n v="638"/>
    <n v="1137"/>
  </r>
  <r>
    <n v="14789"/>
    <n v="133164"/>
    <s v="Route 111 - Stonecrest Mall"/>
    <x v="2227"/>
    <x v="178"/>
    <x v="147"/>
    <n v="37283"/>
    <n v="638"/>
    <n v="1137"/>
  </r>
  <r>
    <n v="14789"/>
    <n v="133074"/>
    <s v="Route 111 - Stonecrest Mall"/>
    <x v="2228"/>
    <x v="178"/>
    <x v="147"/>
    <n v="37283"/>
    <n v="638"/>
    <n v="1137"/>
  </r>
  <r>
    <n v="14789"/>
    <n v="211673"/>
    <s v="Route 111 - Stonecrest Mall"/>
    <x v="2229"/>
    <x v="178"/>
    <x v="147"/>
    <n v="37283"/>
    <n v="638"/>
    <n v="1137"/>
  </r>
  <r>
    <n v="14789"/>
    <n v="211673"/>
    <s v="Route 111 - Stonecrest Mall"/>
    <x v="2229"/>
    <x v="178"/>
    <x v="147"/>
    <n v="37283"/>
    <n v="638"/>
    <n v="1137"/>
  </r>
  <r>
    <n v="14789"/>
    <n v="133166"/>
    <s v="Route 111 - Stonecrest Mall"/>
    <x v="2198"/>
    <x v="178"/>
    <x v="147"/>
    <n v="37283"/>
    <n v="638"/>
    <n v="1137"/>
  </r>
  <r>
    <n v="14789"/>
    <n v="133042"/>
    <s v="Route 111 - Stonecrest Mall"/>
    <x v="2230"/>
    <x v="177"/>
    <x v="145"/>
    <n v="52847"/>
    <n v="105"/>
    <n v="430"/>
  </r>
  <r>
    <n v="14789"/>
    <n v="132002"/>
    <s v="Route 111 - Stonecrest Mall"/>
    <x v="2231"/>
    <x v="177"/>
    <x v="145"/>
    <n v="52847"/>
    <n v="105"/>
    <n v="430"/>
  </r>
  <r>
    <n v="14789"/>
    <n v="132004"/>
    <s v="Route 111 - Stonecrest Mall"/>
    <x v="2232"/>
    <x v="177"/>
    <x v="145"/>
    <n v="52847"/>
    <n v="105"/>
    <n v="430"/>
  </r>
  <r>
    <n v="14789"/>
    <n v="132120"/>
    <s v="Route 111 - Stonecrest Mall"/>
    <x v="2233"/>
    <x v="177"/>
    <x v="145"/>
    <n v="52847"/>
    <n v="105"/>
    <n v="430"/>
  </r>
  <r>
    <n v="14789"/>
    <n v="132006"/>
    <s v="Route 111 - Stonecrest Mall"/>
    <x v="2234"/>
    <x v="177"/>
    <x v="145"/>
    <n v="52847"/>
    <n v="105"/>
    <n v="430"/>
  </r>
  <r>
    <n v="14789"/>
    <n v="132106"/>
    <s v="Route 111 - Stonecrest Mall"/>
    <x v="2235"/>
    <x v="177"/>
    <x v="145"/>
    <n v="52847"/>
    <n v="105"/>
    <n v="430"/>
  </r>
  <r>
    <n v="14776"/>
    <n v="132106"/>
    <s v="Route 86- Stonecrest Mall"/>
    <x v="2235"/>
    <x v="177"/>
    <x v="145"/>
    <n v="52847"/>
    <n v="105"/>
    <n v="430"/>
  </r>
  <r>
    <n v="14776"/>
    <n v="132106"/>
    <s v="Route 86- Stonecrest Mall"/>
    <x v="2235"/>
    <x v="177"/>
    <x v="145"/>
    <n v="52847"/>
    <n v="105"/>
    <n v="430"/>
  </r>
  <r>
    <n v="14789"/>
    <n v="132008"/>
    <s v="Route 111 - Stonecrest Mall"/>
    <x v="2236"/>
    <x v="177"/>
    <x v="145"/>
    <n v="52847"/>
    <n v="105"/>
    <n v="430"/>
  </r>
  <r>
    <n v="14776"/>
    <n v="132008"/>
    <s v="Route 86- Stonecrest Mall"/>
    <x v="2236"/>
    <x v="177"/>
    <x v="145"/>
    <n v="52847"/>
    <n v="105"/>
    <n v="430"/>
  </r>
  <r>
    <n v="14776"/>
    <n v="132008"/>
    <s v="Route 86- Stonecrest Mall"/>
    <x v="2236"/>
    <x v="177"/>
    <x v="145"/>
    <n v="52847"/>
    <n v="105"/>
    <n v="430"/>
  </r>
  <r>
    <n v="14789"/>
    <n v="132116"/>
    <s v="Route 111 - Stonecrest Mall"/>
    <x v="2237"/>
    <x v="177"/>
    <x v="145"/>
    <n v="52847"/>
    <n v="105"/>
    <n v="430"/>
  </r>
  <r>
    <n v="14776"/>
    <n v="132116"/>
    <s v="Route 86- Stonecrest Mall"/>
    <x v="2237"/>
    <x v="177"/>
    <x v="145"/>
    <n v="52847"/>
    <n v="105"/>
    <n v="430"/>
  </r>
  <r>
    <n v="14776"/>
    <n v="132116"/>
    <s v="Route 86- Stonecrest Mall"/>
    <x v="2237"/>
    <x v="177"/>
    <x v="145"/>
    <n v="52847"/>
    <n v="105"/>
    <n v="430"/>
  </r>
  <r>
    <n v="14789"/>
    <n v="132010"/>
    <s v="Route 111 - Stonecrest Mall"/>
    <x v="2238"/>
    <x v="177"/>
    <x v="145"/>
    <n v="52847"/>
    <n v="105"/>
    <n v="430"/>
  </r>
  <r>
    <n v="14776"/>
    <n v="132010"/>
    <s v="Route 86- Stonecrest Mall"/>
    <x v="2238"/>
    <x v="177"/>
    <x v="145"/>
    <n v="52847"/>
    <n v="105"/>
    <n v="430"/>
  </r>
  <r>
    <n v="14776"/>
    <n v="132010"/>
    <s v="Route 86- Stonecrest Mall"/>
    <x v="2238"/>
    <x v="177"/>
    <x v="145"/>
    <n v="52847"/>
    <n v="105"/>
    <n v="430"/>
  </r>
  <r>
    <n v="14789"/>
    <n v="132012"/>
    <s v="Route 111 - Stonecrest Mall"/>
    <x v="2189"/>
    <x v="177"/>
    <x v="145"/>
    <n v="52847"/>
    <n v="105"/>
    <n v="430"/>
  </r>
  <r>
    <n v="14776"/>
    <n v="132012"/>
    <s v="Route 86- Stonecrest Mall"/>
    <x v="2189"/>
    <x v="177"/>
    <x v="145"/>
    <n v="52847"/>
    <n v="105"/>
    <n v="430"/>
  </r>
  <r>
    <n v="14776"/>
    <n v="132012"/>
    <s v="Route 86- Stonecrest Mall"/>
    <x v="2189"/>
    <x v="177"/>
    <x v="145"/>
    <n v="52847"/>
    <n v="105"/>
    <n v="430"/>
  </r>
  <r>
    <n v="14789"/>
    <n v="131133"/>
    <s v="Route 111 - Stonecrest Mall"/>
    <x v="2239"/>
    <x v="206"/>
    <x v="163"/>
    <n v="42479"/>
    <n v="229"/>
    <n v="490"/>
  </r>
  <r>
    <n v="14776"/>
    <n v="131133"/>
    <s v="Route 86- Stonecrest Mall"/>
    <x v="2239"/>
    <x v="206"/>
    <x v="163"/>
    <n v="42479"/>
    <n v="229"/>
    <n v="490"/>
  </r>
  <r>
    <n v="14776"/>
    <n v="131133"/>
    <s v="Route 86- Stonecrest Mall"/>
    <x v="2239"/>
    <x v="206"/>
    <x v="163"/>
    <n v="42479"/>
    <n v="229"/>
    <n v="490"/>
  </r>
  <r>
    <n v="14789"/>
    <n v="131002"/>
    <s v="Route 111 - Stonecrest Mall"/>
    <x v="2240"/>
    <x v="206"/>
    <x v="163"/>
    <n v="42479"/>
    <n v="229"/>
    <n v="490"/>
  </r>
  <r>
    <n v="14776"/>
    <n v="131002"/>
    <s v="Route 86- Stonecrest Mall"/>
    <x v="2240"/>
    <x v="206"/>
    <x v="163"/>
    <n v="42479"/>
    <n v="229"/>
    <n v="490"/>
  </r>
  <r>
    <n v="14776"/>
    <n v="131002"/>
    <s v="Route 86- Stonecrest Mall"/>
    <x v="2240"/>
    <x v="206"/>
    <x v="163"/>
    <n v="42479"/>
    <n v="229"/>
    <n v="490"/>
  </r>
  <r>
    <n v="14789"/>
    <n v="131156"/>
    <s v="Route 111 - Stonecrest Mall"/>
    <x v="2186"/>
    <x v="206"/>
    <x v="163"/>
    <n v="42479"/>
    <n v="229"/>
    <n v="490"/>
  </r>
  <r>
    <n v="14776"/>
    <n v="131156"/>
    <s v="Route 86- Stonecrest Mall"/>
    <x v="2186"/>
    <x v="206"/>
    <x v="163"/>
    <n v="42479"/>
    <n v="229"/>
    <n v="490"/>
  </r>
  <r>
    <n v="14776"/>
    <n v="131156"/>
    <s v="Route 86- Stonecrest Mall"/>
    <x v="2186"/>
    <x v="206"/>
    <x v="163"/>
    <n v="42479"/>
    <n v="229"/>
    <n v="490"/>
  </r>
  <r>
    <n v="14789"/>
    <n v="211898"/>
    <s v="Route 111 - Stonecrest Mall"/>
    <x v="2185"/>
    <x v="206"/>
    <x v="163"/>
    <n v="42479"/>
    <n v="229"/>
    <n v="490"/>
  </r>
  <r>
    <n v="14776"/>
    <n v="211898"/>
    <s v="Route 86- Stonecrest Mall"/>
    <x v="2185"/>
    <x v="206"/>
    <x v="163"/>
    <n v="42479"/>
    <n v="229"/>
    <n v="490"/>
  </r>
  <r>
    <n v="14776"/>
    <n v="211898"/>
    <s v="Route 86- Stonecrest Mall"/>
    <x v="2185"/>
    <x v="206"/>
    <x v="163"/>
    <n v="42479"/>
    <n v="229"/>
    <n v="490"/>
  </r>
  <r>
    <n v="14852"/>
    <n v="211898"/>
    <s v="Route 186 Rainbow Drive/South DeKalb"/>
    <x v="2185"/>
    <x v="206"/>
    <x v="163"/>
    <n v="42479"/>
    <n v="229"/>
    <n v="490"/>
  </r>
  <r>
    <n v="14852"/>
    <n v="211898"/>
    <s v="Route 186 Rainbow Drive/South DeKalb"/>
    <x v="2185"/>
    <x v="206"/>
    <x v="163"/>
    <n v="42479"/>
    <n v="229"/>
    <n v="490"/>
  </r>
  <r>
    <n v="14852"/>
    <n v="211898"/>
    <s v="Route 186 Rainbow Drive/South DeKalb"/>
    <x v="2185"/>
    <x v="206"/>
    <x v="163"/>
    <n v="42479"/>
    <n v="229"/>
    <n v="490"/>
  </r>
  <r>
    <n v="14789"/>
    <n v="131005"/>
    <s v="Route 111 - Stonecrest Mall"/>
    <x v="2241"/>
    <x v="206"/>
    <x v="163"/>
    <n v="42479"/>
    <n v="229"/>
    <n v="490"/>
  </r>
  <r>
    <n v="14789"/>
    <n v="131166"/>
    <s v="Route 111 - Stonecrest Mall"/>
    <x v="2183"/>
    <x v="206"/>
    <x v="163"/>
    <n v="42479"/>
    <n v="229"/>
    <n v="490"/>
  </r>
  <r>
    <n v="14789"/>
    <n v="131084"/>
    <s v="Route 111 - Stonecrest Mall"/>
    <x v="2242"/>
    <x v="206"/>
    <x v="163"/>
    <n v="42479"/>
    <n v="229"/>
    <n v="490"/>
  </r>
  <r>
    <n v="14789"/>
    <n v="131086"/>
    <s v="Route 111 - Stonecrest Mall"/>
    <x v="2243"/>
    <x v="206"/>
    <x v="163"/>
    <n v="42479"/>
    <n v="229"/>
    <n v="490"/>
  </r>
  <r>
    <n v="14789"/>
    <n v="108124"/>
    <s v="Route 111 - Stonecrest Mall"/>
    <x v="2244"/>
    <x v="206"/>
    <x v="163"/>
    <n v="42479"/>
    <n v="229"/>
    <n v="490"/>
  </r>
  <r>
    <n v="14789"/>
    <n v="108126"/>
    <s v="Route 111 - Stonecrest Mall"/>
    <x v="2245"/>
    <x v="206"/>
    <x v="163"/>
    <n v="42479"/>
    <n v="229"/>
    <n v="490"/>
  </r>
  <r>
    <n v="14789"/>
    <n v="108128"/>
    <s v="Route 111 - Stonecrest Mall"/>
    <x v="2246"/>
    <x v="206"/>
    <x v="163"/>
    <n v="42479"/>
    <n v="229"/>
    <n v="490"/>
  </r>
  <r>
    <n v="14789"/>
    <n v="108164"/>
    <s v="Route 111 - Stonecrest Mall"/>
    <x v="2247"/>
    <x v="206"/>
    <x v="163"/>
    <n v="42479"/>
    <n v="229"/>
    <n v="490"/>
  </r>
  <r>
    <n v="14789"/>
    <n v="213520"/>
    <s v="Route 111 - Stonecrest Mall"/>
    <x v="2248"/>
    <x v="206"/>
    <x v="163"/>
    <n v="42479"/>
    <n v="229"/>
    <n v="490"/>
  </r>
  <r>
    <n v="14791"/>
    <n v="213520"/>
    <s v="Route 115 Covington Highway"/>
    <x v="2248"/>
    <x v="206"/>
    <x v="163"/>
    <n v="42479"/>
    <n v="229"/>
    <n v="490"/>
  </r>
  <r>
    <n v="14789"/>
    <n v="213630"/>
    <s v="Route 111 - Stonecrest Mall"/>
    <x v="2249"/>
    <x v="206"/>
    <x v="163"/>
    <n v="42479"/>
    <n v="229"/>
    <n v="490"/>
  </r>
  <r>
    <n v="14791"/>
    <n v="213630"/>
    <s v="Route 115 Covington Highway"/>
    <x v="2249"/>
    <x v="206"/>
    <x v="163"/>
    <n v="42479"/>
    <n v="229"/>
    <n v="490"/>
  </r>
  <r>
    <n v="14789"/>
    <n v="109058"/>
    <s v="Route 111 - Stonecrest Mall"/>
    <x v="2250"/>
    <x v="206"/>
    <x v="163"/>
    <n v="42479"/>
    <n v="229"/>
    <n v="490"/>
  </r>
  <r>
    <n v="14791"/>
    <n v="109058"/>
    <s v="Route 115 Covington Highway"/>
    <x v="2250"/>
    <x v="206"/>
    <x v="163"/>
    <n v="42479"/>
    <n v="229"/>
    <n v="490"/>
  </r>
  <r>
    <n v="14789"/>
    <n v="109004"/>
    <s v="Route 111 - Stonecrest Mall"/>
    <x v="2172"/>
    <x v="206"/>
    <x v="163"/>
    <n v="42479"/>
    <n v="229"/>
    <n v="490"/>
  </r>
  <r>
    <n v="14791"/>
    <n v="109004"/>
    <s v="Route 115 Covington Highway"/>
    <x v="2172"/>
    <x v="206"/>
    <x v="163"/>
    <n v="42479"/>
    <n v="229"/>
    <n v="490"/>
  </r>
  <r>
    <n v="14789"/>
    <n v="109022"/>
    <s v="Route 111 - Stonecrest Mall"/>
    <x v="2171"/>
    <x v="207"/>
    <x v="164"/>
    <n v="60529"/>
    <n v="15"/>
    <n v="229"/>
  </r>
  <r>
    <n v="14789"/>
    <n v="109030"/>
    <s v="Route 111 - Stonecrest Mall"/>
    <x v="2251"/>
    <x v="207"/>
    <x v="164"/>
    <n v="60529"/>
    <n v="15"/>
    <n v="229"/>
  </r>
  <r>
    <n v="14789"/>
    <n v="109040"/>
    <s v="Route 111 - Stonecrest Mall"/>
    <x v="2169"/>
    <x v="207"/>
    <x v="164"/>
    <n v="60529"/>
    <n v="15"/>
    <n v="229"/>
  </r>
  <r>
    <n v="14789"/>
    <n v="109005"/>
    <s v="Route 111 - Stonecrest Mall"/>
    <x v="2168"/>
    <x v="207"/>
    <x v="164"/>
    <n v="60529"/>
    <n v="15"/>
    <n v="229"/>
  </r>
  <r>
    <n v="14789"/>
    <n v="109042"/>
    <s v="Route 111 - Stonecrest Mall"/>
    <x v="2167"/>
    <x v="207"/>
    <x v="164"/>
    <n v="60529"/>
    <n v="15"/>
    <n v="229"/>
  </r>
  <r>
    <n v="14789"/>
    <n v="211330"/>
    <s v="Route 111 - Stonecrest Mall"/>
    <x v="2252"/>
    <x v="207"/>
    <x v="164"/>
    <n v="60529"/>
    <n v="15"/>
    <n v="229"/>
  </r>
  <r>
    <n v="14789"/>
    <n v="109020"/>
    <s v="Route 111 - Stonecrest Mall"/>
    <x v="2253"/>
    <x v="175"/>
    <x v="145"/>
    <n v="43053"/>
    <n v="286"/>
    <n v="601"/>
  </r>
  <r>
    <n v="14789"/>
    <n v="903276"/>
    <s v="Route 111 - Stonecrest Mall"/>
    <x v="2163"/>
    <x v="175"/>
    <x v="145"/>
    <n v="43053"/>
    <n v="286"/>
    <n v="601"/>
  </r>
  <r>
    <n v="14789"/>
    <n v="903250"/>
    <s v="Route 111 - Stonecrest Mall"/>
    <x v="2162"/>
    <x v="175"/>
    <x v="145"/>
    <n v="43053"/>
    <n v="286"/>
    <n v="601"/>
  </r>
  <r>
    <n v="14789"/>
    <n v="212062"/>
    <s v="Route 111 - Stonecrest Mall"/>
    <x v="2254"/>
    <x v="201"/>
    <x v="115"/>
    <n v="51658"/>
    <n v="371"/>
    <n v="749"/>
  </r>
  <r>
    <n v="14791"/>
    <n v="212062"/>
    <s v="Route 115 Covington Highway"/>
    <x v="2254"/>
    <x v="201"/>
    <x v="115"/>
    <n v="51658"/>
    <n v="371"/>
    <n v="749"/>
  </r>
  <r>
    <n v="14789"/>
    <n v="211474"/>
    <s v="Route 111 - Stonecrest Mall"/>
    <x v="2255"/>
    <x v="201"/>
    <x v="115"/>
    <n v="51658"/>
    <n v="371"/>
    <n v="749"/>
  </r>
  <r>
    <n v="14791"/>
    <n v="211474"/>
    <s v="Route 115 Covington Highway"/>
    <x v="2255"/>
    <x v="201"/>
    <x v="115"/>
    <n v="51658"/>
    <n v="371"/>
    <n v="749"/>
  </r>
  <r>
    <n v="14789"/>
    <n v="211908"/>
    <s v="Route 111 - Stonecrest Mall"/>
    <x v="2256"/>
    <x v="201"/>
    <x v="115"/>
    <n v="51658"/>
    <n v="371"/>
    <n v="749"/>
  </r>
  <r>
    <n v="14791"/>
    <n v="211908"/>
    <s v="Route 115 Covington Highway"/>
    <x v="2256"/>
    <x v="201"/>
    <x v="115"/>
    <n v="51658"/>
    <n v="371"/>
    <n v="749"/>
  </r>
  <r>
    <n v="14789"/>
    <n v="213337"/>
    <s v="Route 111 - Stonecrest Mall"/>
    <x v="2222"/>
    <x v="201"/>
    <x v="115"/>
    <n v="51658"/>
    <n v="371"/>
    <n v="749"/>
  </r>
  <r>
    <n v="14789"/>
    <n v="213667"/>
    <s v="Route 111 - Stonecrest Mall"/>
    <x v="2257"/>
    <x v="201"/>
    <x v="115"/>
    <n v="51658"/>
    <n v="371"/>
    <n v="749"/>
  </r>
  <r>
    <n v="14789"/>
    <n v="213339"/>
    <s v="Route 111 - Stonecrest Mall"/>
    <x v="2221"/>
    <x v="201"/>
    <x v="115"/>
    <n v="51658"/>
    <n v="371"/>
    <n v="749"/>
  </r>
  <r>
    <n v="14789"/>
    <n v="213341"/>
    <s v="Route 111 - Stonecrest Mall"/>
    <x v="2258"/>
    <x v="201"/>
    <x v="115"/>
    <n v="51658"/>
    <n v="371"/>
    <n v="749"/>
  </r>
  <r>
    <n v="14789"/>
    <n v="211462"/>
    <s v="Route 111 - Stonecrest Mall"/>
    <x v="2259"/>
    <x v="202"/>
    <x v="31"/>
    <n v="41667"/>
    <n v="236"/>
    <n v="591"/>
  </r>
  <r>
    <n v="14791"/>
    <n v="211462"/>
    <s v="Route 115 Covington Highway"/>
    <x v="2259"/>
    <x v="202"/>
    <x v="31"/>
    <n v="41667"/>
    <n v="236"/>
    <n v="591"/>
  </r>
  <r>
    <n v="14789"/>
    <n v="213351"/>
    <s v="Route 111 - Stonecrest Mall"/>
    <x v="2260"/>
    <x v="202"/>
    <x v="31"/>
    <n v="41667"/>
    <n v="236"/>
    <n v="591"/>
  </r>
  <r>
    <n v="14791"/>
    <n v="213351"/>
    <s v="Route 115 Covington Highway"/>
    <x v="2260"/>
    <x v="202"/>
    <x v="31"/>
    <n v="41667"/>
    <n v="236"/>
    <n v="591"/>
  </r>
  <r>
    <n v="14789"/>
    <n v="213354"/>
    <s v="Route 111 - Stonecrest Mall"/>
    <x v="2217"/>
    <x v="202"/>
    <x v="31"/>
    <n v="41667"/>
    <n v="236"/>
    <n v="591"/>
  </r>
  <r>
    <n v="14791"/>
    <n v="213354"/>
    <s v="Route 115 Covington Highway"/>
    <x v="2217"/>
    <x v="202"/>
    <x v="31"/>
    <n v="41667"/>
    <n v="236"/>
    <n v="591"/>
  </r>
  <r>
    <n v="14789"/>
    <n v="213377"/>
    <s v="Route 111 - Stonecrest Mall"/>
    <x v="2261"/>
    <x v="202"/>
    <x v="31"/>
    <n v="41667"/>
    <n v="236"/>
    <n v="591"/>
  </r>
  <r>
    <n v="14791"/>
    <n v="213377"/>
    <s v="Route 115 Covington Highway"/>
    <x v="2261"/>
    <x v="202"/>
    <x v="31"/>
    <n v="41667"/>
    <n v="236"/>
    <n v="591"/>
  </r>
  <r>
    <n v="14789"/>
    <n v="211523"/>
    <s v="Route 111 - Stonecrest Mall"/>
    <x v="2262"/>
    <x v="202"/>
    <x v="31"/>
    <n v="41667"/>
    <n v="236"/>
    <n v="591"/>
  </r>
  <r>
    <n v="14791"/>
    <n v="211523"/>
    <s v="Route 115 Covington Highway"/>
    <x v="2262"/>
    <x v="202"/>
    <x v="31"/>
    <n v="41667"/>
    <n v="236"/>
    <n v="591"/>
  </r>
  <r>
    <n v="14789"/>
    <n v="211659"/>
    <s v="Route 111 - Stonecrest Mall"/>
    <x v="2214"/>
    <x v="178"/>
    <x v="147"/>
    <n v="37283"/>
    <n v="638"/>
    <n v="1137"/>
  </r>
  <r>
    <n v="14789"/>
    <n v="210124"/>
    <s v="Route 111 - Stonecrest Mall"/>
    <x v="2213"/>
    <x v="178"/>
    <x v="147"/>
    <n v="37283"/>
    <n v="638"/>
    <n v="1137"/>
  </r>
  <r>
    <n v="14789"/>
    <n v="210321"/>
    <s v="Route 111 - Stonecrest Mall"/>
    <x v="2211"/>
    <x v="178"/>
    <x v="147"/>
    <n v="37283"/>
    <n v="638"/>
    <n v="1137"/>
  </r>
  <r>
    <n v="14789"/>
    <n v="210319"/>
    <s v="Route 111 - Stonecrest Mall"/>
    <x v="2263"/>
    <x v="178"/>
    <x v="147"/>
    <n v="37283"/>
    <n v="638"/>
    <n v="1137"/>
  </r>
  <r>
    <n v="14789"/>
    <n v="213014"/>
    <s v="Route 111 - Stonecrest Mall"/>
    <x v="2209"/>
    <x v="178"/>
    <x v="147"/>
    <n v="37283"/>
    <n v="638"/>
    <n v="1137"/>
  </r>
  <r>
    <n v="14776"/>
    <n v="904570"/>
    <s v="Route 86- Stonecrest Mall"/>
    <x v="2264"/>
    <x v="208"/>
    <x v="142"/>
    <n v="46847"/>
    <n v="276"/>
    <n v="433"/>
  </r>
  <r>
    <n v="14791"/>
    <n v="904570"/>
    <s v="Route 115 Covington Highway"/>
    <x v="2264"/>
    <x v="208"/>
    <x v="142"/>
    <n v="46847"/>
    <n v="276"/>
    <n v="433"/>
  </r>
  <r>
    <n v="14776"/>
    <n v="904689"/>
    <s v="Route 86- Stonecrest Mall"/>
    <x v="2265"/>
    <x v="208"/>
    <x v="142"/>
    <n v="46847"/>
    <n v="276"/>
    <n v="433"/>
  </r>
  <r>
    <n v="14776"/>
    <n v="904692"/>
    <s v="Route 86- Stonecrest Mall"/>
    <x v="2266"/>
    <x v="208"/>
    <x v="142"/>
    <n v="46847"/>
    <n v="276"/>
    <n v="433"/>
  </r>
  <r>
    <n v="14776"/>
    <n v="901280"/>
    <s v="Route 86- Stonecrest Mall"/>
    <x v="2267"/>
    <x v="208"/>
    <x v="142"/>
    <n v="46847"/>
    <n v="276"/>
    <n v="433"/>
  </r>
  <r>
    <n v="14776"/>
    <n v="904572"/>
    <s v="Route 86- Stonecrest Mall"/>
    <x v="2268"/>
    <x v="208"/>
    <x v="142"/>
    <n v="46847"/>
    <n v="276"/>
    <n v="433"/>
  </r>
  <r>
    <n v="14776"/>
    <n v="904573"/>
    <s v="Route 86- Stonecrest Mall"/>
    <x v="2269"/>
    <x v="208"/>
    <x v="142"/>
    <n v="46847"/>
    <n v="276"/>
    <n v="433"/>
  </r>
  <r>
    <n v="14776"/>
    <n v="904694"/>
    <s v="Route 86- Stonecrest Mall"/>
    <x v="2270"/>
    <x v="208"/>
    <x v="142"/>
    <n v="46847"/>
    <n v="276"/>
    <n v="433"/>
  </r>
  <r>
    <n v="14776"/>
    <n v="107054"/>
    <s v="Route 86- Stonecrest Mall"/>
    <x v="2271"/>
    <x v="209"/>
    <x v="165"/>
    <n v="36453"/>
    <n v="175"/>
    <n v="409"/>
  </r>
  <r>
    <n v="14776"/>
    <n v="107334"/>
    <s v="Route 86- Stonecrest Mall"/>
    <x v="2272"/>
    <x v="209"/>
    <x v="165"/>
    <n v="36453"/>
    <n v="175"/>
    <n v="409"/>
  </r>
  <r>
    <n v="14776"/>
    <n v="107062"/>
    <s v="Route 86- Stonecrest Mall"/>
    <x v="2273"/>
    <x v="209"/>
    <x v="165"/>
    <n v="36453"/>
    <n v="175"/>
    <n v="409"/>
  </r>
  <r>
    <n v="14776"/>
    <n v="107064"/>
    <s v="Route 86- Stonecrest Mall"/>
    <x v="2274"/>
    <x v="209"/>
    <x v="165"/>
    <n v="36453"/>
    <n v="175"/>
    <n v="409"/>
  </r>
  <r>
    <n v="14776"/>
    <n v="107068"/>
    <s v="Route 86- Stonecrest Mall"/>
    <x v="2275"/>
    <x v="209"/>
    <x v="165"/>
    <n v="36453"/>
    <n v="175"/>
    <n v="409"/>
  </r>
  <r>
    <n v="14776"/>
    <n v="107072"/>
    <s v="Route 86- Stonecrest Mall"/>
    <x v="2276"/>
    <x v="209"/>
    <x v="165"/>
    <n v="36453"/>
    <n v="175"/>
    <n v="409"/>
  </r>
  <r>
    <n v="14776"/>
    <n v="107076"/>
    <s v="Route 86- Stonecrest Mall"/>
    <x v="2277"/>
    <x v="209"/>
    <x v="165"/>
    <n v="36453"/>
    <n v="175"/>
    <n v="409"/>
  </r>
  <r>
    <n v="14776"/>
    <n v="107078"/>
    <s v="Route 86- Stonecrest Mall"/>
    <x v="2278"/>
    <x v="209"/>
    <x v="165"/>
    <n v="36453"/>
    <n v="175"/>
    <n v="409"/>
  </r>
  <r>
    <n v="14776"/>
    <n v="901429"/>
    <s v="Route 86- Stonecrest Mall"/>
    <x v="2279"/>
    <x v="209"/>
    <x v="165"/>
    <n v="36453"/>
    <n v="175"/>
    <n v="409"/>
  </r>
  <r>
    <n v="14776"/>
    <n v="107088"/>
    <s v="Route 86- Stonecrest Mall"/>
    <x v="2280"/>
    <x v="209"/>
    <x v="165"/>
    <n v="36453"/>
    <n v="175"/>
    <n v="409"/>
  </r>
  <r>
    <n v="14776"/>
    <n v="107336"/>
    <s v="Route 86- Stonecrest Mall"/>
    <x v="2281"/>
    <x v="209"/>
    <x v="165"/>
    <n v="36453"/>
    <n v="175"/>
    <n v="409"/>
  </r>
  <r>
    <n v="14776"/>
    <n v="107092"/>
    <s v="Route 86- Stonecrest Mall"/>
    <x v="2282"/>
    <x v="210"/>
    <x v="65"/>
    <n v="50221"/>
    <n v="221"/>
    <n v="376"/>
  </r>
  <r>
    <n v="14776"/>
    <n v="107098"/>
    <s v="Route 86- Stonecrest Mall"/>
    <x v="2283"/>
    <x v="211"/>
    <x v="166"/>
    <n v="27417"/>
    <n v="341"/>
    <n v="377"/>
  </r>
  <r>
    <n v="14776"/>
    <n v="107100"/>
    <s v="Route 86- Stonecrest Mall"/>
    <x v="2284"/>
    <x v="211"/>
    <x v="166"/>
    <n v="27417"/>
    <n v="341"/>
    <n v="377"/>
  </r>
  <r>
    <n v="14776"/>
    <n v="107284"/>
    <s v="Route 86- Stonecrest Mall"/>
    <x v="2285"/>
    <x v="212"/>
    <x v="167"/>
    <n v="50430"/>
    <n v="260"/>
    <n v="523"/>
  </r>
  <r>
    <n v="14776"/>
    <n v="107286"/>
    <s v="Route 86- Stonecrest Mall"/>
    <x v="2286"/>
    <x v="212"/>
    <x v="167"/>
    <n v="50430"/>
    <n v="260"/>
    <n v="523"/>
  </r>
  <r>
    <n v="14776"/>
    <n v="107348"/>
    <s v="Route 86- Stonecrest Mall"/>
    <x v="2287"/>
    <x v="212"/>
    <x v="167"/>
    <n v="50430"/>
    <n v="260"/>
    <n v="523"/>
  </r>
  <r>
    <n v="14776"/>
    <n v="107288"/>
    <s v="Route 86- Stonecrest Mall"/>
    <x v="2288"/>
    <x v="212"/>
    <x v="167"/>
    <n v="50430"/>
    <n v="260"/>
    <n v="523"/>
  </r>
  <r>
    <n v="14776"/>
    <n v="107290"/>
    <s v="Route 86- Stonecrest Mall"/>
    <x v="2289"/>
    <x v="212"/>
    <x v="167"/>
    <n v="50430"/>
    <n v="260"/>
    <n v="523"/>
  </r>
  <r>
    <n v="14776"/>
    <n v="108118"/>
    <s v="Route 86- Stonecrest Mall"/>
    <x v="2290"/>
    <x v="212"/>
    <x v="167"/>
    <n v="50430"/>
    <n v="260"/>
    <n v="523"/>
  </r>
  <r>
    <n v="14776"/>
    <n v="108120"/>
    <s v="Route 86- Stonecrest Mall"/>
    <x v="2291"/>
    <x v="212"/>
    <x v="167"/>
    <n v="50430"/>
    <n v="260"/>
    <n v="523"/>
  </r>
  <r>
    <n v="14776"/>
    <n v="108122"/>
    <s v="Route 86- Stonecrest Mall"/>
    <x v="2292"/>
    <x v="212"/>
    <x v="167"/>
    <n v="50430"/>
    <n v="260"/>
    <n v="523"/>
  </r>
  <r>
    <n v="14776"/>
    <n v="131075"/>
    <s v="Route 86- Stonecrest Mall"/>
    <x v="2293"/>
    <x v="212"/>
    <x v="167"/>
    <n v="50430"/>
    <n v="260"/>
    <n v="523"/>
  </r>
  <r>
    <n v="14776"/>
    <n v="131136"/>
    <s v="Route 86- Stonecrest Mall"/>
    <x v="2294"/>
    <x v="212"/>
    <x v="167"/>
    <n v="50430"/>
    <n v="260"/>
    <n v="523"/>
  </r>
  <r>
    <n v="14776"/>
    <n v="131076"/>
    <s v="Route 86- Stonecrest Mall"/>
    <x v="2295"/>
    <x v="212"/>
    <x v="167"/>
    <n v="50430"/>
    <n v="260"/>
    <n v="523"/>
  </r>
  <r>
    <n v="14776"/>
    <n v="131078"/>
    <s v="Route 86- Stonecrest Mall"/>
    <x v="2296"/>
    <x v="212"/>
    <x v="167"/>
    <n v="50430"/>
    <n v="260"/>
    <n v="523"/>
  </r>
  <r>
    <n v="14776"/>
    <n v="131079"/>
    <s v="Route 86- Stonecrest Mall"/>
    <x v="2297"/>
    <x v="212"/>
    <x v="167"/>
    <n v="50430"/>
    <n v="260"/>
    <n v="523"/>
  </r>
  <r>
    <n v="14776"/>
    <n v="131138"/>
    <s v="Route 86- Stonecrest Mall"/>
    <x v="2298"/>
    <x v="212"/>
    <x v="167"/>
    <n v="50430"/>
    <n v="260"/>
    <n v="523"/>
  </r>
  <r>
    <n v="14776"/>
    <n v="131150"/>
    <s v="Route 86- Stonecrest Mall"/>
    <x v="2299"/>
    <x v="212"/>
    <x v="167"/>
    <n v="50430"/>
    <n v="260"/>
    <n v="523"/>
  </r>
  <r>
    <n v="14776"/>
    <n v="131162"/>
    <s v="Route 86- Stonecrest Mall"/>
    <x v="2300"/>
    <x v="212"/>
    <x v="167"/>
    <n v="50430"/>
    <n v="260"/>
    <n v="523"/>
  </r>
  <r>
    <n v="14776"/>
    <n v="210349"/>
    <s v="Route 86- Stonecrest Mall"/>
    <x v="2301"/>
    <x v="205"/>
    <x v="84"/>
    <n v="43250"/>
    <n v="242"/>
    <n v="283"/>
  </r>
  <r>
    <n v="14776"/>
    <n v="131077"/>
    <s v="Route 86- Stonecrest Mall"/>
    <x v="2302"/>
    <x v="205"/>
    <x v="84"/>
    <n v="43250"/>
    <n v="242"/>
    <n v="283"/>
  </r>
  <r>
    <n v="14776"/>
    <n v="131080"/>
    <s v="Route 86- Stonecrest Mall"/>
    <x v="2303"/>
    <x v="205"/>
    <x v="84"/>
    <n v="43250"/>
    <n v="242"/>
    <n v="283"/>
  </r>
  <r>
    <n v="14776"/>
    <n v="131144"/>
    <s v="Route 86- Stonecrest Mall"/>
    <x v="2304"/>
    <x v="205"/>
    <x v="84"/>
    <n v="43250"/>
    <n v="242"/>
    <n v="283"/>
  </r>
  <r>
    <n v="14776"/>
    <n v="132082"/>
    <s v="Route 86- Stonecrest Mall"/>
    <x v="2305"/>
    <x v="177"/>
    <x v="145"/>
    <n v="52847"/>
    <n v="105"/>
    <n v="430"/>
  </r>
  <r>
    <n v="14776"/>
    <n v="132062"/>
    <s v="Route 86- Stonecrest Mall"/>
    <x v="2306"/>
    <x v="177"/>
    <x v="145"/>
    <n v="52847"/>
    <n v="105"/>
    <n v="430"/>
  </r>
  <r>
    <n v="14776"/>
    <n v="132122"/>
    <s v="Route 86- Stonecrest Mall"/>
    <x v="2307"/>
    <x v="177"/>
    <x v="145"/>
    <n v="52847"/>
    <n v="105"/>
    <n v="430"/>
  </r>
  <r>
    <n v="14776"/>
    <n v="132124"/>
    <s v="Route 86- Stonecrest Mall"/>
    <x v="2308"/>
    <x v="164"/>
    <x v="137"/>
    <n v="72873"/>
    <n v="219"/>
    <n v="494"/>
  </r>
  <r>
    <n v="14776"/>
    <n v="132126"/>
    <s v="Route 86- Stonecrest Mall"/>
    <x v="2309"/>
    <x v="164"/>
    <x v="137"/>
    <n v="72873"/>
    <n v="219"/>
    <n v="494"/>
  </r>
  <r>
    <n v="14776"/>
    <n v="132128"/>
    <s v="Route 86- Stonecrest Mall"/>
    <x v="2310"/>
    <x v="164"/>
    <x v="137"/>
    <n v="72873"/>
    <n v="219"/>
    <n v="494"/>
  </r>
  <r>
    <n v="14776"/>
    <n v="132130"/>
    <s v="Route 86- Stonecrest Mall"/>
    <x v="2311"/>
    <x v="164"/>
    <x v="137"/>
    <n v="72873"/>
    <n v="219"/>
    <n v="494"/>
  </r>
  <r>
    <n v="14776"/>
    <n v="132132"/>
    <s v="Route 86- Stonecrest Mall"/>
    <x v="2312"/>
    <x v="164"/>
    <x v="137"/>
    <n v="72873"/>
    <n v="219"/>
    <n v="494"/>
  </r>
  <r>
    <n v="14776"/>
    <n v="212960"/>
    <s v="Route 86- Stonecrest Mall"/>
    <x v="2313"/>
    <x v="165"/>
    <x v="138"/>
    <n v="32500"/>
    <n v="572"/>
    <n v="1094"/>
  </r>
  <r>
    <n v="14776"/>
    <n v="133128"/>
    <s v="Route 86- Stonecrest Mall"/>
    <x v="2314"/>
    <x v="165"/>
    <x v="138"/>
    <n v="32500"/>
    <n v="572"/>
    <n v="1094"/>
  </r>
  <r>
    <n v="14776"/>
    <n v="133154"/>
    <s v="Route 86- Stonecrest Mall"/>
    <x v="2315"/>
    <x v="165"/>
    <x v="138"/>
    <n v="32500"/>
    <n v="572"/>
    <n v="1094"/>
  </r>
  <r>
    <n v="14776"/>
    <n v="211720"/>
    <s v="Route 86- Stonecrest Mall"/>
    <x v="2316"/>
    <x v="165"/>
    <x v="138"/>
    <n v="32500"/>
    <n v="572"/>
    <n v="1094"/>
  </r>
  <r>
    <n v="14776"/>
    <n v="133014"/>
    <s v="Route 86- Stonecrest Mall"/>
    <x v="2317"/>
    <x v="165"/>
    <x v="138"/>
    <n v="32500"/>
    <n v="572"/>
    <n v="1094"/>
  </r>
  <r>
    <n v="14776"/>
    <n v="133015"/>
    <s v="Route 86- Stonecrest Mall"/>
    <x v="2318"/>
    <x v="165"/>
    <x v="138"/>
    <n v="32500"/>
    <n v="572"/>
    <n v="1094"/>
  </r>
  <r>
    <n v="14776"/>
    <n v="134004"/>
    <s v="Route 86- Stonecrest Mall"/>
    <x v="2319"/>
    <x v="178"/>
    <x v="147"/>
    <n v="37283"/>
    <n v="638"/>
    <n v="1137"/>
  </r>
  <r>
    <n v="14776"/>
    <n v="901431"/>
    <s v="Route 86- Stonecrest Mall"/>
    <x v="2320"/>
    <x v="208"/>
    <x v="142"/>
    <n v="46847"/>
    <n v="276"/>
    <n v="433"/>
  </r>
  <r>
    <n v="14744"/>
    <n v="901431"/>
    <s v="Route 21 - Kensington Station"/>
    <x v="2320"/>
    <x v="208"/>
    <x v="142"/>
    <n v="46847"/>
    <n v="276"/>
    <n v="433"/>
  </r>
  <r>
    <n v="14776"/>
    <n v="901431"/>
    <s v="Route 86- Stonecrest Mall"/>
    <x v="2320"/>
    <x v="208"/>
    <x v="142"/>
    <n v="46847"/>
    <n v="276"/>
    <n v="433"/>
  </r>
  <r>
    <n v="14776"/>
    <n v="901409"/>
    <s v="Route 86- Stonecrest Mall"/>
    <x v="2321"/>
    <x v="208"/>
    <x v="142"/>
    <n v="46847"/>
    <n v="276"/>
    <n v="433"/>
  </r>
  <r>
    <n v="14744"/>
    <n v="901409"/>
    <s v="Route 21 - Kensington Station"/>
    <x v="2321"/>
    <x v="208"/>
    <x v="142"/>
    <n v="46847"/>
    <n v="276"/>
    <n v="433"/>
  </r>
  <r>
    <n v="14776"/>
    <n v="901409"/>
    <s v="Route 86- Stonecrest Mall"/>
    <x v="2321"/>
    <x v="208"/>
    <x v="142"/>
    <n v="46847"/>
    <n v="276"/>
    <n v="433"/>
  </r>
  <r>
    <n v="14776"/>
    <n v="904569"/>
    <s v="Route 86- Stonecrest Mall"/>
    <x v="2322"/>
    <x v="213"/>
    <x v="168"/>
    <n v="21659"/>
    <n v="633"/>
    <n v="795"/>
  </r>
  <r>
    <n v="14744"/>
    <n v="904569"/>
    <s v="Route 21 - Kensington Station"/>
    <x v="2322"/>
    <x v="213"/>
    <x v="168"/>
    <n v="21659"/>
    <n v="633"/>
    <n v="795"/>
  </r>
  <r>
    <n v="14776"/>
    <n v="904569"/>
    <s v="Route 86- Stonecrest Mall"/>
    <x v="2322"/>
    <x v="213"/>
    <x v="168"/>
    <n v="21659"/>
    <n v="633"/>
    <n v="795"/>
  </r>
  <r>
    <n v="14776"/>
    <n v="134050"/>
    <s v="Route 86- Stonecrest Mall"/>
    <x v="2323"/>
    <x v="178"/>
    <x v="147"/>
    <n v="37283"/>
    <n v="638"/>
    <n v="1137"/>
  </r>
  <r>
    <n v="14776"/>
    <n v="133029"/>
    <s v="Route 86- Stonecrest Mall"/>
    <x v="2318"/>
    <x v="165"/>
    <x v="138"/>
    <n v="32500"/>
    <n v="572"/>
    <n v="1094"/>
  </r>
  <r>
    <n v="14776"/>
    <n v="133029"/>
    <s v="Route 86- Stonecrest Mall"/>
    <x v="2318"/>
    <x v="165"/>
    <x v="138"/>
    <n v="32500"/>
    <n v="572"/>
    <n v="1094"/>
  </r>
  <r>
    <n v="14776"/>
    <n v="133028"/>
    <s v="Route 86- Stonecrest Mall"/>
    <x v="2317"/>
    <x v="165"/>
    <x v="138"/>
    <n v="32500"/>
    <n v="572"/>
    <n v="1094"/>
  </r>
  <r>
    <n v="14776"/>
    <n v="133028"/>
    <s v="Route 86- Stonecrest Mall"/>
    <x v="2317"/>
    <x v="165"/>
    <x v="138"/>
    <n v="32500"/>
    <n v="572"/>
    <n v="1094"/>
  </r>
  <r>
    <n v="14776"/>
    <n v="133030"/>
    <s v="Route 86- Stonecrest Mall"/>
    <x v="2316"/>
    <x v="165"/>
    <x v="138"/>
    <n v="32500"/>
    <n v="572"/>
    <n v="1094"/>
  </r>
  <r>
    <n v="14776"/>
    <n v="133030"/>
    <s v="Route 86- Stonecrest Mall"/>
    <x v="2316"/>
    <x v="165"/>
    <x v="138"/>
    <n v="32500"/>
    <n v="572"/>
    <n v="1094"/>
  </r>
  <r>
    <n v="14776"/>
    <n v="133156"/>
    <s v="Route 86- Stonecrest Mall"/>
    <x v="2315"/>
    <x v="165"/>
    <x v="138"/>
    <n v="32500"/>
    <n v="572"/>
    <n v="1094"/>
  </r>
  <r>
    <n v="14776"/>
    <n v="133156"/>
    <s v="Route 86- Stonecrest Mall"/>
    <x v="2315"/>
    <x v="165"/>
    <x v="138"/>
    <n v="32500"/>
    <n v="572"/>
    <n v="1094"/>
  </r>
  <r>
    <n v="14776"/>
    <n v="212978"/>
    <s v="Route 86- Stonecrest Mall"/>
    <x v="2324"/>
    <x v="165"/>
    <x v="138"/>
    <n v="32500"/>
    <n v="572"/>
    <n v="1094"/>
  </r>
  <r>
    <n v="14776"/>
    <n v="212978"/>
    <s v="Route 86- Stonecrest Mall"/>
    <x v="2324"/>
    <x v="165"/>
    <x v="138"/>
    <n v="32500"/>
    <n v="572"/>
    <n v="1094"/>
  </r>
  <r>
    <n v="14776"/>
    <n v="133130"/>
    <s v="Route 86- Stonecrest Mall"/>
    <x v="1759"/>
    <x v="165"/>
    <x v="138"/>
    <n v="32500"/>
    <n v="572"/>
    <n v="1094"/>
  </r>
  <r>
    <n v="14776"/>
    <n v="133130"/>
    <s v="Route 86- Stonecrest Mall"/>
    <x v="1759"/>
    <x v="165"/>
    <x v="138"/>
    <n v="32500"/>
    <n v="572"/>
    <n v="1094"/>
  </r>
  <r>
    <n v="14776"/>
    <n v="210324"/>
    <s v="Route 86- Stonecrest Mall"/>
    <x v="2325"/>
    <x v="164"/>
    <x v="137"/>
    <n v="72873"/>
    <n v="219"/>
    <n v="494"/>
  </r>
  <r>
    <n v="14776"/>
    <n v="210324"/>
    <s v="Route 86- Stonecrest Mall"/>
    <x v="2325"/>
    <x v="164"/>
    <x v="137"/>
    <n v="72873"/>
    <n v="219"/>
    <n v="494"/>
  </r>
  <r>
    <n v="14776"/>
    <n v="210328"/>
    <s v="Route 86- Stonecrest Mall"/>
    <x v="2326"/>
    <x v="164"/>
    <x v="137"/>
    <n v="72873"/>
    <n v="219"/>
    <n v="494"/>
  </r>
  <r>
    <n v="14776"/>
    <n v="210328"/>
    <s v="Route 86- Stonecrest Mall"/>
    <x v="2326"/>
    <x v="164"/>
    <x v="137"/>
    <n v="72873"/>
    <n v="219"/>
    <n v="494"/>
  </r>
  <r>
    <n v="14776"/>
    <n v="210329"/>
    <s v="Route 86- Stonecrest Mall"/>
    <x v="2327"/>
    <x v="164"/>
    <x v="137"/>
    <n v="72873"/>
    <n v="219"/>
    <n v="494"/>
  </r>
  <r>
    <n v="14776"/>
    <n v="210329"/>
    <s v="Route 86- Stonecrest Mall"/>
    <x v="2327"/>
    <x v="164"/>
    <x v="137"/>
    <n v="72873"/>
    <n v="219"/>
    <n v="494"/>
  </r>
  <r>
    <n v="14776"/>
    <n v="210325"/>
    <s v="Route 86- Stonecrest Mall"/>
    <x v="2328"/>
    <x v="164"/>
    <x v="137"/>
    <n v="72873"/>
    <n v="219"/>
    <n v="494"/>
  </r>
  <r>
    <n v="14776"/>
    <n v="210325"/>
    <s v="Route 86- Stonecrest Mall"/>
    <x v="2328"/>
    <x v="164"/>
    <x v="137"/>
    <n v="72873"/>
    <n v="219"/>
    <n v="494"/>
  </r>
  <r>
    <n v="14776"/>
    <n v="210326"/>
    <s v="Route 86- Stonecrest Mall"/>
    <x v="2329"/>
    <x v="164"/>
    <x v="137"/>
    <n v="72873"/>
    <n v="219"/>
    <n v="494"/>
  </r>
  <r>
    <n v="14776"/>
    <n v="210326"/>
    <s v="Route 86- Stonecrest Mall"/>
    <x v="2329"/>
    <x v="164"/>
    <x v="137"/>
    <n v="72873"/>
    <n v="219"/>
    <n v="494"/>
  </r>
  <r>
    <n v="14776"/>
    <n v="213603"/>
    <s v="Route 86- Stonecrest Mall"/>
    <x v="2330"/>
    <x v="177"/>
    <x v="145"/>
    <n v="52847"/>
    <n v="105"/>
    <n v="430"/>
  </r>
  <r>
    <n v="14776"/>
    <n v="213603"/>
    <s v="Route 86- Stonecrest Mall"/>
    <x v="2330"/>
    <x v="177"/>
    <x v="145"/>
    <n v="52847"/>
    <n v="105"/>
    <n v="430"/>
  </r>
  <r>
    <n v="14776"/>
    <n v="132064"/>
    <s v="Route 86- Stonecrest Mall"/>
    <x v="2306"/>
    <x v="177"/>
    <x v="145"/>
    <n v="52847"/>
    <n v="105"/>
    <n v="430"/>
  </r>
  <r>
    <n v="14776"/>
    <n v="132064"/>
    <s v="Route 86- Stonecrest Mall"/>
    <x v="2306"/>
    <x v="177"/>
    <x v="145"/>
    <n v="52847"/>
    <n v="105"/>
    <n v="430"/>
  </r>
  <r>
    <n v="14776"/>
    <n v="132080"/>
    <s v="Route 86- Stonecrest Mall"/>
    <x v="2331"/>
    <x v="177"/>
    <x v="145"/>
    <n v="52847"/>
    <n v="105"/>
    <n v="430"/>
  </r>
  <r>
    <n v="14776"/>
    <n v="132080"/>
    <s v="Route 86- Stonecrest Mall"/>
    <x v="2331"/>
    <x v="177"/>
    <x v="145"/>
    <n v="52847"/>
    <n v="105"/>
    <n v="430"/>
  </r>
  <r>
    <n v="14776"/>
    <n v="131056"/>
    <s v="Route 86- Stonecrest Mall"/>
    <x v="2332"/>
    <x v="205"/>
    <x v="84"/>
    <n v="43250"/>
    <n v="242"/>
    <n v="283"/>
  </r>
  <r>
    <n v="14776"/>
    <n v="131056"/>
    <s v="Route 86- Stonecrest Mall"/>
    <x v="2332"/>
    <x v="205"/>
    <x v="84"/>
    <n v="43250"/>
    <n v="242"/>
    <n v="283"/>
  </r>
  <r>
    <n v="14776"/>
    <n v="131148"/>
    <s v="Route 86- Stonecrest Mall"/>
    <x v="2333"/>
    <x v="205"/>
    <x v="84"/>
    <n v="43250"/>
    <n v="242"/>
    <n v="283"/>
  </r>
  <r>
    <n v="14776"/>
    <n v="131148"/>
    <s v="Route 86- Stonecrest Mall"/>
    <x v="2333"/>
    <x v="205"/>
    <x v="84"/>
    <n v="43250"/>
    <n v="242"/>
    <n v="283"/>
  </r>
  <r>
    <n v="14776"/>
    <n v="131054"/>
    <s v="Route 86- Stonecrest Mall"/>
    <x v="2334"/>
    <x v="205"/>
    <x v="84"/>
    <n v="43250"/>
    <n v="242"/>
    <n v="283"/>
  </r>
  <r>
    <n v="14776"/>
    <n v="131054"/>
    <s v="Route 86- Stonecrest Mall"/>
    <x v="2334"/>
    <x v="205"/>
    <x v="84"/>
    <n v="43250"/>
    <n v="242"/>
    <n v="283"/>
  </r>
  <r>
    <n v="14776"/>
    <n v="131052"/>
    <s v="Route 86- Stonecrest Mall"/>
    <x v="2302"/>
    <x v="205"/>
    <x v="84"/>
    <n v="43250"/>
    <n v="242"/>
    <n v="283"/>
  </r>
  <r>
    <n v="14776"/>
    <n v="131052"/>
    <s v="Route 86- Stonecrest Mall"/>
    <x v="2302"/>
    <x v="205"/>
    <x v="84"/>
    <n v="43250"/>
    <n v="242"/>
    <n v="283"/>
  </r>
  <r>
    <n v="14776"/>
    <n v="131050"/>
    <s v="Route 86- Stonecrest Mall"/>
    <x v="2335"/>
    <x v="205"/>
    <x v="84"/>
    <n v="43250"/>
    <n v="242"/>
    <n v="283"/>
  </r>
  <r>
    <n v="14776"/>
    <n v="131050"/>
    <s v="Route 86- Stonecrest Mall"/>
    <x v="2335"/>
    <x v="205"/>
    <x v="84"/>
    <n v="43250"/>
    <n v="242"/>
    <n v="283"/>
  </r>
  <r>
    <n v="14776"/>
    <n v="131048"/>
    <s v="Route 86- Stonecrest Mall"/>
    <x v="2299"/>
    <x v="212"/>
    <x v="167"/>
    <n v="50430"/>
    <n v="260"/>
    <n v="523"/>
  </r>
  <r>
    <n v="14776"/>
    <n v="131048"/>
    <s v="Route 86- Stonecrest Mall"/>
    <x v="2299"/>
    <x v="212"/>
    <x v="167"/>
    <n v="50430"/>
    <n v="260"/>
    <n v="523"/>
  </r>
  <r>
    <n v="14776"/>
    <n v="131046"/>
    <s v="Route 86- Stonecrest Mall"/>
    <x v="2336"/>
    <x v="212"/>
    <x v="167"/>
    <n v="50430"/>
    <n v="260"/>
    <n v="523"/>
  </r>
  <r>
    <n v="14776"/>
    <n v="131046"/>
    <s v="Route 86- Stonecrest Mall"/>
    <x v="2336"/>
    <x v="212"/>
    <x v="167"/>
    <n v="50430"/>
    <n v="260"/>
    <n v="523"/>
  </r>
  <r>
    <n v="14776"/>
    <n v="131042"/>
    <s v="Route 86- Stonecrest Mall"/>
    <x v="2337"/>
    <x v="212"/>
    <x v="167"/>
    <n v="50430"/>
    <n v="260"/>
    <n v="523"/>
  </r>
  <r>
    <n v="14776"/>
    <n v="131042"/>
    <s v="Route 86- Stonecrest Mall"/>
    <x v="2337"/>
    <x v="212"/>
    <x v="167"/>
    <n v="50430"/>
    <n v="260"/>
    <n v="523"/>
  </r>
  <r>
    <n v="14776"/>
    <n v="131152"/>
    <s v="Route 86- Stonecrest Mall"/>
    <x v="2295"/>
    <x v="212"/>
    <x v="167"/>
    <n v="50430"/>
    <n v="260"/>
    <n v="523"/>
  </r>
  <r>
    <n v="14776"/>
    <n v="131152"/>
    <s v="Route 86- Stonecrest Mall"/>
    <x v="2295"/>
    <x v="212"/>
    <x v="167"/>
    <n v="50430"/>
    <n v="260"/>
    <n v="523"/>
  </r>
  <r>
    <n v="14776"/>
    <n v="131040"/>
    <s v="Route 86- Stonecrest Mall"/>
    <x v="2294"/>
    <x v="212"/>
    <x v="167"/>
    <n v="50430"/>
    <n v="260"/>
    <n v="523"/>
  </r>
  <r>
    <n v="14776"/>
    <n v="131040"/>
    <s v="Route 86- Stonecrest Mall"/>
    <x v="2294"/>
    <x v="212"/>
    <x v="167"/>
    <n v="50430"/>
    <n v="260"/>
    <n v="523"/>
  </r>
  <r>
    <n v="14776"/>
    <n v="108116"/>
    <s v="Route 86- Stonecrest Mall"/>
    <x v="2338"/>
    <x v="212"/>
    <x v="167"/>
    <n v="50430"/>
    <n v="260"/>
    <n v="523"/>
  </r>
  <r>
    <n v="14776"/>
    <n v="108116"/>
    <s v="Route 86- Stonecrest Mall"/>
    <x v="2338"/>
    <x v="212"/>
    <x v="167"/>
    <n v="50430"/>
    <n v="260"/>
    <n v="523"/>
  </r>
  <r>
    <n v="14776"/>
    <n v="108114"/>
    <s v="Route 86- Stonecrest Mall"/>
    <x v="2339"/>
    <x v="212"/>
    <x v="167"/>
    <n v="50430"/>
    <n v="260"/>
    <n v="523"/>
  </r>
  <r>
    <n v="14776"/>
    <n v="108114"/>
    <s v="Route 86- Stonecrest Mall"/>
    <x v="2339"/>
    <x v="212"/>
    <x v="167"/>
    <n v="50430"/>
    <n v="260"/>
    <n v="523"/>
  </r>
  <r>
    <n v="14776"/>
    <n v="108112"/>
    <s v="Route 86- Stonecrest Mall"/>
    <x v="2340"/>
    <x v="212"/>
    <x v="167"/>
    <n v="50430"/>
    <n v="260"/>
    <n v="523"/>
  </r>
  <r>
    <n v="14776"/>
    <n v="108112"/>
    <s v="Route 86- Stonecrest Mall"/>
    <x v="2340"/>
    <x v="212"/>
    <x v="167"/>
    <n v="50430"/>
    <n v="260"/>
    <n v="523"/>
  </r>
  <r>
    <n v="14776"/>
    <n v="107267"/>
    <s v="Route 86- Stonecrest Mall"/>
    <x v="2289"/>
    <x v="212"/>
    <x v="167"/>
    <n v="50430"/>
    <n v="260"/>
    <n v="523"/>
  </r>
  <r>
    <n v="14776"/>
    <n v="107267"/>
    <s v="Route 86- Stonecrest Mall"/>
    <x v="2289"/>
    <x v="212"/>
    <x v="167"/>
    <n v="50430"/>
    <n v="260"/>
    <n v="523"/>
  </r>
  <r>
    <n v="14776"/>
    <n v="107266"/>
    <s v="Route 86- Stonecrest Mall"/>
    <x v="2341"/>
    <x v="212"/>
    <x v="167"/>
    <n v="50430"/>
    <n v="260"/>
    <n v="523"/>
  </r>
  <r>
    <n v="14776"/>
    <n v="107266"/>
    <s v="Route 86- Stonecrest Mall"/>
    <x v="2341"/>
    <x v="212"/>
    <x v="167"/>
    <n v="50430"/>
    <n v="260"/>
    <n v="523"/>
  </r>
  <r>
    <n v="14776"/>
    <n v="107350"/>
    <s v="Route 86- Stonecrest Mall"/>
    <x v="2287"/>
    <x v="212"/>
    <x v="167"/>
    <n v="50430"/>
    <n v="260"/>
    <n v="523"/>
  </r>
  <r>
    <n v="14776"/>
    <n v="107350"/>
    <s v="Route 86- Stonecrest Mall"/>
    <x v="2287"/>
    <x v="212"/>
    <x v="167"/>
    <n v="50430"/>
    <n v="260"/>
    <n v="523"/>
  </r>
  <r>
    <n v="14776"/>
    <n v="107264"/>
    <s v="Route 86- Stonecrest Mall"/>
    <x v="2286"/>
    <x v="212"/>
    <x v="167"/>
    <n v="50430"/>
    <n v="260"/>
    <n v="523"/>
  </r>
  <r>
    <n v="14776"/>
    <n v="107264"/>
    <s v="Route 86- Stonecrest Mall"/>
    <x v="2286"/>
    <x v="212"/>
    <x v="167"/>
    <n v="50430"/>
    <n v="260"/>
    <n v="523"/>
  </r>
  <r>
    <n v="14776"/>
    <n v="107262"/>
    <s v="Route 86- Stonecrest Mall"/>
    <x v="2285"/>
    <x v="212"/>
    <x v="167"/>
    <n v="50430"/>
    <n v="260"/>
    <n v="523"/>
  </r>
  <r>
    <n v="14776"/>
    <n v="107262"/>
    <s v="Route 86- Stonecrest Mall"/>
    <x v="2285"/>
    <x v="212"/>
    <x v="167"/>
    <n v="50430"/>
    <n v="260"/>
    <n v="523"/>
  </r>
  <r>
    <n v="14776"/>
    <n v="107102"/>
    <s v="Route 86- Stonecrest Mall"/>
    <x v="2284"/>
    <x v="212"/>
    <x v="167"/>
    <n v="50430"/>
    <n v="260"/>
    <n v="523"/>
  </r>
  <r>
    <n v="14776"/>
    <n v="107102"/>
    <s v="Route 86- Stonecrest Mall"/>
    <x v="2284"/>
    <x v="212"/>
    <x v="167"/>
    <n v="50430"/>
    <n v="260"/>
    <n v="523"/>
  </r>
  <r>
    <n v="14776"/>
    <n v="107101"/>
    <s v="Route 86- Stonecrest Mall"/>
    <x v="2342"/>
    <x v="212"/>
    <x v="167"/>
    <n v="50430"/>
    <n v="260"/>
    <n v="523"/>
  </r>
  <r>
    <n v="14776"/>
    <n v="107101"/>
    <s v="Route 86- Stonecrest Mall"/>
    <x v="2342"/>
    <x v="212"/>
    <x v="167"/>
    <n v="50430"/>
    <n v="260"/>
    <n v="523"/>
  </r>
  <r>
    <n v="14776"/>
    <n v="107096"/>
    <s v="Route 86- Stonecrest Mall"/>
    <x v="2283"/>
    <x v="212"/>
    <x v="167"/>
    <n v="50430"/>
    <n v="260"/>
    <n v="523"/>
  </r>
  <r>
    <n v="14776"/>
    <n v="107096"/>
    <s v="Route 86- Stonecrest Mall"/>
    <x v="2283"/>
    <x v="212"/>
    <x v="167"/>
    <n v="50430"/>
    <n v="260"/>
    <n v="523"/>
  </r>
  <r>
    <n v="14776"/>
    <n v="107094"/>
    <s v="Route 86- Stonecrest Mall"/>
    <x v="2283"/>
    <x v="209"/>
    <x v="165"/>
    <n v="36453"/>
    <n v="175"/>
    <n v="409"/>
  </r>
  <r>
    <n v="14776"/>
    <n v="107094"/>
    <s v="Route 86- Stonecrest Mall"/>
    <x v="2283"/>
    <x v="209"/>
    <x v="165"/>
    <n v="36453"/>
    <n v="175"/>
    <n v="409"/>
  </r>
  <r>
    <n v="14776"/>
    <n v="107090"/>
    <s v="Route 86- Stonecrest Mall"/>
    <x v="2343"/>
    <x v="209"/>
    <x v="165"/>
    <n v="36453"/>
    <n v="175"/>
    <n v="409"/>
  </r>
  <r>
    <n v="14776"/>
    <n v="107090"/>
    <s v="Route 86- Stonecrest Mall"/>
    <x v="2343"/>
    <x v="209"/>
    <x v="165"/>
    <n v="36453"/>
    <n v="175"/>
    <n v="409"/>
  </r>
  <r>
    <n v="14776"/>
    <n v="107086"/>
    <s v="Route 86- Stonecrest Mall"/>
    <x v="2281"/>
    <x v="209"/>
    <x v="165"/>
    <n v="36453"/>
    <n v="175"/>
    <n v="409"/>
  </r>
  <r>
    <n v="14776"/>
    <n v="107086"/>
    <s v="Route 86- Stonecrest Mall"/>
    <x v="2281"/>
    <x v="209"/>
    <x v="165"/>
    <n v="36453"/>
    <n v="175"/>
    <n v="409"/>
  </r>
  <r>
    <n v="14776"/>
    <n v="107084"/>
    <s v="Route 86- Stonecrest Mall"/>
    <x v="2280"/>
    <x v="209"/>
    <x v="165"/>
    <n v="36453"/>
    <n v="175"/>
    <n v="409"/>
  </r>
  <r>
    <n v="14776"/>
    <n v="107084"/>
    <s v="Route 86- Stonecrest Mall"/>
    <x v="2280"/>
    <x v="209"/>
    <x v="165"/>
    <n v="36453"/>
    <n v="175"/>
    <n v="409"/>
  </r>
  <r>
    <n v="14776"/>
    <n v="107082"/>
    <s v="Route 86- Stonecrest Mall"/>
    <x v="2279"/>
    <x v="209"/>
    <x v="165"/>
    <n v="36453"/>
    <n v="175"/>
    <n v="409"/>
  </r>
  <r>
    <n v="14776"/>
    <n v="107082"/>
    <s v="Route 86- Stonecrest Mall"/>
    <x v="2279"/>
    <x v="209"/>
    <x v="165"/>
    <n v="36453"/>
    <n v="175"/>
    <n v="409"/>
  </r>
  <r>
    <n v="14776"/>
    <n v="107080"/>
    <s v="Route 86- Stonecrest Mall"/>
    <x v="2278"/>
    <x v="209"/>
    <x v="165"/>
    <n v="36453"/>
    <n v="175"/>
    <n v="409"/>
  </r>
  <r>
    <n v="14776"/>
    <n v="107080"/>
    <s v="Route 86- Stonecrest Mall"/>
    <x v="2278"/>
    <x v="209"/>
    <x v="165"/>
    <n v="36453"/>
    <n v="175"/>
    <n v="409"/>
  </r>
  <r>
    <n v="14776"/>
    <n v="107314"/>
    <s v="Route 86- Stonecrest Mall"/>
    <x v="2277"/>
    <x v="209"/>
    <x v="165"/>
    <n v="36453"/>
    <n v="175"/>
    <n v="409"/>
  </r>
  <r>
    <n v="14776"/>
    <n v="107314"/>
    <s v="Route 86- Stonecrest Mall"/>
    <x v="2277"/>
    <x v="209"/>
    <x v="165"/>
    <n v="36453"/>
    <n v="175"/>
    <n v="409"/>
  </r>
  <r>
    <n v="14776"/>
    <n v="107074"/>
    <s v="Route 86- Stonecrest Mall"/>
    <x v="2276"/>
    <x v="209"/>
    <x v="165"/>
    <n v="36453"/>
    <n v="175"/>
    <n v="409"/>
  </r>
  <r>
    <n v="14776"/>
    <n v="107074"/>
    <s v="Route 86- Stonecrest Mall"/>
    <x v="2276"/>
    <x v="209"/>
    <x v="165"/>
    <n v="36453"/>
    <n v="175"/>
    <n v="409"/>
  </r>
  <r>
    <n v="14776"/>
    <n v="107070"/>
    <s v="Route 86- Stonecrest Mall"/>
    <x v="2275"/>
    <x v="209"/>
    <x v="165"/>
    <n v="36453"/>
    <n v="175"/>
    <n v="409"/>
  </r>
  <r>
    <n v="14776"/>
    <n v="107070"/>
    <s v="Route 86- Stonecrest Mall"/>
    <x v="2275"/>
    <x v="209"/>
    <x v="165"/>
    <n v="36453"/>
    <n v="175"/>
    <n v="409"/>
  </r>
  <r>
    <n v="14776"/>
    <n v="107066"/>
    <s v="Route 86- Stonecrest Mall"/>
    <x v="2274"/>
    <x v="209"/>
    <x v="165"/>
    <n v="36453"/>
    <n v="175"/>
    <n v="409"/>
  </r>
  <r>
    <n v="14776"/>
    <n v="107066"/>
    <s v="Route 86- Stonecrest Mall"/>
    <x v="2274"/>
    <x v="209"/>
    <x v="165"/>
    <n v="36453"/>
    <n v="175"/>
    <n v="409"/>
  </r>
  <r>
    <n v="14776"/>
    <n v="107060"/>
    <s v="Route 86- Stonecrest Mall"/>
    <x v="2273"/>
    <x v="209"/>
    <x v="165"/>
    <n v="36453"/>
    <n v="175"/>
    <n v="409"/>
  </r>
  <r>
    <n v="14776"/>
    <n v="107060"/>
    <s v="Route 86- Stonecrest Mall"/>
    <x v="2273"/>
    <x v="209"/>
    <x v="165"/>
    <n v="36453"/>
    <n v="175"/>
    <n v="409"/>
  </r>
  <r>
    <n v="14776"/>
    <n v="107058"/>
    <s v="Route 86- Stonecrest Mall"/>
    <x v="2272"/>
    <x v="209"/>
    <x v="165"/>
    <n v="36453"/>
    <n v="175"/>
    <n v="409"/>
  </r>
  <r>
    <n v="14776"/>
    <n v="107058"/>
    <s v="Route 86- Stonecrest Mall"/>
    <x v="2272"/>
    <x v="209"/>
    <x v="165"/>
    <n v="36453"/>
    <n v="175"/>
    <n v="409"/>
  </r>
  <r>
    <n v="14776"/>
    <n v="107056"/>
    <s v="Route 86- Stonecrest Mall"/>
    <x v="2271"/>
    <x v="209"/>
    <x v="165"/>
    <n v="36453"/>
    <n v="175"/>
    <n v="409"/>
  </r>
  <r>
    <n v="14776"/>
    <n v="107056"/>
    <s v="Route 86- Stonecrest Mall"/>
    <x v="2271"/>
    <x v="209"/>
    <x v="165"/>
    <n v="36453"/>
    <n v="175"/>
    <n v="409"/>
  </r>
  <r>
    <n v="14776"/>
    <n v="904693"/>
    <s v="Route 86- Stonecrest Mall"/>
    <x v="2344"/>
    <x v="209"/>
    <x v="165"/>
    <n v="36453"/>
    <n v="175"/>
    <n v="409"/>
  </r>
  <r>
    <n v="14776"/>
    <n v="904693"/>
    <s v="Route 86- Stonecrest Mall"/>
    <x v="2344"/>
    <x v="209"/>
    <x v="165"/>
    <n v="36453"/>
    <n v="175"/>
    <n v="409"/>
  </r>
  <r>
    <n v="14776"/>
    <n v="904574"/>
    <s v="Route 86- Stonecrest Mall"/>
    <x v="2269"/>
    <x v="209"/>
    <x v="165"/>
    <n v="36453"/>
    <n v="175"/>
    <n v="409"/>
  </r>
  <r>
    <n v="14776"/>
    <n v="904574"/>
    <s v="Route 86- Stonecrest Mall"/>
    <x v="2269"/>
    <x v="209"/>
    <x v="165"/>
    <n v="36453"/>
    <n v="175"/>
    <n v="409"/>
  </r>
  <r>
    <n v="14776"/>
    <n v="210007"/>
    <s v="Route 86- Stonecrest Mall"/>
    <x v="2345"/>
    <x v="209"/>
    <x v="165"/>
    <n v="36453"/>
    <n v="175"/>
    <n v="409"/>
  </r>
  <r>
    <n v="14776"/>
    <n v="210007"/>
    <s v="Route 86- Stonecrest Mall"/>
    <x v="2345"/>
    <x v="209"/>
    <x v="165"/>
    <n v="36453"/>
    <n v="175"/>
    <n v="409"/>
  </r>
  <r>
    <n v="14776"/>
    <n v="904571"/>
    <s v="Route 86- Stonecrest Mall"/>
    <x v="2267"/>
    <x v="209"/>
    <x v="165"/>
    <n v="36453"/>
    <n v="175"/>
    <n v="409"/>
  </r>
  <r>
    <n v="14776"/>
    <n v="904571"/>
    <s v="Route 86- Stonecrest Mall"/>
    <x v="2267"/>
    <x v="209"/>
    <x v="165"/>
    <n v="36453"/>
    <n v="175"/>
    <n v="409"/>
  </r>
  <r>
    <n v="14776"/>
    <n v="210561"/>
    <s v="Route 86- Stonecrest Mall"/>
    <x v="2346"/>
    <x v="208"/>
    <x v="142"/>
    <n v="46847"/>
    <n v="276"/>
    <n v="433"/>
  </r>
  <r>
    <n v="14776"/>
    <n v="210561"/>
    <s v="Route 86- Stonecrest Mall"/>
    <x v="2346"/>
    <x v="208"/>
    <x v="142"/>
    <n v="46847"/>
    <n v="276"/>
    <n v="433"/>
  </r>
  <r>
    <n v="14776"/>
    <n v="904691"/>
    <s v="Route 86- Stonecrest Mall"/>
    <x v="2347"/>
    <x v="208"/>
    <x v="142"/>
    <n v="46847"/>
    <n v="276"/>
    <n v="433"/>
  </r>
  <r>
    <n v="14776"/>
    <n v="904691"/>
    <s v="Route 86- Stonecrest Mall"/>
    <x v="2347"/>
    <x v="208"/>
    <x v="142"/>
    <n v="46847"/>
    <n v="276"/>
    <n v="433"/>
  </r>
  <r>
    <n v="14776"/>
    <n v="904690"/>
    <s v="Route 86- Stonecrest Mall"/>
    <x v="2348"/>
    <x v="208"/>
    <x v="142"/>
    <n v="46847"/>
    <n v="276"/>
    <n v="433"/>
  </r>
  <r>
    <n v="14776"/>
    <n v="904690"/>
    <s v="Route 86- Stonecrest Mall"/>
    <x v="2348"/>
    <x v="208"/>
    <x v="142"/>
    <n v="46847"/>
    <n v="276"/>
    <n v="433"/>
  </r>
  <r>
    <n v="14776"/>
    <n v="901424"/>
    <s v="Route 86- Stonecrest Mall"/>
    <x v="2349"/>
    <x v="208"/>
    <x v="142"/>
    <n v="46847"/>
    <n v="276"/>
    <n v="433"/>
  </r>
  <r>
    <n v="14776"/>
    <n v="901424"/>
    <s v="Route 86- Stonecrest Mall"/>
    <x v="2349"/>
    <x v="208"/>
    <x v="142"/>
    <n v="46847"/>
    <n v="276"/>
    <n v="433"/>
  </r>
  <r>
    <n v="14791"/>
    <n v="901278"/>
    <s v="Route 115 Covington Highway"/>
    <x v="2350"/>
    <x v="209"/>
    <x v="165"/>
    <n v="36453"/>
    <n v="175"/>
    <n v="409"/>
  </r>
  <r>
    <n v="14791"/>
    <n v="904470"/>
    <s v="Route 115 Covington Highway"/>
    <x v="2351"/>
    <x v="209"/>
    <x v="165"/>
    <n v="36453"/>
    <n v="175"/>
    <n v="409"/>
  </r>
  <r>
    <n v="14791"/>
    <n v="904416"/>
    <s v="Route 115 Covington Highway"/>
    <x v="2352"/>
    <x v="209"/>
    <x v="165"/>
    <n v="36453"/>
    <n v="175"/>
    <n v="409"/>
  </r>
  <r>
    <n v="14791"/>
    <n v="904417"/>
    <s v="Route 115 Covington Highway"/>
    <x v="2352"/>
    <x v="209"/>
    <x v="165"/>
    <n v="36453"/>
    <n v="175"/>
    <n v="409"/>
  </r>
  <r>
    <n v="14791"/>
    <n v="904418"/>
    <s v="Route 115 Covington Highway"/>
    <x v="2353"/>
    <x v="209"/>
    <x v="165"/>
    <n v="36453"/>
    <n v="175"/>
    <n v="409"/>
  </r>
  <r>
    <n v="14791"/>
    <n v="901202"/>
    <s v="Route 115 Covington Highway"/>
    <x v="2354"/>
    <x v="214"/>
    <x v="79"/>
    <n v="31216"/>
    <n v="211"/>
    <n v="612"/>
  </r>
  <r>
    <n v="14791"/>
    <n v="903327"/>
    <s v="Route 115 Covington Highway"/>
    <x v="2355"/>
    <x v="214"/>
    <x v="79"/>
    <n v="31216"/>
    <n v="211"/>
    <n v="612"/>
  </r>
  <r>
    <n v="14791"/>
    <n v="903330"/>
    <s v="Route 115 Covington Highway"/>
    <x v="2356"/>
    <x v="214"/>
    <x v="79"/>
    <n v="31216"/>
    <n v="211"/>
    <n v="612"/>
  </r>
  <r>
    <n v="14791"/>
    <n v="108052"/>
    <s v="Route 115 Covington Highway"/>
    <x v="2357"/>
    <x v="214"/>
    <x v="79"/>
    <n v="31216"/>
    <n v="211"/>
    <n v="612"/>
  </r>
  <r>
    <n v="14791"/>
    <n v="108157"/>
    <s v="Route 115 Covington Highway"/>
    <x v="2358"/>
    <x v="214"/>
    <x v="79"/>
    <n v="31216"/>
    <n v="211"/>
    <n v="612"/>
  </r>
  <r>
    <n v="14785"/>
    <n v="108157"/>
    <s v="Route 107 - Indian Creek Station"/>
    <x v="2358"/>
    <x v="214"/>
    <x v="79"/>
    <n v="31216"/>
    <n v="211"/>
    <n v="612"/>
  </r>
  <r>
    <n v="14791"/>
    <n v="108074"/>
    <s v="Route 115 Covington Highway"/>
    <x v="2359"/>
    <x v="214"/>
    <x v="79"/>
    <n v="31216"/>
    <n v="211"/>
    <n v="612"/>
  </r>
  <r>
    <n v="14785"/>
    <n v="108074"/>
    <s v="Route 107 - Indian Creek Station"/>
    <x v="2359"/>
    <x v="214"/>
    <x v="79"/>
    <n v="31216"/>
    <n v="211"/>
    <n v="612"/>
  </r>
  <r>
    <n v="14791"/>
    <n v="108146"/>
    <s v="Route 115 Covington Highway"/>
    <x v="2360"/>
    <x v="214"/>
    <x v="79"/>
    <n v="31216"/>
    <n v="211"/>
    <n v="612"/>
  </r>
  <r>
    <n v="14785"/>
    <n v="108146"/>
    <s v="Route 107 - Indian Creek Station"/>
    <x v="2360"/>
    <x v="214"/>
    <x v="79"/>
    <n v="31216"/>
    <n v="211"/>
    <n v="612"/>
  </r>
  <r>
    <n v="14791"/>
    <n v="108078"/>
    <s v="Route 115 Covington Highway"/>
    <x v="2361"/>
    <x v="214"/>
    <x v="79"/>
    <n v="31216"/>
    <n v="211"/>
    <n v="612"/>
  </r>
  <r>
    <n v="14785"/>
    <n v="108078"/>
    <s v="Route 107 - Indian Creek Station"/>
    <x v="2361"/>
    <x v="214"/>
    <x v="79"/>
    <n v="31216"/>
    <n v="211"/>
    <n v="612"/>
  </r>
  <r>
    <n v="14791"/>
    <n v="108082"/>
    <s v="Route 115 Covington Highway"/>
    <x v="2362"/>
    <x v="214"/>
    <x v="79"/>
    <n v="31216"/>
    <n v="211"/>
    <n v="612"/>
  </r>
  <r>
    <n v="14785"/>
    <n v="108082"/>
    <s v="Route 107 - Indian Creek Station"/>
    <x v="2362"/>
    <x v="214"/>
    <x v="79"/>
    <n v="31216"/>
    <n v="211"/>
    <n v="612"/>
  </r>
  <r>
    <n v="14791"/>
    <n v="108086"/>
    <s v="Route 115 Covington Highway"/>
    <x v="2363"/>
    <x v="214"/>
    <x v="79"/>
    <n v="31216"/>
    <n v="211"/>
    <n v="612"/>
  </r>
  <r>
    <n v="14785"/>
    <n v="108086"/>
    <s v="Route 107 - Indian Creek Station"/>
    <x v="2363"/>
    <x v="214"/>
    <x v="79"/>
    <n v="31216"/>
    <n v="211"/>
    <n v="612"/>
  </r>
  <r>
    <n v="14791"/>
    <n v="108092"/>
    <s v="Route 115 Covington Highway"/>
    <x v="2364"/>
    <x v="214"/>
    <x v="79"/>
    <n v="31216"/>
    <n v="211"/>
    <n v="612"/>
  </r>
  <r>
    <n v="14785"/>
    <n v="108092"/>
    <s v="Route 107 - Indian Creek Station"/>
    <x v="2364"/>
    <x v="214"/>
    <x v="79"/>
    <n v="31216"/>
    <n v="211"/>
    <n v="612"/>
  </r>
  <r>
    <n v="14791"/>
    <n v="108094"/>
    <s v="Route 115 Covington Highway"/>
    <x v="2365"/>
    <x v="214"/>
    <x v="79"/>
    <n v="31216"/>
    <n v="211"/>
    <n v="612"/>
  </r>
  <r>
    <n v="14785"/>
    <n v="108094"/>
    <s v="Route 107 - Indian Creek Station"/>
    <x v="2365"/>
    <x v="214"/>
    <x v="79"/>
    <n v="31216"/>
    <n v="211"/>
    <n v="612"/>
  </r>
  <r>
    <n v="14791"/>
    <n v="108098"/>
    <s v="Route 115 Covington Highway"/>
    <x v="2366"/>
    <x v="205"/>
    <x v="84"/>
    <n v="43250"/>
    <n v="242"/>
    <n v="283"/>
  </r>
  <r>
    <n v="14791"/>
    <n v="109012"/>
    <s v="Route 115 Covington Highway"/>
    <x v="2367"/>
    <x v="206"/>
    <x v="163"/>
    <n v="42479"/>
    <n v="229"/>
    <n v="490"/>
  </r>
  <r>
    <n v="14791"/>
    <n v="109015"/>
    <s v="Route 115 Covington Highway"/>
    <x v="2368"/>
    <x v="177"/>
    <x v="145"/>
    <n v="52847"/>
    <n v="105"/>
    <n v="430"/>
  </r>
  <r>
    <n v="14791"/>
    <n v="132022"/>
    <s v="Route 115 Covington Highway"/>
    <x v="2369"/>
    <x v="177"/>
    <x v="145"/>
    <n v="52847"/>
    <n v="105"/>
    <n v="430"/>
  </r>
  <r>
    <n v="14791"/>
    <n v="132024"/>
    <s v="Route 115 Covington Highway"/>
    <x v="2370"/>
    <x v="177"/>
    <x v="145"/>
    <n v="52847"/>
    <n v="105"/>
    <n v="430"/>
  </r>
  <r>
    <n v="14791"/>
    <n v="132028"/>
    <s v="Route 115 Covington Highway"/>
    <x v="2371"/>
    <x v="177"/>
    <x v="145"/>
    <n v="52847"/>
    <n v="105"/>
    <n v="430"/>
  </r>
  <r>
    <n v="14791"/>
    <n v="132032"/>
    <s v="Route 115 Covington Highway"/>
    <x v="2372"/>
    <x v="176"/>
    <x v="146"/>
    <n v="65673"/>
    <n v="108"/>
    <n v="299"/>
  </r>
  <r>
    <n v="14791"/>
    <n v="133132"/>
    <s v="Route 115 Covington Highway"/>
    <x v="2373"/>
    <x v="177"/>
    <x v="145"/>
    <n v="52847"/>
    <n v="105"/>
    <n v="430"/>
  </r>
  <r>
    <n v="14791"/>
    <n v="133052"/>
    <s v="Route 115 Covington Highway"/>
    <x v="2374"/>
    <x v="177"/>
    <x v="145"/>
    <n v="52847"/>
    <n v="105"/>
    <n v="430"/>
  </r>
  <r>
    <n v="14791"/>
    <n v="133111"/>
    <s v="Route 115 Covington Highway"/>
    <x v="2375"/>
    <x v="178"/>
    <x v="147"/>
    <n v="37283"/>
    <n v="638"/>
    <n v="1137"/>
  </r>
  <r>
    <n v="14791"/>
    <n v="133064"/>
    <s v="Route 115 Covington Highway"/>
    <x v="2376"/>
    <x v="178"/>
    <x v="147"/>
    <n v="37283"/>
    <n v="638"/>
    <n v="1137"/>
  </r>
  <r>
    <n v="14791"/>
    <n v="133150"/>
    <s v="Route 115 Covington Highway"/>
    <x v="2377"/>
    <x v="178"/>
    <x v="147"/>
    <n v="37283"/>
    <n v="638"/>
    <n v="1137"/>
  </r>
  <r>
    <n v="14791"/>
    <n v="133081"/>
    <s v="Route 115 Covington Highway"/>
    <x v="2378"/>
    <x v="178"/>
    <x v="147"/>
    <n v="37283"/>
    <n v="638"/>
    <n v="1137"/>
  </r>
  <r>
    <n v="14791"/>
    <n v="133032"/>
    <s v="Route 115 Covington Highway"/>
    <x v="2379"/>
    <x v="178"/>
    <x v="147"/>
    <n v="37283"/>
    <n v="638"/>
    <n v="1137"/>
  </r>
  <r>
    <n v="14791"/>
    <n v="133083"/>
    <s v="Route 115 Covington Highway"/>
    <x v="2380"/>
    <x v="178"/>
    <x v="147"/>
    <n v="37283"/>
    <n v="638"/>
    <n v="1137"/>
  </r>
  <r>
    <n v="14791"/>
    <n v="133085"/>
    <s v="Route 115 Covington Highway"/>
    <x v="2381"/>
    <x v="178"/>
    <x v="147"/>
    <n v="37283"/>
    <n v="638"/>
    <n v="1137"/>
  </r>
  <r>
    <n v="14791"/>
    <n v="211332"/>
    <s v="Route 115 Covington Highway"/>
    <x v="2382"/>
    <x v="178"/>
    <x v="147"/>
    <n v="37283"/>
    <n v="638"/>
    <n v="1137"/>
  </r>
  <r>
    <n v="14791"/>
    <n v="133087"/>
    <s v="Route 115 Covington Highway"/>
    <x v="2383"/>
    <x v="178"/>
    <x v="147"/>
    <n v="37283"/>
    <n v="638"/>
    <n v="1137"/>
  </r>
  <r>
    <n v="14791"/>
    <n v="133126"/>
    <s v="Route 115 Covington Highway"/>
    <x v="2384"/>
    <x v="178"/>
    <x v="147"/>
    <n v="37283"/>
    <n v="638"/>
    <n v="1137"/>
  </r>
  <r>
    <n v="14791"/>
    <n v="133146"/>
    <s v="Route 115 Covington Highway"/>
    <x v="2385"/>
    <x v="178"/>
    <x v="147"/>
    <n v="37283"/>
    <n v="638"/>
    <n v="1137"/>
  </r>
  <r>
    <n v="14791"/>
    <n v="133091"/>
    <s v="Route 115 Covington Highway"/>
    <x v="2386"/>
    <x v="178"/>
    <x v="147"/>
    <n v="37283"/>
    <n v="638"/>
    <n v="1137"/>
  </r>
  <r>
    <n v="14791"/>
    <n v="133140"/>
    <s v="Route 115 Covington Highway"/>
    <x v="2387"/>
    <x v="178"/>
    <x v="147"/>
    <n v="37283"/>
    <n v="638"/>
    <n v="1137"/>
  </r>
  <r>
    <n v="14791"/>
    <n v="133152"/>
    <s v="Route 115 Covington Highway"/>
    <x v="2388"/>
    <x v="178"/>
    <x v="147"/>
    <n v="37283"/>
    <n v="638"/>
    <n v="1137"/>
  </r>
  <r>
    <n v="14791"/>
    <n v="134094"/>
    <s v="Route 115 Covington Highway"/>
    <x v="2389"/>
    <x v="178"/>
    <x v="147"/>
    <n v="37283"/>
    <n v="638"/>
    <n v="1137"/>
  </r>
  <r>
    <n v="14791"/>
    <n v="133148"/>
    <s v="Route 115 Covington Highway"/>
    <x v="2390"/>
    <x v="178"/>
    <x v="147"/>
    <n v="37283"/>
    <n v="638"/>
    <n v="1137"/>
  </r>
  <r>
    <n v="14791"/>
    <n v="900129"/>
    <s v="Route 115 Covington Highway"/>
    <x v="2391"/>
    <x v="201"/>
    <x v="115"/>
    <n v="51658"/>
    <n v="371"/>
    <n v="749"/>
  </r>
  <r>
    <n v="14791"/>
    <n v="211907"/>
    <s v="Route 115 Covington Highway"/>
    <x v="2392"/>
    <x v="201"/>
    <x v="115"/>
    <n v="51658"/>
    <n v="371"/>
    <n v="749"/>
  </r>
  <r>
    <n v="14791"/>
    <n v="211459"/>
    <s v="Route 115 Covington Highway"/>
    <x v="2391"/>
    <x v="201"/>
    <x v="115"/>
    <n v="51658"/>
    <n v="371"/>
    <n v="749"/>
  </r>
  <r>
    <n v="14791"/>
    <n v="211906"/>
    <s v="Route 115 Covington Highway"/>
    <x v="2393"/>
    <x v="201"/>
    <x v="115"/>
    <n v="51658"/>
    <n v="371"/>
    <n v="749"/>
  </r>
  <r>
    <n v="14791"/>
    <n v="134096"/>
    <s v="Route 115 Covington Highway"/>
    <x v="2389"/>
    <x v="202"/>
    <x v="31"/>
    <n v="41667"/>
    <n v="236"/>
    <n v="591"/>
  </r>
  <r>
    <n v="14791"/>
    <n v="133158"/>
    <s v="Route 115 Covington Highway"/>
    <x v="2394"/>
    <x v="202"/>
    <x v="31"/>
    <n v="41667"/>
    <n v="236"/>
    <n v="591"/>
  </r>
  <r>
    <n v="14791"/>
    <n v="133138"/>
    <s v="Route 115 Covington Highway"/>
    <x v="2395"/>
    <x v="202"/>
    <x v="31"/>
    <n v="41667"/>
    <n v="236"/>
    <n v="591"/>
  </r>
  <r>
    <n v="14791"/>
    <n v="133142"/>
    <s v="Route 115 Covington Highway"/>
    <x v="2396"/>
    <x v="179"/>
    <x v="145"/>
    <n v="49417"/>
    <n v="184"/>
    <n v="670"/>
  </r>
  <r>
    <n v="14791"/>
    <n v="133095"/>
    <s v="Route 115 Covington Highway"/>
    <x v="2385"/>
    <x v="179"/>
    <x v="145"/>
    <n v="49417"/>
    <n v="184"/>
    <n v="670"/>
  </r>
  <r>
    <n v="14791"/>
    <n v="133124"/>
    <s v="Route 115 Covington Highway"/>
    <x v="2384"/>
    <x v="179"/>
    <x v="145"/>
    <n v="49417"/>
    <n v="184"/>
    <n v="670"/>
  </r>
  <r>
    <n v="14791"/>
    <n v="133097"/>
    <s v="Route 115 Covington Highway"/>
    <x v="2397"/>
    <x v="178"/>
    <x v="147"/>
    <n v="37283"/>
    <n v="638"/>
    <n v="1137"/>
  </r>
  <r>
    <n v="14791"/>
    <n v="133115"/>
    <s v="Route 115 Covington Highway"/>
    <x v="2398"/>
    <x v="179"/>
    <x v="145"/>
    <n v="49417"/>
    <n v="184"/>
    <n v="670"/>
  </r>
  <r>
    <n v="14791"/>
    <n v="133099"/>
    <s v="Route 115 Covington Highway"/>
    <x v="2381"/>
    <x v="178"/>
    <x v="147"/>
    <n v="37283"/>
    <n v="638"/>
    <n v="1137"/>
  </r>
  <r>
    <n v="14791"/>
    <n v="134001"/>
    <s v="Route 115 Covington Highway"/>
    <x v="2399"/>
    <x v="179"/>
    <x v="145"/>
    <n v="49417"/>
    <n v="184"/>
    <n v="670"/>
  </r>
  <r>
    <n v="14791"/>
    <n v="133048"/>
    <s v="Route 115 Covington Highway"/>
    <x v="2379"/>
    <x v="179"/>
    <x v="145"/>
    <n v="49417"/>
    <n v="184"/>
    <n v="670"/>
  </r>
  <r>
    <n v="14791"/>
    <n v="134003"/>
    <s v="Route 115 Covington Highway"/>
    <x v="2400"/>
    <x v="179"/>
    <x v="145"/>
    <n v="49417"/>
    <n v="184"/>
    <n v="670"/>
  </r>
  <r>
    <n v="14791"/>
    <n v="133144"/>
    <s v="Route 115 Covington Highway"/>
    <x v="2401"/>
    <x v="178"/>
    <x v="147"/>
    <n v="37283"/>
    <n v="638"/>
    <n v="1137"/>
  </r>
  <r>
    <n v="14791"/>
    <n v="133066"/>
    <s v="Route 115 Covington Highway"/>
    <x v="2376"/>
    <x v="179"/>
    <x v="145"/>
    <n v="49417"/>
    <n v="184"/>
    <n v="670"/>
  </r>
  <r>
    <n v="14791"/>
    <n v="134005"/>
    <s v="Route 115 Covington Highway"/>
    <x v="2374"/>
    <x v="179"/>
    <x v="145"/>
    <n v="49417"/>
    <n v="184"/>
    <n v="670"/>
  </r>
  <r>
    <n v="14791"/>
    <n v="133050"/>
    <s v="Route 115 Covington Highway"/>
    <x v="2374"/>
    <x v="176"/>
    <x v="146"/>
    <n v="65673"/>
    <n v="108"/>
    <n v="299"/>
  </r>
  <r>
    <n v="14791"/>
    <n v="132033"/>
    <s v="Route 115 Covington Highway"/>
    <x v="2402"/>
    <x v="176"/>
    <x v="146"/>
    <n v="65673"/>
    <n v="108"/>
    <n v="299"/>
  </r>
  <r>
    <n v="14791"/>
    <n v="133049"/>
    <s v="Route 115 Covington Highway"/>
    <x v="2403"/>
    <x v="176"/>
    <x v="146"/>
    <n v="65673"/>
    <n v="108"/>
    <n v="299"/>
  </r>
  <r>
    <n v="14791"/>
    <n v="133046"/>
    <s v="Route 115 Covington Highway"/>
    <x v="2372"/>
    <x v="176"/>
    <x v="146"/>
    <n v="65673"/>
    <n v="108"/>
    <n v="299"/>
  </r>
  <r>
    <n v="14791"/>
    <n v="132030"/>
    <s v="Route 115 Covington Highway"/>
    <x v="2371"/>
    <x v="176"/>
    <x v="146"/>
    <n v="65673"/>
    <n v="108"/>
    <n v="299"/>
  </r>
  <r>
    <n v="14791"/>
    <n v="132026"/>
    <s v="Route 115 Covington Highway"/>
    <x v="2404"/>
    <x v="176"/>
    <x v="146"/>
    <n v="65673"/>
    <n v="108"/>
    <n v="299"/>
  </r>
  <r>
    <n v="14791"/>
    <n v="132020"/>
    <s v="Route 115 Covington Highway"/>
    <x v="2369"/>
    <x v="176"/>
    <x v="146"/>
    <n v="65673"/>
    <n v="108"/>
    <n v="299"/>
  </r>
  <r>
    <n v="14791"/>
    <n v="109018"/>
    <s v="Route 115 Covington Highway"/>
    <x v="2405"/>
    <x v="176"/>
    <x v="146"/>
    <n v="65673"/>
    <n v="108"/>
    <n v="299"/>
  </r>
  <r>
    <n v="14791"/>
    <n v="109016"/>
    <s v="Route 115 Covington Highway"/>
    <x v="2406"/>
    <x v="207"/>
    <x v="164"/>
    <n v="60529"/>
    <n v="15"/>
    <n v="229"/>
  </r>
  <r>
    <n v="14791"/>
    <n v="109046"/>
    <s v="Route 115 Covington Highway"/>
    <x v="2367"/>
    <x v="207"/>
    <x v="164"/>
    <n v="60529"/>
    <n v="15"/>
    <n v="229"/>
  </r>
  <r>
    <n v="14791"/>
    <n v="108100"/>
    <s v="Route 115 Covington Highway"/>
    <x v="2248"/>
    <x v="204"/>
    <x v="162"/>
    <n v="49455"/>
    <n v="203"/>
    <n v="635"/>
  </r>
  <r>
    <n v="14791"/>
    <n v="108096"/>
    <s v="Route 115 Covington Highway"/>
    <x v="2365"/>
    <x v="204"/>
    <x v="162"/>
    <n v="49455"/>
    <n v="203"/>
    <n v="635"/>
  </r>
  <r>
    <n v="14791"/>
    <n v="108161"/>
    <s v="Route 115 Covington Highway"/>
    <x v="2407"/>
    <x v="204"/>
    <x v="162"/>
    <n v="49455"/>
    <n v="203"/>
    <n v="635"/>
  </r>
  <r>
    <n v="14785"/>
    <n v="108161"/>
    <s v="Route 107 - Indian Creek Station"/>
    <x v="2407"/>
    <x v="204"/>
    <x v="162"/>
    <n v="49455"/>
    <n v="203"/>
    <n v="635"/>
  </r>
  <r>
    <n v="14791"/>
    <n v="108166"/>
    <s v="Route 115 Covington Highway"/>
    <x v="2408"/>
    <x v="204"/>
    <x v="162"/>
    <n v="49455"/>
    <n v="203"/>
    <n v="635"/>
  </r>
  <r>
    <n v="14785"/>
    <n v="108166"/>
    <s v="Route 107 - Indian Creek Station"/>
    <x v="2408"/>
    <x v="204"/>
    <x v="162"/>
    <n v="49455"/>
    <n v="203"/>
    <n v="635"/>
  </r>
  <r>
    <n v="14791"/>
    <n v="108090"/>
    <s v="Route 115 Covington Highway"/>
    <x v="2364"/>
    <x v="204"/>
    <x v="162"/>
    <n v="49455"/>
    <n v="203"/>
    <n v="635"/>
  </r>
  <r>
    <n v="14785"/>
    <n v="108090"/>
    <s v="Route 107 - Indian Creek Station"/>
    <x v="2364"/>
    <x v="204"/>
    <x v="162"/>
    <n v="49455"/>
    <n v="203"/>
    <n v="635"/>
  </r>
  <r>
    <n v="14791"/>
    <n v="108088"/>
    <s v="Route 115 Covington Highway"/>
    <x v="2409"/>
    <x v="204"/>
    <x v="162"/>
    <n v="49455"/>
    <n v="203"/>
    <n v="635"/>
  </r>
  <r>
    <n v="14785"/>
    <n v="108088"/>
    <s v="Route 107 - Indian Creek Station"/>
    <x v="2409"/>
    <x v="204"/>
    <x v="162"/>
    <n v="49455"/>
    <n v="203"/>
    <n v="635"/>
  </r>
  <r>
    <n v="14791"/>
    <n v="108084"/>
    <s v="Route 115 Covington Highway"/>
    <x v="2410"/>
    <x v="204"/>
    <x v="162"/>
    <n v="49455"/>
    <n v="203"/>
    <n v="635"/>
  </r>
  <r>
    <n v="14785"/>
    <n v="108084"/>
    <s v="Route 107 - Indian Creek Station"/>
    <x v="2410"/>
    <x v="204"/>
    <x v="162"/>
    <n v="49455"/>
    <n v="203"/>
    <n v="635"/>
  </r>
  <r>
    <n v="14791"/>
    <n v="108080"/>
    <s v="Route 115 Covington Highway"/>
    <x v="2361"/>
    <x v="204"/>
    <x v="162"/>
    <n v="49455"/>
    <n v="203"/>
    <n v="635"/>
  </r>
  <r>
    <n v="14785"/>
    <n v="108080"/>
    <s v="Route 107 - Indian Creek Station"/>
    <x v="2361"/>
    <x v="204"/>
    <x v="162"/>
    <n v="49455"/>
    <n v="203"/>
    <n v="635"/>
  </r>
  <r>
    <n v="14791"/>
    <n v="108148"/>
    <s v="Route 115 Covington Highway"/>
    <x v="2411"/>
    <x v="11"/>
    <x v="11"/>
    <n v="54063"/>
    <n v="8"/>
    <n v="94"/>
  </r>
  <r>
    <n v="14785"/>
    <n v="108148"/>
    <s v="Route 107 - Indian Creek Station"/>
    <x v="2411"/>
    <x v="11"/>
    <x v="11"/>
    <n v="54063"/>
    <n v="8"/>
    <n v="94"/>
  </r>
  <r>
    <n v="14791"/>
    <n v="108076"/>
    <s v="Route 115 Covington Highway"/>
    <x v="2412"/>
    <x v="214"/>
    <x v="79"/>
    <n v="31216"/>
    <n v="211"/>
    <n v="612"/>
  </r>
  <r>
    <n v="14785"/>
    <n v="108076"/>
    <s v="Route 107 - Indian Creek Station"/>
    <x v="2412"/>
    <x v="214"/>
    <x v="79"/>
    <n v="31216"/>
    <n v="211"/>
    <n v="612"/>
  </r>
  <r>
    <n v="14791"/>
    <n v="108150"/>
    <s v="Route 115 Covington Highway"/>
    <x v="2358"/>
    <x v="11"/>
    <x v="11"/>
    <n v="54063"/>
    <n v="8"/>
    <n v="94"/>
  </r>
  <r>
    <n v="14785"/>
    <n v="108150"/>
    <s v="Route 107 - Indian Creek Station"/>
    <x v="2358"/>
    <x v="11"/>
    <x v="11"/>
    <n v="54063"/>
    <n v="8"/>
    <n v="94"/>
  </r>
  <r>
    <n v="14791"/>
    <n v="213378"/>
    <s v="Route 115 Covington Highway"/>
    <x v="2413"/>
    <x v="213"/>
    <x v="168"/>
    <n v="21659"/>
    <n v="633"/>
    <n v="795"/>
  </r>
  <r>
    <n v="14791"/>
    <n v="903333"/>
    <s v="Route 115 Covington Highway"/>
    <x v="2414"/>
    <x v="214"/>
    <x v="79"/>
    <n v="31216"/>
    <n v="211"/>
    <n v="612"/>
  </r>
  <r>
    <n v="14791"/>
    <n v="903328"/>
    <s v="Route 115 Covington Highway"/>
    <x v="2415"/>
    <x v="213"/>
    <x v="168"/>
    <n v="21659"/>
    <n v="633"/>
    <n v="795"/>
  </r>
  <r>
    <n v="14791"/>
    <n v="903305"/>
    <s v="Route 115 Covington Highway"/>
    <x v="2354"/>
    <x v="213"/>
    <x v="168"/>
    <n v="21659"/>
    <n v="633"/>
    <n v="795"/>
  </r>
  <r>
    <n v="14791"/>
    <n v="901275"/>
    <s v="Route 115 Covington Highway"/>
    <x v="2416"/>
    <x v="213"/>
    <x v="168"/>
    <n v="21659"/>
    <n v="633"/>
    <n v="795"/>
  </r>
  <r>
    <n v="14791"/>
    <n v="904419"/>
    <s v="Route 115 Covington Highway"/>
    <x v="2417"/>
    <x v="213"/>
    <x v="168"/>
    <n v="21659"/>
    <n v="633"/>
    <n v="795"/>
  </r>
  <r>
    <n v="14791"/>
    <n v="904471"/>
    <s v="Route 115 Covington Highway"/>
    <x v="2351"/>
    <x v="213"/>
    <x v="168"/>
    <n v="21659"/>
    <n v="633"/>
    <n v="795"/>
  </r>
  <r>
    <n v="14791"/>
    <n v="904468"/>
    <s v="Route 115 Covington Highway"/>
    <x v="2418"/>
    <x v="213"/>
    <x v="168"/>
    <n v="21659"/>
    <n v="633"/>
    <n v="795"/>
  </r>
  <r>
    <n v="14791"/>
    <n v="904381"/>
    <s v="Route 115 Covington Highway"/>
    <x v="2419"/>
    <x v="213"/>
    <x v="168"/>
    <n v="21659"/>
    <n v="633"/>
    <n v="795"/>
  </r>
  <r>
    <n v="14791"/>
    <n v="213616"/>
    <s v="Route 115 Covington Highway"/>
    <x v="2420"/>
    <x v="213"/>
    <x v="168"/>
    <n v="21659"/>
    <n v="633"/>
    <n v="795"/>
  </r>
  <r>
    <n v="14789"/>
    <n v="211674"/>
    <s v="Route 111 - Stonecrest Mall"/>
    <x v="2421"/>
    <x v="178"/>
    <x v="147"/>
    <n v="37283"/>
    <n v="638"/>
    <n v="1137"/>
  </r>
  <r>
    <n v="14789"/>
    <n v="211674"/>
    <s v="Route 111 - Stonecrest Mall"/>
    <x v="2421"/>
    <x v="178"/>
    <x v="147"/>
    <n v="37283"/>
    <n v="638"/>
    <n v="1137"/>
  </r>
  <r>
    <n v="14744"/>
    <n v="102005"/>
    <s v="Route 21 - Kensington Station"/>
    <x v="2422"/>
    <x v="154"/>
    <x v="129"/>
    <n v="15069"/>
    <n v="217"/>
    <n v="181"/>
  </r>
  <r>
    <n v="14744"/>
    <n v="102006"/>
    <s v="Route 21 - Kensington Station"/>
    <x v="2423"/>
    <x v="154"/>
    <x v="129"/>
    <n v="15069"/>
    <n v="217"/>
    <n v="181"/>
  </r>
  <r>
    <n v="14744"/>
    <n v="102007"/>
    <s v="Route 21 - Kensington Station"/>
    <x v="2424"/>
    <x v="154"/>
    <x v="129"/>
    <n v="15069"/>
    <n v="217"/>
    <n v="181"/>
  </r>
  <r>
    <n v="14744"/>
    <n v="102009"/>
    <s v="Route 21 - Kensington Station"/>
    <x v="2425"/>
    <x v="153"/>
    <x v="128"/>
    <n v="61625"/>
    <n v="173"/>
    <n v="216"/>
  </r>
  <r>
    <n v="14785"/>
    <n v="102009"/>
    <s v="Route 107 - Indian Creek Station"/>
    <x v="2425"/>
    <x v="153"/>
    <x v="128"/>
    <n v="61625"/>
    <n v="173"/>
    <n v="216"/>
  </r>
  <r>
    <n v="14744"/>
    <n v="103198"/>
    <s v="Route 21 - Kensington Station"/>
    <x v="2426"/>
    <x v="153"/>
    <x v="128"/>
    <n v="61625"/>
    <n v="173"/>
    <n v="216"/>
  </r>
  <r>
    <n v="14785"/>
    <n v="103198"/>
    <s v="Route 107 - Indian Creek Station"/>
    <x v="2426"/>
    <x v="153"/>
    <x v="128"/>
    <n v="61625"/>
    <n v="173"/>
    <n v="216"/>
  </r>
  <r>
    <n v="14744"/>
    <n v="103202"/>
    <s v="Route 21 - Kensington Station"/>
    <x v="2427"/>
    <x v="153"/>
    <x v="128"/>
    <n v="61625"/>
    <n v="173"/>
    <n v="216"/>
  </r>
  <r>
    <n v="14785"/>
    <n v="103202"/>
    <s v="Route 107 - Indian Creek Station"/>
    <x v="2427"/>
    <x v="153"/>
    <x v="128"/>
    <n v="61625"/>
    <n v="173"/>
    <n v="216"/>
  </r>
  <r>
    <n v="14744"/>
    <n v="103104"/>
    <s v="Route 21 - Kensington Station"/>
    <x v="2428"/>
    <x v="215"/>
    <x v="169"/>
    <n v="113259"/>
    <n v="11"/>
    <n v="17"/>
  </r>
  <r>
    <n v="14785"/>
    <n v="103104"/>
    <s v="Route 107 - Indian Creek Station"/>
    <x v="2428"/>
    <x v="215"/>
    <x v="169"/>
    <n v="113259"/>
    <n v="11"/>
    <n v="17"/>
  </r>
  <r>
    <n v="14744"/>
    <n v="103100"/>
    <s v="Route 21 - Kensington Station"/>
    <x v="2429"/>
    <x v="215"/>
    <x v="169"/>
    <n v="113259"/>
    <n v="11"/>
    <n v="17"/>
  </r>
  <r>
    <n v="14785"/>
    <n v="103100"/>
    <s v="Route 107 - Indian Creek Station"/>
    <x v="2429"/>
    <x v="215"/>
    <x v="169"/>
    <n v="113259"/>
    <n v="11"/>
    <n v="17"/>
  </r>
  <r>
    <n v="14744"/>
    <n v="103098"/>
    <s v="Route 21 - Kensington Station"/>
    <x v="2430"/>
    <x v="215"/>
    <x v="169"/>
    <n v="113259"/>
    <n v="11"/>
    <n v="17"/>
  </r>
  <r>
    <n v="14785"/>
    <n v="103098"/>
    <s v="Route 107 - Indian Creek Station"/>
    <x v="2430"/>
    <x v="215"/>
    <x v="169"/>
    <n v="113259"/>
    <n v="11"/>
    <n v="17"/>
  </r>
  <r>
    <n v="14744"/>
    <n v="103097"/>
    <s v="Route 21 - Kensington Station"/>
    <x v="2431"/>
    <x v="215"/>
    <x v="169"/>
    <n v="113259"/>
    <n v="11"/>
    <n v="17"/>
  </r>
  <r>
    <n v="14785"/>
    <n v="103097"/>
    <s v="Route 107 - Indian Creek Station"/>
    <x v="2431"/>
    <x v="215"/>
    <x v="169"/>
    <n v="113259"/>
    <n v="11"/>
    <n v="17"/>
  </r>
  <r>
    <n v="14744"/>
    <n v="103094"/>
    <s v="Route 21 - Kensington Station"/>
    <x v="2432"/>
    <x v="215"/>
    <x v="169"/>
    <n v="113259"/>
    <n v="11"/>
    <n v="17"/>
  </r>
  <r>
    <n v="14785"/>
    <n v="103094"/>
    <s v="Route 107 - Indian Creek Station"/>
    <x v="2432"/>
    <x v="215"/>
    <x v="169"/>
    <n v="113259"/>
    <n v="11"/>
    <n v="17"/>
  </r>
  <r>
    <n v="14744"/>
    <n v="104078"/>
    <s v="Route 21 - Kensington Station"/>
    <x v="2433"/>
    <x v="215"/>
    <x v="169"/>
    <n v="113259"/>
    <n v="11"/>
    <n v="17"/>
  </r>
  <r>
    <n v="14785"/>
    <n v="104078"/>
    <s v="Route 107 - Indian Creek Station"/>
    <x v="2433"/>
    <x v="215"/>
    <x v="169"/>
    <n v="113259"/>
    <n v="11"/>
    <n v="17"/>
  </r>
  <r>
    <n v="14744"/>
    <n v="104070"/>
    <s v="Route 21 - Kensington Station"/>
    <x v="2434"/>
    <x v="215"/>
    <x v="169"/>
    <n v="113259"/>
    <n v="11"/>
    <n v="17"/>
  </r>
  <r>
    <n v="14785"/>
    <n v="104070"/>
    <s v="Route 107 - Indian Creek Station"/>
    <x v="2434"/>
    <x v="215"/>
    <x v="169"/>
    <n v="113259"/>
    <n v="11"/>
    <n v="17"/>
  </r>
  <r>
    <n v="14744"/>
    <n v="104064"/>
    <s v="Route 21 - Kensington Station"/>
    <x v="2435"/>
    <x v="127"/>
    <x v="112"/>
    <n v="105561"/>
    <n v="174"/>
    <n v="159"/>
  </r>
  <r>
    <n v="14744"/>
    <n v="104062"/>
    <s v="Route 21 - Kensington Station"/>
    <x v="2436"/>
    <x v="127"/>
    <x v="112"/>
    <n v="105561"/>
    <n v="174"/>
    <n v="159"/>
  </r>
  <r>
    <n v="14744"/>
    <n v="104058"/>
    <s v="Route 21 - Kensington Station"/>
    <x v="2437"/>
    <x v="127"/>
    <x v="112"/>
    <n v="105561"/>
    <n v="174"/>
    <n v="159"/>
  </r>
  <r>
    <n v="14744"/>
    <n v="104054"/>
    <s v="Route 21 - Kensington Station"/>
    <x v="2438"/>
    <x v="127"/>
    <x v="112"/>
    <n v="105561"/>
    <n v="174"/>
    <n v="159"/>
  </r>
  <r>
    <n v="14744"/>
    <n v="104050"/>
    <s v="Route 21 - Kensington Station"/>
    <x v="2439"/>
    <x v="132"/>
    <x v="115"/>
    <n v="68327"/>
    <n v="172"/>
    <n v="414"/>
  </r>
  <r>
    <n v="14744"/>
    <n v="105210"/>
    <s v="Route 21 - Kensington Station"/>
    <x v="2440"/>
    <x v="132"/>
    <x v="115"/>
    <n v="68327"/>
    <n v="172"/>
    <n v="414"/>
  </r>
  <r>
    <n v="14744"/>
    <n v="105212"/>
    <s v="Route 21 - Kensington Station"/>
    <x v="2441"/>
    <x v="132"/>
    <x v="115"/>
    <n v="68327"/>
    <n v="172"/>
    <n v="414"/>
  </r>
  <r>
    <n v="14744"/>
    <n v="105214"/>
    <s v="Route 21 - Kensington Station"/>
    <x v="2442"/>
    <x v="132"/>
    <x v="115"/>
    <n v="68327"/>
    <n v="172"/>
    <n v="414"/>
  </r>
  <r>
    <n v="14744"/>
    <n v="105216"/>
    <s v="Route 21 - Kensington Station"/>
    <x v="2443"/>
    <x v="132"/>
    <x v="115"/>
    <n v="68327"/>
    <n v="172"/>
    <n v="414"/>
  </r>
  <r>
    <n v="14744"/>
    <n v="105410"/>
    <s v="Route 21 - Kensington Station"/>
    <x v="2444"/>
    <x v="132"/>
    <x v="115"/>
    <n v="68327"/>
    <n v="172"/>
    <n v="414"/>
  </r>
  <r>
    <n v="14744"/>
    <n v="105412"/>
    <s v="Route 21 - Kensington Station"/>
    <x v="2445"/>
    <x v="132"/>
    <x v="115"/>
    <n v="68327"/>
    <n v="172"/>
    <n v="414"/>
  </r>
  <r>
    <n v="14744"/>
    <n v="105414"/>
    <s v="Route 21 - Kensington Station"/>
    <x v="2446"/>
    <x v="132"/>
    <x v="115"/>
    <n v="68327"/>
    <n v="172"/>
    <n v="414"/>
  </r>
  <r>
    <n v="14744"/>
    <n v="105416"/>
    <s v="Route 21 - Kensington Station"/>
    <x v="2447"/>
    <x v="132"/>
    <x v="115"/>
    <n v="68327"/>
    <n v="172"/>
    <n v="414"/>
  </r>
  <r>
    <n v="14744"/>
    <n v="105226"/>
    <s v="Route 21 - Kensington Station"/>
    <x v="2448"/>
    <x v="132"/>
    <x v="115"/>
    <n v="68327"/>
    <n v="172"/>
    <n v="414"/>
  </r>
  <r>
    <n v="14744"/>
    <n v="105422"/>
    <s v="Route 21 - Kensington Station"/>
    <x v="2449"/>
    <x v="132"/>
    <x v="115"/>
    <n v="68327"/>
    <n v="172"/>
    <n v="414"/>
  </r>
  <r>
    <n v="14744"/>
    <n v="105426"/>
    <s v="Route 21 - Kensington Station"/>
    <x v="2450"/>
    <x v="132"/>
    <x v="115"/>
    <n v="68327"/>
    <n v="172"/>
    <n v="414"/>
  </r>
  <r>
    <n v="14744"/>
    <n v="105428"/>
    <s v="Route 21 - Kensington Station"/>
    <x v="2451"/>
    <x v="136"/>
    <x v="100"/>
    <n v="32273"/>
    <n v="522"/>
    <n v="717"/>
  </r>
  <r>
    <n v="14744"/>
    <n v="105430"/>
    <s v="Route 21 - Kensington Station"/>
    <x v="2452"/>
    <x v="136"/>
    <x v="100"/>
    <n v="32273"/>
    <n v="522"/>
    <n v="717"/>
  </r>
  <r>
    <n v="14744"/>
    <n v="210800"/>
    <s v="Route 21 - Kensington Station"/>
    <x v="2453"/>
    <x v="136"/>
    <x v="100"/>
    <n v="32273"/>
    <n v="522"/>
    <n v="717"/>
  </r>
  <r>
    <n v="14744"/>
    <n v="105218"/>
    <s v="Route 21 - Kensington Station"/>
    <x v="2454"/>
    <x v="136"/>
    <x v="100"/>
    <n v="32273"/>
    <n v="522"/>
    <n v="717"/>
  </r>
  <r>
    <n v="14744"/>
    <n v="105220"/>
    <s v="Route 21 - Kensington Station"/>
    <x v="2455"/>
    <x v="136"/>
    <x v="100"/>
    <n v="32273"/>
    <n v="522"/>
    <n v="717"/>
  </r>
  <r>
    <n v="14744"/>
    <n v="105222"/>
    <s v="Route 21 - Kensington Station"/>
    <x v="2456"/>
    <x v="136"/>
    <x v="100"/>
    <n v="32273"/>
    <n v="522"/>
    <n v="717"/>
  </r>
  <r>
    <n v="14744"/>
    <n v="106430"/>
    <s v="Route 21 - Kensington Station"/>
    <x v="2457"/>
    <x v="216"/>
    <x v="170"/>
    <n v="61458"/>
    <n v="228"/>
    <n v="313"/>
  </r>
  <r>
    <n v="14744"/>
    <n v="106150"/>
    <s v="Route 21 - Kensington Station"/>
    <x v="2458"/>
    <x v="216"/>
    <x v="170"/>
    <n v="61458"/>
    <n v="228"/>
    <n v="313"/>
  </r>
  <r>
    <n v="14744"/>
    <n v="106154"/>
    <s v="Route 21 - Kensington Station"/>
    <x v="2459"/>
    <x v="216"/>
    <x v="170"/>
    <n v="61458"/>
    <n v="228"/>
    <n v="313"/>
  </r>
  <r>
    <n v="14744"/>
    <n v="106156"/>
    <s v="Route 21 - Kensington Station"/>
    <x v="2460"/>
    <x v="216"/>
    <x v="170"/>
    <n v="61458"/>
    <n v="228"/>
    <n v="313"/>
  </r>
  <r>
    <n v="14744"/>
    <n v="106414"/>
    <s v="Route 21 - Kensington Station"/>
    <x v="2461"/>
    <x v="216"/>
    <x v="170"/>
    <n v="61458"/>
    <n v="228"/>
    <n v="313"/>
  </r>
  <r>
    <n v="14744"/>
    <n v="106158"/>
    <s v="Route 21 - Kensington Station"/>
    <x v="2462"/>
    <x v="216"/>
    <x v="170"/>
    <n v="61458"/>
    <n v="228"/>
    <n v="313"/>
  </r>
  <r>
    <n v="14744"/>
    <n v="106160"/>
    <s v="Route 21 - Kensington Station"/>
    <x v="2463"/>
    <x v="216"/>
    <x v="170"/>
    <n v="61458"/>
    <n v="228"/>
    <n v="313"/>
  </r>
  <r>
    <n v="14744"/>
    <n v="106162"/>
    <s v="Route 21 - Kensington Station"/>
    <x v="2463"/>
    <x v="216"/>
    <x v="170"/>
    <n v="61458"/>
    <n v="228"/>
    <n v="313"/>
  </r>
  <r>
    <n v="14744"/>
    <n v="106164"/>
    <s v="Route 21 - Kensington Station"/>
    <x v="2464"/>
    <x v="216"/>
    <x v="170"/>
    <n v="61458"/>
    <n v="228"/>
    <n v="313"/>
  </r>
  <r>
    <n v="14744"/>
    <n v="106166"/>
    <s v="Route 21 - Kensington Station"/>
    <x v="2465"/>
    <x v="216"/>
    <x v="170"/>
    <n v="61458"/>
    <n v="228"/>
    <n v="313"/>
  </r>
  <r>
    <n v="14744"/>
    <n v="106168"/>
    <s v="Route 21 - Kensington Station"/>
    <x v="2466"/>
    <x v="216"/>
    <x v="170"/>
    <n v="61458"/>
    <n v="228"/>
    <n v="313"/>
  </r>
  <r>
    <n v="14744"/>
    <n v="106170"/>
    <s v="Route 21 - Kensington Station"/>
    <x v="2467"/>
    <x v="210"/>
    <x v="65"/>
    <n v="50221"/>
    <n v="221"/>
    <n v="376"/>
  </r>
  <r>
    <n v="14744"/>
    <n v="106172"/>
    <s v="Route 21 - Kensington Station"/>
    <x v="2468"/>
    <x v="210"/>
    <x v="65"/>
    <n v="50221"/>
    <n v="221"/>
    <n v="376"/>
  </r>
  <r>
    <n v="14744"/>
    <n v="106174"/>
    <s v="Route 21 - Kensington Station"/>
    <x v="2469"/>
    <x v="210"/>
    <x v="65"/>
    <n v="50221"/>
    <n v="221"/>
    <n v="376"/>
  </r>
  <r>
    <n v="14744"/>
    <n v="106176"/>
    <s v="Route 21 - Kensington Station"/>
    <x v="2470"/>
    <x v="210"/>
    <x v="65"/>
    <n v="50221"/>
    <n v="221"/>
    <n v="376"/>
  </r>
  <r>
    <n v="14744"/>
    <n v="107050"/>
    <s v="Route 21 - Kensington Station"/>
    <x v="2471"/>
    <x v="210"/>
    <x v="65"/>
    <n v="50221"/>
    <n v="221"/>
    <n v="376"/>
  </r>
  <r>
    <n v="14744"/>
    <n v="107052"/>
    <s v="Route 21 - Kensington Station"/>
    <x v="2472"/>
    <x v="210"/>
    <x v="65"/>
    <n v="50221"/>
    <n v="221"/>
    <n v="376"/>
  </r>
  <r>
    <n v="14744"/>
    <n v="212849"/>
    <s v="Route 21 - Kensington Station"/>
    <x v="2473"/>
    <x v="217"/>
    <x v="171"/>
    <n v="76563"/>
    <n v="88"/>
    <n v="165"/>
  </r>
  <r>
    <n v="14744"/>
    <n v="107308"/>
    <s v="Route 21 - Kensington Station"/>
    <x v="2474"/>
    <x v="217"/>
    <x v="171"/>
    <n v="76563"/>
    <n v="88"/>
    <n v="165"/>
  </r>
  <r>
    <n v="14744"/>
    <n v="107346"/>
    <s v="Route 21 - Kensington Station"/>
    <x v="2475"/>
    <x v="217"/>
    <x v="171"/>
    <n v="76563"/>
    <n v="88"/>
    <n v="165"/>
  </r>
  <r>
    <n v="14744"/>
    <n v="901215"/>
    <s v="Route 21 - Kensington Station"/>
    <x v="2476"/>
    <x v="208"/>
    <x v="142"/>
    <n v="46847"/>
    <n v="276"/>
    <n v="433"/>
  </r>
  <r>
    <n v="14744"/>
    <n v="901216"/>
    <s v="Route 21 - Kensington Station"/>
    <x v="2477"/>
    <x v="208"/>
    <x v="142"/>
    <n v="46847"/>
    <n v="276"/>
    <n v="433"/>
  </r>
  <r>
    <n v="14744"/>
    <n v="901217"/>
    <s v="Route 21 - Kensington Station"/>
    <x v="2478"/>
    <x v="208"/>
    <x v="142"/>
    <n v="46847"/>
    <n v="276"/>
    <n v="433"/>
  </r>
  <r>
    <n v="14744"/>
    <n v="901222"/>
    <s v="Route 21 - Kensington Station"/>
    <x v="2479"/>
    <x v="208"/>
    <x v="142"/>
    <n v="46847"/>
    <n v="276"/>
    <n v="433"/>
  </r>
  <r>
    <n v="14744"/>
    <n v="901223"/>
    <s v="Route 21 - Kensington Station"/>
    <x v="2480"/>
    <x v="208"/>
    <x v="142"/>
    <n v="46847"/>
    <n v="276"/>
    <n v="433"/>
  </r>
  <r>
    <n v="14744"/>
    <n v="212983"/>
    <s v="Route 21 - Kensington Station"/>
    <x v="2481"/>
    <x v="213"/>
    <x v="168"/>
    <n v="21659"/>
    <n v="633"/>
    <n v="795"/>
  </r>
  <r>
    <n v="14744"/>
    <n v="904568"/>
    <s v="Route 21 - Kensington Station"/>
    <x v="2321"/>
    <x v="208"/>
    <x v="142"/>
    <n v="46847"/>
    <n v="276"/>
    <n v="433"/>
  </r>
  <r>
    <n v="14744"/>
    <n v="211554"/>
    <s v="Route 21 - Kensington Station"/>
    <x v="2482"/>
    <x v="208"/>
    <x v="142"/>
    <n v="46847"/>
    <n v="276"/>
    <n v="433"/>
  </r>
  <r>
    <n v="14744"/>
    <n v="901058"/>
    <s v="Route 21 - Kensington Station"/>
    <x v="2483"/>
    <x v="208"/>
    <x v="142"/>
    <n v="46847"/>
    <n v="276"/>
    <n v="433"/>
  </r>
  <r>
    <n v="14744"/>
    <n v="901113"/>
    <s v="Route 21 - Kensington Station"/>
    <x v="2484"/>
    <x v="208"/>
    <x v="142"/>
    <n v="46847"/>
    <n v="276"/>
    <n v="433"/>
  </r>
  <r>
    <n v="14744"/>
    <n v="901114"/>
    <s v="Route 21 - Kensington Station"/>
    <x v="2478"/>
    <x v="208"/>
    <x v="142"/>
    <n v="46847"/>
    <n v="276"/>
    <n v="433"/>
  </r>
  <r>
    <n v="14744"/>
    <n v="901221"/>
    <s v="Route 21 - Kensington Station"/>
    <x v="2477"/>
    <x v="208"/>
    <x v="142"/>
    <n v="46847"/>
    <n v="276"/>
    <n v="433"/>
  </r>
  <r>
    <n v="14744"/>
    <n v="210960"/>
    <s v="Route 21 - Kensington Station"/>
    <x v="2485"/>
    <x v="208"/>
    <x v="142"/>
    <n v="46847"/>
    <n v="276"/>
    <n v="433"/>
  </r>
  <r>
    <n v="14744"/>
    <n v="107294"/>
    <s v="Route 21 - Kensington Station"/>
    <x v="2475"/>
    <x v="208"/>
    <x v="142"/>
    <n v="46847"/>
    <n v="276"/>
    <n v="433"/>
  </r>
  <r>
    <n v="14744"/>
    <n v="107296"/>
    <s v="Route 21 - Kensington Station"/>
    <x v="2486"/>
    <x v="217"/>
    <x v="171"/>
    <n v="76563"/>
    <n v="88"/>
    <n v="165"/>
  </r>
  <r>
    <n v="14744"/>
    <n v="212843"/>
    <s v="Route 21 - Kensington Station"/>
    <x v="2473"/>
    <x v="217"/>
    <x v="171"/>
    <n v="76563"/>
    <n v="88"/>
    <n v="165"/>
  </r>
  <r>
    <n v="14744"/>
    <n v="107306"/>
    <s v="Route 21 - Kensington Station"/>
    <x v="2472"/>
    <x v="217"/>
    <x v="171"/>
    <n v="76563"/>
    <n v="88"/>
    <n v="165"/>
  </r>
  <r>
    <n v="14744"/>
    <n v="107304"/>
    <s v="Route 21 - Kensington Station"/>
    <x v="2471"/>
    <x v="217"/>
    <x v="171"/>
    <n v="76563"/>
    <n v="88"/>
    <n v="165"/>
  </r>
  <r>
    <n v="14744"/>
    <n v="106440"/>
    <s v="Route 21 - Kensington Station"/>
    <x v="2487"/>
    <x v="217"/>
    <x v="171"/>
    <n v="76563"/>
    <n v="88"/>
    <n v="165"/>
  </r>
  <r>
    <n v="14744"/>
    <n v="106438"/>
    <s v="Route 21 - Kensington Station"/>
    <x v="2488"/>
    <x v="217"/>
    <x v="171"/>
    <n v="76563"/>
    <n v="88"/>
    <n v="165"/>
  </r>
  <r>
    <n v="14744"/>
    <n v="104436"/>
    <s v="Route 21 - Kensington Station"/>
    <x v="2489"/>
    <x v="217"/>
    <x v="171"/>
    <n v="76563"/>
    <n v="88"/>
    <n v="165"/>
  </r>
  <r>
    <n v="14744"/>
    <n v="106434"/>
    <s v="Route 21 - Kensington Station"/>
    <x v="2490"/>
    <x v="217"/>
    <x v="171"/>
    <n v="76563"/>
    <n v="88"/>
    <n v="165"/>
  </r>
  <r>
    <n v="14744"/>
    <n v="106433"/>
    <s v="Route 21 - Kensington Station"/>
    <x v="2466"/>
    <x v="216"/>
    <x v="170"/>
    <n v="61458"/>
    <n v="228"/>
    <n v="313"/>
  </r>
  <r>
    <n v="14744"/>
    <n v="106426"/>
    <s v="Route 21 - Kensington Station"/>
    <x v="2465"/>
    <x v="216"/>
    <x v="170"/>
    <n v="61458"/>
    <n v="228"/>
    <n v="313"/>
  </r>
  <r>
    <n v="14744"/>
    <n v="106424"/>
    <s v="Route 21 - Kensington Station"/>
    <x v="2491"/>
    <x v="216"/>
    <x v="170"/>
    <n v="61458"/>
    <n v="228"/>
    <n v="313"/>
  </r>
  <r>
    <n v="14744"/>
    <n v="106422"/>
    <s v="Route 21 - Kensington Station"/>
    <x v="2492"/>
    <x v="216"/>
    <x v="170"/>
    <n v="61458"/>
    <n v="228"/>
    <n v="313"/>
  </r>
  <r>
    <n v="14744"/>
    <n v="106420"/>
    <s v="Route 21 - Kensington Station"/>
    <x v="2492"/>
    <x v="216"/>
    <x v="170"/>
    <n v="61458"/>
    <n v="228"/>
    <n v="313"/>
  </r>
  <r>
    <n v="14744"/>
    <n v="106416"/>
    <s v="Route 21 - Kensington Station"/>
    <x v="2461"/>
    <x v="216"/>
    <x v="170"/>
    <n v="61458"/>
    <n v="228"/>
    <n v="313"/>
  </r>
  <r>
    <n v="14744"/>
    <n v="106412"/>
    <s v="Route 21 - Kensington Station"/>
    <x v="2493"/>
    <x v="216"/>
    <x v="170"/>
    <n v="61458"/>
    <n v="228"/>
    <n v="313"/>
  </r>
  <r>
    <n v="14744"/>
    <n v="210961"/>
    <s v="Route 21 - Kensington Station"/>
    <x v="2494"/>
    <x v="216"/>
    <x v="170"/>
    <n v="61458"/>
    <n v="228"/>
    <n v="313"/>
  </r>
  <r>
    <n v="14744"/>
    <n v="106432"/>
    <s v="Route 21 - Kensington Station"/>
    <x v="2495"/>
    <x v="216"/>
    <x v="170"/>
    <n v="61458"/>
    <n v="228"/>
    <n v="313"/>
  </r>
  <r>
    <n v="14744"/>
    <n v="106428"/>
    <s v="Route 21 - Kensington Station"/>
    <x v="2496"/>
    <x v="216"/>
    <x v="170"/>
    <n v="61458"/>
    <n v="228"/>
    <n v="313"/>
  </r>
  <r>
    <n v="14744"/>
    <n v="105572"/>
    <s v="Route 21 - Kensington Station"/>
    <x v="2497"/>
    <x v="216"/>
    <x v="170"/>
    <n v="61458"/>
    <n v="228"/>
    <n v="313"/>
  </r>
  <r>
    <n v="14744"/>
    <n v="105456"/>
    <s v="Route 21 - Kensington Station"/>
    <x v="2498"/>
    <x v="218"/>
    <x v="124"/>
    <n v="66509"/>
    <n v="108"/>
    <n v="83"/>
  </r>
  <r>
    <n v="14744"/>
    <n v="105455"/>
    <s v="Route 21 - Kensington Station"/>
    <x v="2499"/>
    <x v="218"/>
    <x v="124"/>
    <n v="66509"/>
    <n v="108"/>
    <n v="83"/>
  </r>
  <r>
    <n v="14744"/>
    <n v="105452"/>
    <s v="Route 21 - Kensington Station"/>
    <x v="2500"/>
    <x v="219"/>
    <x v="172"/>
    <n v="91458"/>
    <n v="129"/>
    <n v="237"/>
  </r>
  <r>
    <n v="14744"/>
    <n v="105339"/>
    <s v="Route 21 - Kensington Station"/>
    <x v="2501"/>
    <x v="219"/>
    <x v="172"/>
    <n v="91458"/>
    <n v="129"/>
    <n v="237"/>
  </r>
  <r>
    <n v="14744"/>
    <n v="105448"/>
    <s v="Route 21 - Kensington Station"/>
    <x v="2502"/>
    <x v="219"/>
    <x v="172"/>
    <n v="91458"/>
    <n v="129"/>
    <n v="237"/>
  </r>
  <r>
    <n v="14744"/>
    <n v="105228"/>
    <s v="Route 21 - Kensington Station"/>
    <x v="2503"/>
    <x v="219"/>
    <x v="172"/>
    <n v="91458"/>
    <n v="129"/>
    <n v="237"/>
  </r>
  <r>
    <n v="14744"/>
    <n v="105232"/>
    <s v="Route 21 - Kensington Station"/>
    <x v="2504"/>
    <x v="133"/>
    <x v="81"/>
    <n v="50652"/>
    <n v="247"/>
    <n v="163"/>
  </r>
  <r>
    <n v="14744"/>
    <n v="105234"/>
    <s v="Route 21 - Kensington Station"/>
    <x v="2505"/>
    <x v="133"/>
    <x v="81"/>
    <n v="50652"/>
    <n v="247"/>
    <n v="163"/>
  </r>
  <r>
    <n v="14744"/>
    <n v="105236"/>
    <s v="Route 21 - Kensington Station"/>
    <x v="2506"/>
    <x v="133"/>
    <x v="81"/>
    <n v="50652"/>
    <n v="247"/>
    <n v="163"/>
  </r>
  <r>
    <n v="14744"/>
    <n v="105238"/>
    <s v="Route 21 - Kensington Station"/>
    <x v="2507"/>
    <x v="133"/>
    <x v="81"/>
    <n v="50652"/>
    <n v="247"/>
    <n v="163"/>
  </r>
  <r>
    <n v="14744"/>
    <n v="105240"/>
    <s v="Route 21 - Kensington Station"/>
    <x v="2446"/>
    <x v="133"/>
    <x v="81"/>
    <n v="50652"/>
    <n v="247"/>
    <n v="163"/>
  </r>
  <r>
    <n v="14744"/>
    <n v="105242"/>
    <s v="Route 21 - Kensington Station"/>
    <x v="2445"/>
    <x v="133"/>
    <x v="81"/>
    <n v="50652"/>
    <n v="247"/>
    <n v="163"/>
  </r>
  <r>
    <n v="14744"/>
    <n v="105246"/>
    <s v="Route 21 - Kensington Station"/>
    <x v="2442"/>
    <x v="133"/>
    <x v="81"/>
    <n v="50652"/>
    <n v="247"/>
    <n v="163"/>
  </r>
  <r>
    <n v="14744"/>
    <n v="105248"/>
    <s v="Route 21 - Kensington Station"/>
    <x v="2441"/>
    <x v="133"/>
    <x v="81"/>
    <n v="50652"/>
    <n v="247"/>
    <n v="163"/>
  </r>
  <r>
    <n v="14744"/>
    <n v="105250"/>
    <s v="Route 21 - Kensington Station"/>
    <x v="2508"/>
    <x v="133"/>
    <x v="81"/>
    <n v="50652"/>
    <n v="247"/>
    <n v="163"/>
  </r>
  <r>
    <n v="14744"/>
    <n v="104048"/>
    <s v="Route 21 - Kensington Station"/>
    <x v="2439"/>
    <x v="133"/>
    <x v="81"/>
    <n v="50652"/>
    <n v="247"/>
    <n v="163"/>
  </r>
  <r>
    <n v="14744"/>
    <n v="104052"/>
    <s v="Route 21 - Kensington Station"/>
    <x v="2509"/>
    <x v="6"/>
    <x v="6"/>
    <n v="49132"/>
    <n v="121"/>
    <n v="121"/>
  </r>
  <r>
    <n v="14744"/>
    <n v="104056"/>
    <s v="Route 21 - Kensington Station"/>
    <x v="2437"/>
    <x v="6"/>
    <x v="6"/>
    <n v="49132"/>
    <n v="121"/>
    <n v="121"/>
  </r>
  <r>
    <n v="14744"/>
    <n v="104060"/>
    <s v="Route 21 - Kensington Station"/>
    <x v="2436"/>
    <x v="6"/>
    <x v="6"/>
    <n v="49132"/>
    <n v="121"/>
    <n v="121"/>
  </r>
  <r>
    <n v="14744"/>
    <n v="104066"/>
    <s v="Route 21 - Kensington Station"/>
    <x v="2510"/>
    <x v="6"/>
    <x v="6"/>
    <n v="49132"/>
    <n v="121"/>
    <n v="121"/>
  </r>
  <r>
    <n v="14744"/>
    <n v="104068"/>
    <s v="Route 21 - Kensington Station"/>
    <x v="2511"/>
    <x v="220"/>
    <x v="173"/>
    <n v="87727"/>
    <n v="83"/>
    <n v="112"/>
  </r>
  <r>
    <n v="14785"/>
    <n v="104068"/>
    <s v="Route 107 - Indian Creek Station"/>
    <x v="2511"/>
    <x v="220"/>
    <x v="173"/>
    <n v="87727"/>
    <n v="83"/>
    <n v="112"/>
  </r>
  <r>
    <n v="14744"/>
    <n v="104076"/>
    <s v="Route 21 - Kensington Station"/>
    <x v="2512"/>
    <x v="220"/>
    <x v="173"/>
    <n v="87727"/>
    <n v="83"/>
    <n v="112"/>
  </r>
  <r>
    <n v="14785"/>
    <n v="104076"/>
    <s v="Route 107 - Indian Creek Station"/>
    <x v="2512"/>
    <x v="220"/>
    <x v="173"/>
    <n v="87727"/>
    <n v="83"/>
    <n v="112"/>
  </r>
  <r>
    <n v="14744"/>
    <n v="103090"/>
    <s v="Route 21 - Kensington Station"/>
    <x v="2513"/>
    <x v="220"/>
    <x v="173"/>
    <n v="87727"/>
    <n v="83"/>
    <n v="112"/>
  </r>
  <r>
    <n v="14785"/>
    <n v="103090"/>
    <s v="Route 107 - Indian Creek Station"/>
    <x v="2513"/>
    <x v="220"/>
    <x v="173"/>
    <n v="87727"/>
    <n v="83"/>
    <n v="112"/>
  </r>
  <r>
    <n v="14744"/>
    <n v="103092"/>
    <s v="Route 21 - Kensington Station"/>
    <x v="2431"/>
    <x v="220"/>
    <x v="173"/>
    <n v="87727"/>
    <n v="83"/>
    <n v="112"/>
  </r>
  <r>
    <n v="14785"/>
    <n v="103092"/>
    <s v="Route 107 - Indian Creek Station"/>
    <x v="2431"/>
    <x v="220"/>
    <x v="173"/>
    <n v="87727"/>
    <n v="83"/>
    <n v="112"/>
  </r>
  <r>
    <n v="14744"/>
    <n v="103095"/>
    <s v="Route 21 - Kensington Station"/>
    <x v="2514"/>
    <x v="220"/>
    <x v="173"/>
    <n v="87727"/>
    <n v="83"/>
    <n v="112"/>
  </r>
  <r>
    <n v="14785"/>
    <n v="103095"/>
    <s v="Route 107 - Indian Creek Station"/>
    <x v="2514"/>
    <x v="220"/>
    <x v="173"/>
    <n v="87727"/>
    <n v="83"/>
    <n v="112"/>
  </r>
  <r>
    <n v="14744"/>
    <n v="103168"/>
    <s v="Route 21 - Kensington Station"/>
    <x v="2515"/>
    <x v="220"/>
    <x v="173"/>
    <n v="87727"/>
    <n v="83"/>
    <n v="112"/>
  </r>
  <r>
    <n v="14785"/>
    <n v="103168"/>
    <s v="Route 107 - Indian Creek Station"/>
    <x v="2515"/>
    <x v="220"/>
    <x v="173"/>
    <n v="87727"/>
    <n v="83"/>
    <n v="112"/>
  </r>
  <r>
    <n v="14744"/>
    <n v="103170"/>
    <s v="Route 21 - Kensington Station"/>
    <x v="2516"/>
    <x v="4"/>
    <x v="4"/>
    <n v="115096"/>
    <n v="69"/>
    <n v="41"/>
  </r>
  <r>
    <n v="14785"/>
    <n v="103170"/>
    <s v="Route 107 - Indian Creek Station"/>
    <x v="2516"/>
    <x v="4"/>
    <x v="4"/>
    <n v="115096"/>
    <n v="69"/>
    <n v="41"/>
  </r>
  <r>
    <n v="14744"/>
    <n v="103169"/>
    <s v="Route 21 - Kensington Station"/>
    <x v="2425"/>
    <x v="4"/>
    <x v="4"/>
    <n v="115096"/>
    <n v="69"/>
    <n v="41"/>
  </r>
  <r>
    <n v="14785"/>
    <n v="103169"/>
    <s v="Route 107 - Indian Creek Station"/>
    <x v="2425"/>
    <x v="4"/>
    <x v="4"/>
    <n v="115096"/>
    <n v="69"/>
    <n v="41"/>
  </r>
  <r>
    <n v="14744"/>
    <n v="103022"/>
    <s v="Route 21 - Kensington Station"/>
    <x v="2424"/>
    <x v="4"/>
    <x v="4"/>
    <n v="115096"/>
    <n v="69"/>
    <n v="41"/>
  </r>
  <r>
    <n v="14785"/>
    <n v="103022"/>
    <s v="Route 107 - Indian Creek Station"/>
    <x v="2424"/>
    <x v="4"/>
    <x v="4"/>
    <n v="115096"/>
    <n v="69"/>
    <n v="41"/>
  </r>
  <r>
    <n v="14744"/>
    <n v="103024"/>
    <s v="Route 21 - Kensington Station"/>
    <x v="2423"/>
    <x v="4"/>
    <x v="4"/>
    <n v="115096"/>
    <n v="69"/>
    <n v="41"/>
  </r>
  <r>
    <n v="14785"/>
    <n v="103024"/>
    <s v="Route 107 - Indian Creek Station"/>
    <x v="2423"/>
    <x v="4"/>
    <x v="4"/>
    <n v="115096"/>
    <n v="69"/>
    <n v="41"/>
  </r>
  <r>
    <n v="14744"/>
    <n v="103026"/>
    <s v="Route 21 - Kensington Station"/>
    <x v="2517"/>
    <x v="4"/>
    <x v="4"/>
    <n v="115096"/>
    <n v="69"/>
    <n v="41"/>
  </r>
  <r>
    <n v="14785"/>
    <n v="103026"/>
    <s v="Route 107 - Indian Creek Station"/>
    <x v="2517"/>
    <x v="4"/>
    <x v="4"/>
    <n v="115096"/>
    <n v="69"/>
    <n v="41"/>
  </r>
  <r>
    <n v="14752"/>
    <n v="136110"/>
    <s v="Route 42 - Lakewood Station"/>
    <x v="2518"/>
    <x v="79"/>
    <x v="75"/>
    <n v="21929"/>
    <n v="712"/>
    <n v="717"/>
  </r>
  <r>
    <n v="14802"/>
    <n v="136110"/>
    <s v="Route 172 Sylvan Road / Virginia Avenue"/>
    <x v="2518"/>
    <x v="79"/>
    <x v="75"/>
    <n v="21929"/>
    <n v="712"/>
    <n v="717"/>
  </r>
  <r>
    <n v="14803"/>
    <n v="136110"/>
    <s v="Route 178 - Hamilton Boulevard "/>
    <x v="2518"/>
    <x v="79"/>
    <x v="75"/>
    <n v="21929"/>
    <n v="712"/>
    <n v="717"/>
  </r>
  <r>
    <n v="14752"/>
    <n v="149045"/>
    <s v="Route 42 - Lakewood Station"/>
    <x v="2519"/>
    <x v="146"/>
    <x v="22"/>
    <n v="22682"/>
    <n v="505"/>
    <n v="526"/>
  </r>
  <r>
    <n v="14803"/>
    <n v="149045"/>
    <s v="Route 178 - Hamilton Boulevard "/>
    <x v="2519"/>
    <x v="146"/>
    <x v="22"/>
    <n v="22682"/>
    <n v="505"/>
    <n v="526"/>
  </r>
  <r>
    <n v="14752"/>
    <n v="136134"/>
    <s v="Route 42 - Lakewood Station"/>
    <x v="2520"/>
    <x v="14"/>
    <x v="14"/>
    <n v="36161"/>
    <n v="246"/>
    <n v="281"/>
  </r>
  <r>
    <n v="14803"/>
    <n v="136134"/>
    <s v="Route 178 - Hamilton Boulevard "/>
    <x v="2520"/>
    <x v="14"/>
    <x v="14"/>
    <n v="36161"/>
    <n v="246"/>
    <n v="281"/>
  </r>
  <r>
    <n v="14752"/>
    <n v="136132"/>
    <s v="Route 42 - Lakewood Station"/>
    <x v="2521"/>
    <x v="14"/>
    <x v="14"/>
    <n v="36161"/>
    <n v="246"/>
    <n v="281"/>
  </r>
  <r>
    <n v="14803"/>
    <n v="136132"/>
    <s v="Route 178 - Hamilton Boulevard "/>
    <x v="2521"/>
    <x v="14"/>
    <x v="14"/>
    <n v="36161"/>
    <n v="246"/>
    <n v="281"/>
  </r>
  <r>
    <n v="14752"/>
    <n v="136116"/>
    <s v="Route 42 - Lakewood Station"/>
    <x v="2522"/>
    <x v="14"/>
    <x v="14"/>
    <n v="36161"/>
    <n v="246"/>
    <n v="281"/>
  </r>
  <r>
    <n v="14803"/>
    <n v="136116"/>
    <s v="Route 178 - Hamilton Boulevard "/>
    <x v="2522"/>
    <x v="14"/>
    <x v="14"/>
    <n v="36161"/>
    <n v="246"/>
    <n v="281"/>
  </r>
  <r>
    <n v="14752"/>
    <n v="136086"/>
    <s v="Route 42 - Lakewood Station"/>
    <x v="2523"/>
    <x v="14"/>
    <x v="14"/>
    <n v="36161"/>
    <n v="246"/>
    <n v="281"/>
  </r>
  <r>
    <n v="14803"/>
    <n v="136086"/>
    <s v="Route 178 - Hamilton Boulevard "/>
    <x v="2523"/>
    <x v="14"/>
    <x v="14"/>
    <n v="36161"/>
    <n v="246"/>
    <n v="281"/>
  </r>
  <r>
    <n v="14752"/>
    <n v="125138"/>
    <s v="Route 42 - Lakewood Station"/>
    <x v="2524"/>
    <x v="142"/>
    <x v="52"/>
    <n v="23464"/>
    <n v="437"/>
    <n v="491"/>
  </r>
  <r>
    <n v="14752"/>
    <n v="125138"/>
    <s v="Route 42 - Lakewood Station"/>
    <x v="2524"/>
    <x v="142"/>
    <x v="52"/>
    <n v="23464"/>
    <n v="437"/>
    <n v="491"/>
  </r>
  <r>
    <n v="14752"/>
    <n v="125136"/>
    <s v="Route 42 - Lakewood Station"/>
    <x v="2525"/>
    <x v="146"/>
    <x v="22"/>
    <n v="22682"/>
    <n v="505"/>
    <n v="526"/>
  </r>
  <r>
    <n v="14752"/>
    <n v="125136"/>
    <s v="Route 42 - Lakewood Station"/>
    <x v="2525"/>
    <x v="146"/>
    <x v="22"/>
    <n v="22682"/>
    <n v="505"/>
    <n v="526"/>
  </r>
  <r>
    <n v="14752"/>
    <n v="125134"/>
    <s v="Route 42 - Lakewood Station"/>
    <x v="2526"/>
    <x v="146"/>
    <x v="22"/>
    <n v="22682"/>
    <n v="505"/>
    <n v="526"/>
  </r>
  <r>
    <n v="14752"/>
    <n v="125134"/>
    <s v="Route 42 - Lakewood Station"/>
    <x v="2526"/>
    <x v="146"/>
    <x v="22"/>
    <n v="22682"/>
    <n v="505"/>
    <n v="526"/>
  </r>
  <r>
    <n v="14752"/>
    <n v="125128"/>
    <s v="Route 42 - Lakewood Station"/>
    <x v="2527"/>
    <x v="146"/>
    <x v="22"/>
    <n v="22682"/>
    <n v="505"/>
    <n v="526"/>
  </r>
  <r>
    <n v="14752"/>
    <n v="125128"/>
    <s v="Route 42 - Lakewood Station"/>
    <x v="2527"/>
    <x v="146"/>
    <x v="22"/>
    <n v="22682"/>
    <n v="505"/>
    <n v="526"/>
  </r>
  <r>
    <n v="14752"/>
    <n v="124086"/>
    <s v="Route 42 - Lakewood Station"/>
    <x v="2528"/>
    <x v="146"/>
    <x v="22"/>
    <n v="22682"/>
    <n v="505"/>
    <n v="526"/>
  </r>
  <r>
    <n v="14752"/>
    <n v="124086"/>
    <s v="Route 42 - Lakewood Station"/>
    <x v="2528"/>
    <x v="146"/>
    <x v="22"/>
    <n v="22682"/>
    <n v="505"/>
    <n v="526"/>
  </r>
  <r>
    <n v="14752"/>
    <n v="138090"/>
    <s v="Route 42 - Lakewood Station"/>
    <x v="2529"/>
    <x v="146"/>
    <x v="22"/>
    <n v="22682"/>
    <n v="505"/>
    <n v="526"/>
  </r>
  <r>
    <n v="14752"/>
    <n v="138090"/>
    <s v="Route 42 - Lakewood Station"/>
    <x v="2529"/>
    <x v="146"/>
    <x v="22"/>
    <n v="22682"/>
    <n v="505"/>
    <n v="526"/>
  </r>
  <r>
    <n v="14752"/>
    <n v="125236"/>
    <s v="Route 42 - Lakewood Station"/>
    <x v="2530"/>
    <x v="146"/>
    <x v="22"/>
    <n v="22682"/>
    <n v="505"/>
    <n v="526"/>
  </r>
  <r>
    <n v="14752"/>
    <n v="125236"/>
    <s v="Route 42 - Lakewood Station"/>
    <x v="2530"/>
    <x v="146"/>
    <x v="22"/>
    <n v="22682"/>
    <n v="505"/>
    <n v="526"/>
  </r>
  <r>
    <n v="14752"/>
    <n v="138092"/>
    <s v="Route 42 - Lakewood Station"/>
    <x v="2531"/>
    <x v="146"/>
    <x v="22"/>
    <n v="22682"/>
    <n v="505"/>
    <n v="526"/>
  </r>
  <r>
    <n v="14752"/>
    <n v="138092"/>
    <s v="Route 42 - Lakewood Station"/>
    <x v="2531"/>
    <x v="146"/>
    <x v="22"/>
    <n v="22682"/>
    <n v="505"/>
    <n v="526"/>
  </r>
  <r>
    <n v="14752"/>
    <n v="125126"/>
    <s v="Route 42 - Lakewood Station"/>
    <x v="2532"/>
    <x v="146"/>
    <x v="22"/>
    <n v="22682"/>
    <n v="505"/>
    <n v="526"/>
  </r>
  <r>
    <n v="14752"/>
    <n v="125126"/>
    <s v="Route 42 - Lakewood Station"/>
    <x v="2532"/>
    <x v="146"/>
    <x v="22"/>
    <n v="22682"/>
    <n v="505"/>
    <n v="526"/>
  </r>
  <r>
    <n v="14752"/>
    <n v="125122"/>
    <s v="Route 42 - Lakewood Station"/>
    <x v="2526"/>
    <x v="146"/>
    <x v="22"/>
    <n v="22682"/>
    <n v="505"/>
    <n v="526"/>
  </r>
  <r>
    <n v="14752"/>
    <n v="125122"/>
    <s v="Route 42 - Lakewood Station"/>
    <x v="2526"/>
    <x v="146"/>
    <x v="22"/>
    <n v="22682"/>
    <n v="505"/>
    <n v="526"/>
  </r>
  <r>
    <n v="14752"/>
    <n v="125120"/>
    <s v="Route 42 - Lakewood Station"/>
    <x v="2525"/>
    <x v="146"/>
    <x v="22"/>
    <n v="22682"/>
    <n v="505"/>
    <n v="526"/>
  </r>
  <r>
    <n v="14752"/>
    <n v="125120"/>
    <s v="Route 42 - Lakewood Station"/>
    <x v="2525"/>
    <x v="146"/>
    <x v="22"/>
    <n v="22682"/>
    <n v="505"/>
    <n v="526"/>
  </r>
  <r>
    <n v="14752"/>
    <n v="125235"/>
    <s v="Route 42 - Lakewood Station"/>
    <x v="2533"/>
    <x v="146"/>
    <x v="22"/>
    <n v="22682"/>
    <n v="505"/>
    <n v="526"/>
  </r>
  <r>
    <n v="14752"/>
    <n v="125235"/>
    <s v="Route 42 - Lakewood Station"/>
    <x v="2533"/>
    <x v="146"/>
    <x v="22"/>
    <n v="22682"/>
    <n v="505"/>
    <n v="526"/>
  </r>
  <r>
    <n v="14752"/>
    <n v="102030"/>
    <s v="Route 42 - Lakewood Station"/>
    <x v="2534"/>
    <x v="4"/>
    <x v="4"/>
    <n v="115096"/>
    <n v="69"/>
    <n v="41"/>
  </r>
  <r>
    <n v="14752"/>
    <n v="102028"/>
    <s v="Route 42 - Lakewood Station"/>
    <x v="2535"/>
    <x v="4"/>
    <x v="4"/>
    <n v="115096"/>
    <n v="69"/>
    <n v="41"/>
  </r>
  <r>
    <n v="14752"/>
    <n v="102026"/>
    <s v="Route 42 - Lakewood Station"/>
    <x v="2536"/>
    <x v="4"/>
    <x v="4"/>
    <n v="115096"/>
    <n v="69"/>
    <n v="41"/>
  </r>
  <r>
    <n v="14752"/>
    <n v="102544"/>
    <s v="Route 42 - Lakewood Station"/>
    <x v="2537"/>
    <x v="140"/>
    <x v="120"/>
    <n v="19750"/>
    <n v="549"/>
    <n v="508"/>
  </r>
  <r>
    <n v="14752"/>
    <n v="102052"/>
    <s v="Route 42 - Lakewood Station"/>
    <x v="2538"/>
    <x v="140"/>
    <x v="120"/>
    <n v="19750"/>
    <n v="549"/>
    <n v="508"/>
  </r>
  <r>
    <n v="14752"/>
    <n v="102053"/>
    <s v="Route 42 - Lakewood Station"/>
    <x v="2539"/>
    <x v="140"/>
    <x v="120"/>
    <n v="19750"/>
    <n v="549"/>
    <n v="508"/>
  </r>
  <r>
    <n v="14752"/>
    <n v="115002"/>
    <s v="Route 42 - Lakewood Station"/>
    <x v="2540"/>
    <x v="140"/>
    <x v="120"/>
    <n v="19750"/>
    <n v="549"/>
    <n v="508"/>
  </r>
  <r>
    <n v="14752"/>
    <n v="115004"/>
    <s v="Route 42 - Lakewood Station"/>
    <x v="2541"/>
    <x v="140"/>
    <x v="120"/>
    <n v="19750"/>
    <n v="549"/>
    <n v="508"/>
  </r>
  <r>
    <n v="14752"/>
    <n v="213641"/>
    <s v="Route 42 - Lakewood Station"/>
    <x v="2542"/>
    <x v="140"/>
    <x v="120"/>
    <n v="19750"/>
    <n v="549"/>
    <n v="508"/>
  </r>
  <r>
    <n v="14752"/>
    <n v="115202"/>
    <s v="Route 42 - Lakewood Station"/>
    <x v="2543"/>
    <x v="140"/>
    <x v="120"/>
    <n v="19750"/>
    <n v="549"/>
    <n v="508"/>
  </r>
  <r>
    <n v="14752"/>
    <n v="115012"/>
    <s v="Route 42 - Lakewood Station"/>
    <x v="2544"/>
    <x v="140"/>
    <x v="120"/>
    <n v="19750"/>
    <n v="549"/>
    <n v="508"/>
  </r>
  <r>
    <n v="14752"/>
    <n v="115016"/>
    <s v="Route 42 - Lakewood Station"/>
    <x v="2545"/>
    <x v="140"/>
    <x v="120"/>
    <n v="19750"/>
    <n v="549"/>
    <n v="508"/>
  </r>
  <r>
    <n v="14752"/>
    <n v="115052"/>
    <s v="Route 42 - Lakewood Station"/>
    <x v="1675"/>
    <x v="140"/>
    <x v="120"/>
    <n v="19750"/>
    <n v="549"/>
    <n v="508"/>
  </r>
  <r>
    <n v="14752"/>
    <n v="125036"/>
    <s v="Route 42 - Lakewood Station"/>
    <x v="2546"/>
    <x v="88"/>
    <x v="83"/>
    <n v="20875"/>
    <n v="271"/>
    <n v="255"/>
  </r>
  <r>
    <n v="14752"/>
    <n v="125038"/>
    <s v="Route 42 - Lakewood Station"/>
    <x v="2547"/>
    <x v="88"/>
    <x v="83"/>
    <n v="20875"/>
    <n v="271"/>
    <n v="255"/>
  </r>
  <r>
    <n v="14752"/>
    <n v="125074"/>
    <s v="Route 42 - Lakewood Station"/>
    <x v="2548"/>
    <x v="146"/>
    <x v="22"/>
    <n v="22682"/>
    <n v="505"/>
    <n v="526"/>
  </r>
  <r>
    <n v="14752"/>
    <n v="210004"/>
    <s v="Route 42 - Lakewood Station"/>
    <x v="2549"/>
    <x v="142"/>
    <x v="52"/>
    <n v="23464"/>
    <n v="437"/>
    <n v="491"/>
  </r>
  <r>
    <n v="14752"/>
    <n v="900030"/>
    <s v="Route 42 - Lakewood Station"/>
    <x v="2550"/>
    <x v="142"/>
    <x v="52"/>
    <n v="23464"/>
    <n v="437"/>
    <n v="491"/>
  </r>
  <r>
    <n v="14752"/>
    <n v="900032"/>
    <s v="Route 42 - Lakewood Station"/>
    <x v="2551"/>
    <x v="142"/>
    <x v="52"/>
    <n v="23464"/>
    <n v="437"/>
    <n v="491"/>
  </r>
  <r>
    <n v="14752"/>
    <n v="900033"/>
    <s v="Route 42 - Lakewood Station"/>
    <x v="2552"/>
    <x v="142"/>
    <x v="52"/>
    <n v="23464"/>
    <n v="437"/>
    <n v="491"/>
  </r>
  <r>
    <n v="14752"/>
    <n v="213346"/>
    <s v="Route 42 - Lakewood Station"/>
    <x v="2553"/>
    <x v="142"/>
    <x v="52"/>
    <n v="23464"/>
    <n v="437"/>
    <n v="491"/>
  </r>
  <r>
    <n v="14752"/>
    <n v="213344"/>
    <s v="Route 42 - Lakewood Station"/>
    <x v="2554"/>
    <x v="142"/>
    <x v="52"/>
    <n v="23464"/>
    <n v="437"/>
    <n v="491"/>
  </r>
  <r>
    <n v="14752"/>
    <n v="138094"/>
    <s v="Route 42 - Lakewood Station"/>
    <x v="2555"/>
    <x v="146"/>
    <x v="22"/>
    <n v="22682"/>
    <n v="505"/>
    <n v="526"/>
  </r>
  <r>
    <n v="14752"/>
    <n v="138034"/>
    <s v="Route 42 - Lakewood Station"/>
    <x v="2556"/>
    <x v="146"/>
    <x v="22"/>
    <n v="22682"/>
    <n v="505"/>
    <n v="526"/>
  </r>
  <r>
    <n v="14752"/>
    <n v="138036"/>
    <s v="Route 42 - Lakewood Station"/>
    <x v="2557"/>
    <x v="146"/>
    <x v="22"/>
    <n v="22682"/>
    <n v="505"/>
    <n v="526"/>
  </r>
  <r>
    <n v="14752"/>
    <n v="138038"/>
    <s v="Route 42 - Lakewood Station"/>
    <x v="2558"/>
    <x v="146"/>
    <x v="22"/>
    <n v="22682"/>
    <n v="505"/>
    <n v="526"/>
  </r>
  <r>
    <n v="14752"/>
    <n v="138040"/>
    <s v="Route 42 - Lakewood Station"/>
    <x v="2559"/>
    <x v="146"/>
    <x v="22"/>
    <n v="22682"/>
    <n v="505"/>
    <n v="526"/>
  </r>
  <r>
    <n v="14752"/>
    <n v="137014"/>
    <s v="Route 42 - Lakewood Station"/>
    <x v="2560"/>
    <x v="146"/>
    <x v="22"/>
    <n v="22682"/>
    <n v="505"/>
    <n v="526"/>
  </r>
  <r>
    <n v="14752"/>
    <n v="210654"/>
    <s v="Route 42 - Lakewood Station"/>
    <x v="2561"/>
    <x v="146"/>
    <x v="22"/>
    <n v="22682"/>
    <n v="505"/>
    <n v="526"/>
  </r>
  <r>
    <n v="14752"/>
    <n v="210600"/>
    <s v="Route 42 - Lakewood Station"/>
    <x v="2562"/>
    <x v="146"/>
    <x v="22"/>
    <n v="22682"/>
    <n v="505"/>
    <n v="526"/>
  </r>
  <r>
    <n v="14752"/>
    <n v="138008"/>
    <s v="Route 42 - Lakewood Station"/>
    <x v="2563"/>
    <x v="146"/>
    <x v="22"/>
    <n v="22682"/>
    <n v="505"/>
    <n v="526"/>
  </r>
  <r>
    <n v="14752"/>
    <n v="138010"/>
    <s v="Route 42 - Lakewood Station"/>
    <x v="2564"/>
    <x v="146"/>
    <x v="22"/>
    <n v="22682"/>
    <n v="505"/>
    <n v="526"/>
  </r>
  <r>
    <n v="14752"/>
    <n v="115038"/>
    <s v="Route 42 - Lakewood Station"/>
    <x v="2565"/>
    <x v="140"/>
    <x v="120"/>
    <n v="19750"/>
    <n v="549"/>
    <n v="508"/>
  </r>
  <r>
    <n v="14752"/>
    <n v="115040"/>
    <s v="Route 42 - Lakewood Station"/>
    <x v="2566"/>
    <x v="140"/>
    <x v="120"/>
    <n v="19750"/>
    <n v="549"/>
    <n v="508"/>
  </r>
  <r>
    <n v="14752"/>
    <n v="115206"/>
    <s v="Route 42 - Lakewood Station"/>
    <x v="2567"/>
    <x v="140"/>
    <x v="120"/>
    <n v="19750"/>
    <n v="549"/>
    <n v="508"/>
  </r>
  <r>
    <n v="14752"/>
    <n v="115044"/>
    <s v="Route 42 - Lakewood Station"/>
    <x v="2568"/>
    <x v="140"/>
    <x v="120"/>
    <n v="19750"/>
    <n v="549"/>
    <n v="508"/>
  </r>
  <r>
    <n v="14752"/>
    <n v="115048"/>
    <s v="Route 42 - Lakewood Station"/>
    <x v="2569"/>
    <x v="140"/>
    <x v="120"/>
    <n v="19750"/>
    <n v="549"/>
    <n v="508"/>
  </r>
  <r>
    <n v="14752"/>
    <n v="210648"/>
    <s v="Route 42 - Lakewood Station"/>
    <x v="2570"/>
    <x v="146"/>
    <x v="22"/>
    <n v="22682"/>
    <n v="505"/>
    <n v="526"/>
  </r>
  <r>
    <n v="14752"/>
    <n v="210649"/>
    <s v="Route 42 - Lakewood Station"/>
    <x v="2571"/>
    <x v="146"/>
    <x v="22"/>
    <n v="22682"/>
    <n v="505"/>
    <n v="526"/>
  </r>
  <r>
    <n v="14752"/>
    <n v="210650"/>
    <s v="Route 42 - Lakewood Station"/>
    <x v="2572"/>
    <x v="146"/>
    <x v="22"/>
    <n v="22682"/>
    <n v="505"/>
    <n v="526"/>
  </r>
  <r>
    <n v="14752"/>
    <n v="210651"/>
    <s v="Route 42 - Lakewood Station"/>
    <x v="2573"/>
    <x v="146"/>
    <x v="22"/>
    <n v="22682"/>
    <n v="505"/>
    <n v="526"/>
  </r>
  <r>
    <n v="14752"/>
    <n v="210652"/>
    <s v="Route 42 - Lakewood Station"/>
    <x v="2574"/>
    <x v="146"/>
    <x v="22"/>
    <n v="22682"/>
    <n v="505"/>
    <n v="526"/>
  </r>
  <r>
    <n v="14785"/>
    <n v="210431"/>
    <s v="Route 107 - Indian Creek Station"/>
    <x v="2575"/>
    <x v="4"/>
    <x v="4"/>
    <n v="115096"/>
    <n v="69"/>
    <n v="41"/>
  </r>
  <r>
    <n v="14785"/>
    <n v="210431"/>
    <s v="Route 107 - Indian Creek Station"/>
    <x v="2575"/>
    <x v="4"/>
    <x v="4"/>
    <n v="115096"/>
    <n v="69"/>
    <n v="41"/>
  </r>
  <r>
    <n v="14785"/>
    <n v="213587"/>
    <s v="Route 107 - Indian Creek Station"/>
    <x v="2576"/>
    <x v="4"/>
    <x v="4"/>
    <n v="115096"/>
    <n v="69"/>
    <n v="41"/>
  </r>
  <r>
    <n v="14785"/>
    <n v="211124"/>
    <s v="Route 107 - Indian Creek Station"/>
    <x v="2577"/>
    <x v="215"/>
    <x v="169"/>
    <n v="113259"/>
    <n v="11"/>
    <n v="17"/>
  </r>
  <r>
    <n v="14785"/>
    <n v="210384"/>
    <s v="Route 107 - Indian Creek Station"/>
    <x v="2578"/>
    <x v="127"/>
    <x v="112"/>
    <n v="105561"/>
    <n v="174"/>
    <n v="159"/>
  </r>
  <r>
    <n v="14785"/>
    <n v="117034"/>
    <s v="Route 107 - Indian Creek Station"/>
    <x v="2579"/>
    <x v="127"/>
    <x v="112"/>
    <n v="105561"/>
    <n v="174"/>
    <n v="159"/>
  </r>
  <r>
    <n v="14785"/>
    <n v="117036"/>
    <s v="Route 107 - Indian Creek Station"/>
    <x v="2580"/>
    <x v="127"/>
    <x v="112"/>
    <n v="105561"/>
    <n v="174"/>
    <n v="159"/>
  </r>
  <r>
    <n v="14785"/>
    <n v="117038"/>
    <s v="Route 107 - Indian Creek Station"/>
    <x v="2581"/>
    <x v="127"/>
    <x v="112"/>
    <n v="105561"/>
    <n v="174"/>
    <n v="159"/>
  </r>
  <r>
    <n v="14785"/>
    <n v="117040"/>
    <s v="Route 107 - Indian Creek Station"/>
    <x v="2582"/>
    <x v="127"/>
    <x v="112"/>
    <n v="105561"/>
    <n v="174"/>
    <n v="159"/>
  </r>
  <r>
    <n v="14785"/>
    <n v="117044"/>
    <s v="Route 107 - Indian Creek Station"/>
    <x v="2583"/>
    <x v="127"/>
    <x v="112"/>
    <n v="105561"/>
    <n v="174"/>
    <n v="159"/>
  </r>
  <r>
    <n v="14785"/>
    <n v="105462"/>
    <s v="Route 107 - Indian Creek Station"/>
    <x v="2584"/>
    <x v="132"/>
    <x v="115"/>
    <n v="68327"/>
    <n v="172"/>
    <n v="414"/>
  </r>
  <r>
    <n v="14785"/>
    <n v="105466"/>
    <s v="Route 107 - Indian Creek Station"/>
    <x v="2585"/>
    <x v="132"/>
    <x v="115"/>
    <n v="68327"/>
    <n v="172"/>
    <n v="414"/>
  </r>
  <r>
    <n v="14785"/>
    <n v="105470"/>
    <s v="Route 107 - Indian Creek Station"/>
    <x v="2586"/>
    <x v="132"/>
    <x v="115"/>
    <n v="68327"/>
    <n v="172"/>
    <n v="414"/>
  </r>
  <r>
    <n v="14785"/>
    <n v="105471"/>
    <s v="Route 107 - Indian Creek Station"/>
    <x v="2587"/>
    <x v="132"/>
    <x v="115"/>
    <n v="68327"/>
    <n v="172"/>
    <n v="414"/>
  </r>
  <r>
    <n v="14785"/>
    <n v="105038"/>
    <s v="Route 107 - Indian Creek Station"/>
    <x v="2588"/>
    <x v="132"/>
    <x v="115"/>
    <n v="68327"/>
    <n v="172"/>
    <n v="414"/>
  </r>
  <r>
    <n v="14785"/>
    <n v="105040"/>
    <s v="Route 107 - Indian Creek Station"/>
    <x v="2589"/>
    <x v="132"/>
    <x v="115"/>
    <n v="68327"/>
    <n v="172"/>
    <n v="414"/>
  </r>
  <r>
    <n v="14785"/>
    <n v="105042"/>
    <s v="Route 107 - Indian Creek Station"/>
    <x v="2590"/>
    <x v="132"/>
    <x v="115"/>
    <n v="68327"/>
    <n v="172"/>
    <n v="414"/>
  </r>
  <r>
    <n v="14785"/>
    <n v="105043"/>
    <s v="Route 107 - Indian Creek Station"/>
    <x v="2590"/>
    <x v="132"/>
    <x v="115"/>
    <n v="68327"/>
    <n v="172"/>
    <n v="414"/>
  </r>
  <r>
    <n v="14785"/>
    <n v="105044"/>
    <s v="Route 107 - Indian Creek Station"/>
    <x v="2591"/>
    <x v="136"/>
    <x v="100"/>
    <n v="32273"/>
    <n v="522"/>
    <n v="717"/>
  </r>
  <r>
    <n v="14785"/>
    <n v="213722"/>
    <s v="Route 107 - Indian Creek Station"/>
    <x v="2592"/>
    <x v="136"/>
    <x v="100"/>
    <n v="32273"/>
    <n v="522"/>
    <n v="717"/>
  </r>
  <r>
    <n v="14785"/>
    <n v="105251"/>
    <s v="Route 107 - Indian Creek Station"/>
    <x v="2593"/>
    <x v="136"/>
    <x v="100"/>
    <n v="32273"/>
    <n v="522"/>
    <n v="717"/>
  </r>
  <r>
    <n v="14785"/>
    <n v="105252"/>
    <s v="Route 107 - Indian Creek Station"/>
    <x v="2594"/>
    <x v="136"/>
    <x v="100"/>
    <n v="32273"/>
    <n v="522"/>
    <n v="717"/>
  </r>
  <r>
    <n v="14785"/>
    <n v="105574"/>
    <s v="Route 107 - Indian Creek Station"/>
    <x v="2595"/>
    <x v="216"/>
    <x v="170"/>
    <n v="61458"/>
    <n v="228"/>
    <n v="313"/>
  </r>
  <r>
    <n v="14785"/>
    <n v="105260"/>
    <s v="Route 107 - Indian Creek Station"/>
    <x v="2596"/>
    <x v="216"/>
    <x v="170"/>
    <n v="61458"/>
    <n v="228"/>
    <n v="313"/>
  </r>
  <r>
    <n v="14785"/>
    <n v="106478"/>
    <s v="Route 107 - Indian Creek Station"/>
    <x v="2597"/>
    <x v="216"/>
    <x v="170"/>
    <n v="61458"/>
    <n v="228"/>
    <n v="313"/>
  </r>
  <r>
    <n v="14785"/>
    <n v="106178"/>
    <s v="Route 107 - Indian Creek Station"/>
    <x v="2598"/>
    <x v="216"/>
    <x v="170"/>
    <n v="61458"/>
    <n v="228"/>
    <n v="313"/>
  </r>
  <r>
    <n v="14785"/>
    <n v="106184"/>
    <s v="Route 107 - Indian Creek Station"/>
    <x v="2599"/>
    <x v="216"/>
    <x v="170"/>
    <n v="61458"/>
    <n v="228"/>
    <n v="313"/>
  </r>
  <r>
    <n v="14785"/>
    <n v="106186"/>
    <s v="Route 107 - Indian Creek Station"/>
    <x v="2600"/>
    <x v="216"/>
    <x v="170"/>
    <n v="61458"/>
    <n v="228"/>
    <n v="313"/>
  </r>
  <r>
    <n v="14785"/>
    <n v="106190"/>
    <s v="Route 107 - Indian Creek Station"/>
    <x v="2601"/>
    <x v="216"/>
    <x v="170"/>
    <n v="61458"/>
    <n v="228"/>
    <n v="313"/>
  </r>
  <r>
    <n v="14785"/>
    <n v="106192"/>
    <s v="Route 107 - Indian Creek Station"/>
    <x v="2602"/>
    <x v="216"/>
    <x v="170"/>
    <n v="61458"/>
    <n v="228"/>
    <n v="313"/>
  </r>
  <r>
    <n v="14785"/>
    <n v="106196"/>
    <s v="Route 107 - Indian Creek Station"/>
    <x v="2603"/>
    <x v="216"/>
    <x v="170"/>
    <n v="61458"/>
    <n v="228"/>
    <n v="313"/>
  </r>
  <r>
    <n v="14785"/>
    <n v="106200"/>
    <s v="Route 107 - Indian Creek Station"/>
    <x v="2604"/>
    <x v="216"/>
    <x v="170"/>
    <n v="61458"/>
    <n v="228"/>
    <n v="313"/>
  </r>
  <r>
    <n v="14785"/>
    <n v="106204"/>
    <s v="Route 107 - Indian Creek Station"/>
    <x v="2605"/>
    <x v="221"/>
    <x v="87"/>
    <n v="51176"/>
    <n v="58"/>
    <n v="167"/>
  </r>
  <r>
    <n v="14785"/>
    <n v="106210"/>
    <s v="Route 107 - Indian Creek Station"/>
    <x v="2606"/>
    <x v="221"/>
    <x v="87"/>
    <n v="51176"/>
    <n v="58"/>
    <n v="167"/>
  </r>
  <r>
    <n v="14785"/>
    <n v="106216"/>
    <s v="Route 107 - Indian Creek Station"/>
    <x v="2607"/>
    <x v="221"/>
    <x v="87"/>
    <n v="51176"/>
    <n v="58"/>
    <n v="167"/>
  </r>
  <r>
    <n v="14785"/>
    <n v="106218"/>
    <s v="Route 107 - Indian Creek Station"/>
    <x v="2608"/>
    <x v="211"/>
    <x v="166"/>
    <n v="27417"/>
    <n v="341"/>
    <n v="377"/>
  </r>
  <r>
    <n v="14785"/>
    <n v="106222"/>
    <s v="Route 107 - Indian Creek Station"/>
    <x v="2609"/>
    <x v="211"/>
    <x v="166"/>
    <n v="27417"/>
    <n v="341"/>
    <n v="377"/>
  </r>
  <r>
    <n v="14785"/>
    <n v="106226"/>
    <s v="Route 107 - Indian Creek Station"/>
    <x v="2610"/>
    <x v="211"/>
    <x v="166"/>
    <n v="27417"/>
    <n v="341"/>
    <n v="377"/>
  </r>
  <r>
    <n v="14785"/>
    <n v="107118"/>
    <s v="Route 107 - Indian Creek Station"/>
    <x v="2611"/>
    <x v="211"/>
    <x v="166"/>
    <n v="27417"/>
    <n v="341"/>
    <n v="377"/>
  </r>
  <r>
    <n v="14785"/>
    <n v="107120"/>
    <s v="Route 107 - Indian Creek Station"/>
    <x v="2612"/>
    <x v="211"/>
    <x v="166"/>
    <n v="27417"/>
    <n v="341"/>
    <n v="377"/>
  </r>
  <r>
    <n v="14785"/>
    <n v="107122"/>
    <s v="Route 107 - Indian Creek Station"/>
    <x v="2613"/>
    <x v="211"/>
    <x v="166"/>
    <n v="27417"/>
    <n v="341"/>
    <n v="377"/>
  </r>
  <r>
    <n v="14785"/>
    <n v="107124"/>
    <s v="Route 107 - Indian Creek Station"/>
    <x v="2614"/>
    <x v="211"/>
    <x v="166"/>
    <n v="27417"/>
    <n v="341"/>
    <n v="377"/>
  </r>
  <r>
    <n v="14785"/>
    <n v="107128"/>
    <s v="Route 107 - Indian Creek Station"/>
    <x v="2615"/>
    <x v="211"/>
    <x v="166"/>
    <n v="27417"/>
    <n v="341"/>
    <n v="377"/>
  </r>
  <r>
    <n v="14785"/>
    <n v="107328"/>
    <s v="Route 107 - Indian Creek Station"/>
    <x v="2616"/>
    <x v="211"/>
    <x v="166"/>
    <n v="27417"/>
    <n v="341"/>
    <n v="377"/>
  </r>
  <r>
    <n v="14785"/>
    <n v="107132"/>
    <s v="Route 107 - Indian Creek Station"/>
    <x v="2617"/>
    <x v="211"/>
    <x v="166"/>
    <n v="27417"/>
    <n v="341"/>
    <n v="377"/>
  </r>
  <r>
    <n v="14785"/>
    <n v="107134"/>
    <s v="Route 107 - Indian Creek Station"/>
    <x v="2618"/>
    <x v="211"/>
    <x v="166"/>
    <n v="27417"/>
    <n v="341"/>
    <n v="377"/>
  </r>
  <r>
    <n v="14785"/>
    <n v="107136"/>
    <s v="Route 107 - Indian Creek Station"/>
    <x v="2619"/>
    <x v="211"/>
    <x v="166"/>
    <n v="27417"/>
    <n v="341"/>
    <n v="377"/>
  </r>
  <r>
    <n v="14785"/>
    <n v="107138"/>
    <s v="Route 107 - Indian Creek Station"/>
    <x v="2620"/>
    <x v="211"/>
    <x v="166"/>
    <n v="27417"/>
    <n v="341"/>
    <n v="377"/>
  </r>
  <r>
    <n v="14785"/>
    <n v="107140"/>
    <s v="Route 107 - Indian Creek Station"/>
    <x v="2621"/>
    <x v="211"/>
    <x v="166"/>
    <n v="27417"/>
    <n v="341"/>
    <n v="377"/>
  </r>
  <r>
    <n v="14785"/>
    <n v="107142"/>
    <s v="Route 107 - Indian Creek Station"/>
    <x v="2622"/>
    <x v="212"/>
    <x v="167"/>
    <n v="50430"/>
    <n v="260"/>
    <n v="523"/>
  </r>
  <r>
    <n v="14785"/>
    <n v="210905"/>
    <s v="Route 107 - Indian Creek Station"/>
    <x v="2623"/>
    <x v="212"/>
    <x v="167"/>
    <n v="50430"/>
    <n v="260"/>
    <n v="523"/>
  </r>
  <r>
    <n v="14785"/>
    <n v="107144"/>
    <s v="Route 107 - Indian Creek Station"/>
    <x v="2624"/>
    <x v="212"/>
    <x v="167"/>
    <n v="50430"/>
    <n v="260"/>
    <n v="523"/>
  </r>
  <r>
    <n v="14785"/>
    <n v="107146"/>
    <s v="Route 107 - Indian Creek Station"/>
    <x v="2625"/>
    <x v="212"/>
    <x v="167"/>
    <n v="50430"/>
    <n v="260"/>
    <n v="523"/>
  </r>
  <r>
    <n v="14785"/>
    <n v="108002"/>
    <s v="Route 107 - Indian Creek Station"/>
    <x v="2626"/>
    <x v="212"/>
    <x v="167"/>
    <n v="50430"/>
    <n v="260"/>
    <n v="523"/>
  </r>
  <r>
    <n v="14785"/>
    <n v="108004"/>
    <s v="Route 107 - Indian Creek Station"/>
    <x v="2627"/>
    <x v="212"/>
    <x v="167"/>
    <n v="50430"/>
    <n v="260"/>
    <n v="523"/>
  </r>
  <r>
    <n v="14785"/>
    <n v="108006"/>
    <s v="Route 107 - Indian Creek Station"/>
    <x v="2628"/>
    <x v="212"/>
    <x v="167"/>
    <n v="50430"/>
    <n v="260"/>
    <n v="523"/>
  </r>
  <r>
    <n v="14785"/>
    <n v="108008"/>
    <s v="Route 107 - Indian Creek Station"/>
    <x v="2629"/>
    <x v="212"/>
    <x v="167"/>
    <n v="50430"/>
    <n v="260"/>
    <n v="523"/>
  </r>
  <r>
    <n v="14785"/>
    <n v="108140"/>
    <s v="Route 107 - Indian Creek Station"/>
    <x v="2630"/>
    <x v="212"/>
    <x v="167"/>
    <n v="50430"/>
    <n v="260"/>
    <n v="523"/>
  </r>
  <r>
    <n v="14785"/>
    <n v="108012"/>
    <s v="Route 107 - Indian Creek Station"/>
    <x v="2631"/>
    <x v="212"/>
    <x v="167"/>
    <n v="50430"/>
    <n v="260"/>
    <n v="523"/>
  </r>
  <r>
    <n v="14785"/>
    <n v="108014"/>
    <s v="Route 107 - Indian Creek Station"/>
    <x v="2632"/>
    <x v="212"/>
    <x v="167"/>
    <n v="50430"/>
    <n v="260"/>
    <n v="523"/>
  </r>
  <r>
    <n v="14785"/>
    <n v="108018"/>
    <s v="Route 107 - Indian Creek Station"/>
    <x v="2633"/>
    <x v="205"/>
    <x v="84"/>
    <n v="43250"/>
    <n v="242"/>
    <n v="283"/>
  </r>
  <r>
    <n v="14785"/>
    <n v="108022"/>
    <s v="Route 107 - Indian Creek Station"/>
    <x v="2634"/>
    <x v="205"/>
    <x v="84"/>
    <n v="43250"/>
    <n v="242"/>
    <n v="283"/>
  </r>
  <r>
    <n v="14785"/>
    <n v="213721"/>
    <s v="Route 107 - Indian Creek Station"/>
    <x v="2635"/>
    <x v="205"/>
    <x v="84"/>
    <n v="43250"/>
    <n v="242"/>
    <n v="283"/>
  </r>
  <r>
    <n v="14785"/>
    <n v="108032"/>
    <s v="Route 107 - Indian Creek Station"/>
    <x v="2636"/>
    <x v="205"/>
    <x v="84"/>
    <n v="43250"/>
    <n v="242"/>
    <n v="283"/>
  </r>
  <r>
    <n v="14785"/>
    <n v="211300"/>
    <s v="Route 107 - Indian Creek Station"/>
    <x v="2637"/>
    <x v="11"/>
    <x v="11"/>
    <n v="54063"/>
    <n v="8"/>
    <n v="94"/>
  </r>
  <r>
    <n v="14785"/>
    <n v="211300"/>
    <s v="Route 107 - Indian Creek Station"/>
    <x v="2637"/>
    <x v="11"/>
    <x v="11"/>
    <n v="54063"/>
    <n v="8"/>
    <n v="94"/>
  </r>
  <r>
    <n v="14800"/>
    <n v="901201"/>
    <s v="Route 125 Clarkston"/>
    <x v="2638"/>
    <x v="200"/>
    <x v="160"/>
    <n v="0"/>
    <n v="0"/>
    <n v="0"/>
  </r>
  <r>
    <n v="14800"/>
    <n v="901020"/>
    <s v="Route 125 Clarkston"/>
    <x v="2639"/>
    <x v="10"/>
    <x v="10"/>
    <n v="27847"/>
    <n v="398"/>
    <n v="500"/>
  </r>
  <r>
    <n v="14800"/>
    <n v="901021"/>
    <s v="Route 125 Clarkston"/>
    <x v="2640"/>
    <x v="10"/>
    <x v="10"/>
    <n v="27847"/>
    <n v="398"/>
    <n v="500"/>
  </r>
  <r>
    <n v="14800"/>
    <n v="901023"/>
    <s v="Route 125 Clarkston"/>
    <x v="2641"/>
    <x v="10"/>
    <x v="10"/>
    <n v="27847"/>
    <n v="398"/>
    <n v="500"/>
  </r>
  <r>
    <n v="14800"/>
    <n v="901024"/>
    <s v="Route 125 Clarkston"/>
    <x v="2642"/>
    <x v="10"/>
    <x v="10"/>
    <n v="27847"/>
    <n v="398"/>
    <n v="500"/>
  </r>
  <r>
    <n v="14800"/>
    <n v="901109"/>
    <s v="Route 125 Clarkston"/>
    <x v="2643"/>
    <x v="10"/>
    <x v="10"/>
    <n v="27847"/>
    <n v="398"/>
    <n v="500"/>
  </r>
  <r>
    <n v="14800"/>
    <n v="903388"/>
    <s v="Route 125 Clarkston"/>
    <x v="2644"/>
    <x v="10"/>
    <x v="10"/>
    <n v="27847"/>
    <n v="398"/>
    <n v="500"/>
  </r>
  <r>
    <n v="14800"/>
    <n v="903384"/>
    <s v="Route 125 Clarkston"/>
    <x v="2645"/>
    <x v="10"/>
    <x v="10"/>
    <n v="27847"/>
    <n v="398"/>
    <n v="500"/>
  </r>
  <r>
    <n v="14800"/>
    <n v="211333"/>
    <s v="Route 125 Clarkston"/>
    <x v="2646"/>
    <x v="167"/>
    <x v="128"/>
    <n v="40893"/>
    <n v="278"/>
    <n v="473"/>
  </r>
  <r>
    <n v="14800"/>
    <n v="904179"/>
    <s v="Route 125 Clarkston"/>
    <x v="2647"/>
    <x v="167"/>
    <x v="128"/>
    <n v="40893"/>
    <n v="278"/>
    <n v="473"/>
  </r>
  <r>
    <n v="14800"/>
    <n v="903820"/>
    <s v="Route 125 Clarkston"/>
    <x v="2648"/>
    <x v="167"/>
    <x v="128"/>
    <n v="40893"/>
    <n v="278"/>
    <n v="473"/>
  </r>
  <r>
    <n v="14800"/>
    <n v="903821"/>
    <s v="Route 125 Clarkston"/>
    <x v="2649"/>
    <x v="167"/>
    <x v="128"/>
    <n v="40893"/>
    <n v="278"/>
    <n v="473"/>
  </r>
  <r>
    <n v="14800"/>
    <n v="903822"/>
    <s v="Route 125 Clarkston"/>
    <x v="2650"/>
    <x v="167"/>
    <x v="128"/>
    <n v="40893"/>
    <n v="278"/>
    <n v="473"/>
  </r>
  <r>
    <n v="14800"/>
    <n v="903823"/>
    <s v="Route 125 Clarkston"/>
    <x v="2651"/>
    <x v="167"/>
    <x v="128"/>
    <n v="40893"/>
    <n v="278"/>
    <n v="473"/>
  </r>
  <r>
    <n v="14800"/>
    <n v="903908"/>
    <s v="Route 125 Clarkston"/>
    <x v="2652"/>
    <x v="222"/>
    <x v="174"/>
    <n v="26250"/>
    <n v="750"/>
    <n v="1090"/>
  </r>
  <r>
    <n v="14800"/>
    <n v="905796"/>
    <s v="Route 125 Clarkston"/>
    <x v="2653"/>
    <x v="222"/>
    <x v="174"/>
    <n v="26250"/>
    <n v="750"/>
    <n v="1090"/>
  </r>
  <r>
    <n v="14800"/>
    <n v="905797"/>
    <s v="Route 125 Clarkston"/>
    <x v="2654"/>
    <x v="222"/>
    <x v="174"/>
    <n v="26250"/>
    <n v="750"/>
    <n v="1090"/>
  </r>
  <r>
    <n v="14800"/>
    <n v="903910"/>
    <s v="Route 125 Clarkston"/>
    <x v="2655"/>
    <x v="222"/>
    <x v="174"/>
    <n v="26250"/>
    <n v="750"/>
    <n v="1090"/>
  </r>
  <r>
    <n v="14800"/>
    <n v="903911"/>
    <s v="Route 125 Clarkston"/>
    <x v="2656"/>
    <x v="222"/>
    <x v="174"/>
    <n v="26250"/>
    <n v="750"/>
    <n v="1090"/>
  </r>
  <r>
    <n v="14800"/>
    <n v="903824"/>
    <s v="Route 125 Clarkston"/>
    <x v="2657"/>
    <x v="222"/>
    <x v="174"/>
    <n v="26250"/>
    <n v="750"/>
    <n v="1090"/>
  </r>
  <r>
    <n v="14800"/>
    <n v="903995"/>
    <s v="Route 125 Clarkston"/>
    <x v="2658"/>
    <x v="222"/>
    <x v="174"/>
    <n v="26250"/>
    <n v="750"/>
    <n v="1090"/>
  </r>
  <r>
    <n v="14800"/>
    <n v="903465"/>
    <s v="Route 125 Clarkston"/>
    <x v="2659"/>
    <x v="160"/>
    <x v="134"/>
    <n v="28984"/>
    <n v="292"/>
    <n v="440"/>
  </r>
  <r>
    <n v="14800"/>
    <n v="904000"/>
    <s v="Route 125 Clarkston"/>
    <x v="2660"/>
    <x v="160"/>
    <x v="134"/>
    <n v="28984"/>
    <n v="292"/>
    <n v="440"/>
  </r>
  <r>
    <n v="14800"/>
    <n v="903466"/>
    <s v="Route 125 Clarkston"/>
    <x v="2661"/>
    <x v="159"/>
    <x v="133"/>
    <n v="26481"/>
    <n v="315"/>
    <n v="744"/>
  </r>
  <r>
    <n v="14800"/>
    <n v="901639"/>
    <s v="Route 125 Clarkston"/>
    <x v="2662"/>
    <x v="159"/>
    <x v="133"/>
    <n v="26481"/>
    <n v="315"/>
    <n v="744"/>
  </r>
  <r>
    <n v="14800"/>
    <n v="901528"/>
    <s v="Route 125 Clarkston"/>
    <x v="2663"/>
    <x v="159"/>
    <x v="133"/>
    <n v="26481"/>
    <n v="315"/>
    <n v="744"/>
  </r>
  <r>
    <n v="14800"/>
    <n v="901529"/>
    <s v="Route 125 Clarkston"/>
    <x v="2664"/>
    <x v="161"/>
    <x v="31"/>
    <n v="84045"/>
    <n v="70"/>
    <n v="75"/>
  </r>
  <r>
    <n v="14800"/>
    <n v="901640"/>
    <s v="Route 125 Clarkston"/>
    <x v="2665"/>
    <x v="161"/>
    <x v="31"/>
    <n v="84045"/>
    <n v="70"/>
    <n v="75"/>
  </r>
  <r>
    <n v="14800"/>
    <n v="901531"/>
    <s v="Route 125 Clarkston"/>
    <x v="2666"/>
    <x v="161"/>
    <x v="31"/>
    <n v="84045"/>
    <n v="70"/>
    <n v="75"/>
  </r>
  <r>
    <n v="14800"/>
    <n v="901530"/>
    <s v="Route 125 Clarkston"/>
    <x v="2667"/>
    <x v="161"/>
    <x v="31"/>
    <n v="84045"/>
    <n v="70"/>
    <n v="75"/>
  </r>
  <r>
    <n v="14800"/>
    <n v="902615"/>
    <s v="Route 125 Clarkston"/>
    <x v="2668"/>
    <x v="161"/>
    <x v="31"/>
    <n v="84045"/>
    <n v="70"/>
    <n v="75"/>
  </r>
  <r>
    <n v="14800"/>
    <n v="902197"/>
    <s v="Route 125 Clarkston"/>
    <x v="2669"/>
    <x v="223"/>
    <x v="175"/>
    <n v="111979"/>
    <n v="62"/>
    <n v="113"/>
  </r>
  <r>
    <n v="14800"/>
    <n v="212941"/>
    <s v="Route 125 Clarkston"/>
    <x v="2670"/>
    <x v="223"/>
    <x v="175"/>
    <n v="111979"/>
    <n v="62"/>
    <n v="113"/>
  </r>
  <r>
    <n v="14800"/>
    <n v="211140"/>
    <s v="Route 125 Clarkston"/>
    <x v="2671"/>
    <x v="223"/>
    <x v="175"/>
    <n v="111979"/>
    <n v="62"/>
    <n v="113"/>
  </r>
  <r>
    <n v="14800"/>
    <n v="901641"/>
    <s v="Route 125 Clarkston"/>
    <x v="2672"/>
    <x v="223"/>
    <x v="175"/>
    <n v="111979"/>
    <n v="62"/>
    <n v="113"/>
  </r>
  <r>
    <n v="14800"/>
    <n v="902537"/>
    <s v="Route 125 Clarkston"/>
    <x v="2673"/>
    <x v="223"/>
    <x v="175"/>
    <n v="111979"/>
    <n v="62"/>
    <n v="113"/>
  </r>
  <r>
    <n v="14800"/>
    <n v="901642"/>
    <s v="Route 125 Clarkston"/>
    <x v="2674"/>
    <x v="223"/>
    <x v="175"/>
    <n v="111979"/>
    <n v="62"/>
    <n v="113"/>
  </r>
  <r>
    <n v="14800"/>
    <n v="902472"/>
    <s v="Route 125 Clarkston"/>
    <x v="2675"/>
    <x v="223"/>
    <x v="175"/>
    <n v="111979"/>
    <n v="62"/>
    <n v="113"/>
  </r>
  <r>
    <n v="14800"/>
    <n v="902474"/>
    <s v="Route 125 Clarkston"/>
    <x v="2676"/>
    <x v="223"/>
    <x v="175"/>
    <n v="111979"/>
    <n v="62"/>
    <n v="113"/>
  </r>
  <r>
    <n v="14800"/>
    <n v="900285"/>
    <s v="Route 125 Clarkston"/>
    <x v="2677"/>
    <x v="223"/>
    <x v="175"/>
    <n v="111979"/>
    <n v="62"/>
    <n v="113"/>
  </r>
  <r>
    <n v="14800"/>
    <n v="900500"/>
    <s v="Route 125 Clarkston"/>
    <x v="2678"/>
    <x v="224"/>
    <x v="176"/>
    <n v="148750"/>
    <n v="104"/>
    <n v="72"/>
  </r>
  <r>
    <n v="14800"/>
    <n v="900278"/>
    <s v="Route 125 Clarkston"/>
    <x v="2679"/>
    <x v="225"/>
    <x v="177"/>
    <n v="110938"/>
    <n v="113"/>
    <n v="184"/>
  </r>
  <r>
    <n v="14800"/>
    <n v="902194"/>
    <s v="Route 125 Clarkston"/>
    <x v="2680"/>
    <x v="161"/>
    <x v="31"/>
    <n v="84045"/>
    <n v="70"/>
    <n v="75"/>
  </r>
  <r>
    <n v="14800"/>
    <n v="902301"/>
    <s v="Route 125 Clarkston"/>
    <x v="2681"/>
    <x v="161"/>
    <x v="31"/>
    <n v="84045"/>
    <n v="70"/>
    <n v="75"/>
  </r>
  <r>
    <n v="14800"/>
    <n v="902302"/>
    <s v="Route 125 Clarkston"/>
    <x v="2682"/>
    <x v="161"/>
    <x v="31"/>
    <n v="84045"/>
    <n v="70"/>
    <n v="75"/>
  </r>
  <r>
    <n v="14800"/>
    <n v="902591"/>
    <s v="Route 125 Clarkston"/>
    <x v="2683"/>
    <x v="161"/>
    <x v="31"/>
    <n v="84045"/>
    <n v="70"/>
    <n v="75"/>
  </r>
  <r>
    <n v="14800"/>
    <n v="212919"/>
    <s v="Route 125 Clarkston"/>
    <x v="2684"/>
    <x v="226"/>
    <x v="178"/>
    <n v="93365"/>
    <n v="159"/>
    <n v="16"/>
  </r>
  <r>
    <n v="14800"/>
    <n v="212920"/>
    <s v="Route 125 Clarkston"/>
    <x v="2685"/>
    <x v="226"/>
    <x v="178"/>
    <n v="93365"/>
    <n v="159"/>
    <n v="16"/>
  </r>
  <r>
    <n v="14800"/>
    <n v="210383"/>
    <s v="Route 125 Clarkston"/>
    <x v="2686"/>
    <x v="223"/>
    <x v="175"/>
    <n v="111979"/>
    <n v="62"/>
    <n v="113"/>
  </r>
  <r>
    <n v="14800"/>
    <n v="900260"/>
    <s v="Route 125 Clarkston"/>
    <x v="2687"/>
    <x v="226"/>
    <x v="178"/>
    <n v="93365"/>
    <n v="159"/>
    <n v="16"/>
  </r>
  <r>
    <n v="14800"/>
    <n v="900262"/>
    <s v="Route 125 Clarkston"/>
    <x v="2688"/>
    <x v="226"/>
    <x v="178"/>
    <n v="93365"/>
    <n v="159"/>
    <n v="16"/>
  </r>
  <r>
    <n v="14800"/>
    <n v="900263"/>
    <s v="Route 125 Clarkston"/>
    <x v="2689"/>
    <x v="226"/>
    <x v="178"/>
    <n v="93365"/>
    <n v="159"/>
    <n v="16"/>
  </r>
  <r>
    <n v="14800"/>
    <n v="900287"/>
    <s v="Route 125 Clarkston"/>
    <x v="2690"/>
    <x v="226"/>
    <x v="178"/>
    <n v="93365"/>
    <n v="159"/>
    <n v="16"/>
  </r>
  <r>
    <n v="14800"/>
    <n v="900288"/>
    <s v="Route 125 Clarkston"/>
    <x v="2691"/>
    <x v="226"/>
    <x v="178"/>
    <n v="93365"/>
    <n v="159"/>
    <n v="16"/>
  </r>
  <r>
    <n v="14800"/>
    <n v="900289"/>
    <s v="Route 125 Clarkston"/>
    <x v="2692"/>
    <x v="226"/>
    <x v="178"/>
    <n v="93365"/>
    <n v="159"/>
    <n v="16"/>
  </r>
  <r>
    <n v="14800"/>
    <n v="900259"/>
    <s v="Route 125 Clarkston"/>
    <x v="2693"/>
    <x v="225"/>
    <x v="177"/>
    <n v="110938"/>
    <n v="113"/>
    <n v="184"/>
  </r>
  <r>
    <n v="14800"/>
    <n v="900277"/>
    <s v="Route 125 Clarkston"/>
    <x v="2694"/>
    <x v="225"/>
    <x v="177"/>
    <n v="110938"/>
    <n v="113"/>
    <n v="184"/>
  </r>
  <r>
    <n v="14800"/>
    <n v="212982"/>
    <s v="Route 125 Clarkston"/>
    <x v="2695"/>
    <x v="224"/>
    <x v="176"/>
    <n v="148750"/>
    <n v="104"/>
    <n v="72"/>
  </r>
  <r>
    <n v="14800"/>
    <n v="902498"/>
    <s v="Route 125 Clarkston"/>
    <x v="2677"/>
    <x v="223"/>
    <x v="175"/>
    <n v="111979"/>
    <n v="62"/>
    <n v="113"/>
  </r>
  <r>
    <n v="14800"/>
    <n v="902497"/>
    <s v="Route 125 Clarkston"/>
    <x v="2676"/>
    <x v="223"/>
    <x v="175"/>
    <n v="111979"/>
    <n v="62"/>
    <n v="113"/>
  </r>
  <r>
    <n v="14800"/>
    <n v="902473"/>
    <s v="Route 125 Clarkston"/>
    <x v="2696"/>
    <x v="223"/>
    <x v="175"/>
    <n v="111979"/>
    <n v="62"/>
    <n v="113"/>
  </r>
  <r>
    <n v="14800"/>
    <n v="902503"/>
    <s v="Route 125 Clarkston"/>
    <x v="2673"/>
    <x v="223"/>
    <x v="175"/>
    <n v="111979"/>
    <n v="62"/>
    <n v="113"/>
  </r>
  <r>
    <n v="14800"/>
    <n v="902496"/>
    <s v="Route 125 Clarkston"/>
    <x v="2672"/>
    <x v="223"/>
    <x v="175"/>
    <n v="111979"/>
    <n v="62"/>
    <n v="113"/>
  </r>
  <r>
    <n v="14800"/>
    <n v="901532"/>
    <s v="Route 125 Clarkston"/>
    <x v="2697"/>
    <x v="223"/>
    <x v="175"/>
    <n v="111979"/>
    <n v="62"/>
    <n v="113"/>
  </r>
  <r>
    <n v="14800"/>
    <n v="901643"/>
    <s v="Route 125 Clarkston"/>
    <x v="2670"/>
    <x v="223"/>
    <x v="175"/>
    <n v="111979"/>
    <n v="62"/>
    <n v="113"/>
  </r>
  <r>
    <n v="14800"/>
    <n v="902192"/>
    <s v="Route 125 Clarkston"/>
    <x v="2669"/>
    <x v="161"/>
    <x v="31"/>
    <n v="84045"/>
    <n v="70"/>
    <n v="75"/>
  </r>
  <r>
    <n v="14800"/>
    <n v="902193"/>
    <s v="Route 125 Clarkston"/>
    <x v="2698"/>
    <x v="161"/>
    <x v="31"/>
    <n v="84045"/>
    <n v="70"/>
    <n v="75"/>
  </r>
  <r>
    <n v="14800"/>
    <n v="902499"/>
    <s v="Route 125 Clarkston"/>
    <x v="2699"/>
    <x v="161"/>
    <x v="31"/>
    <n v="84045"/>
    <n v="70"/>
    <n v="75"/>
  </r>
  <r>
    <n v="14800"/>
    <n v="902614"/>
    <s v="Route 125 Clarkston"/>
    <x v="2667"/>
    <x v="161"/>
    <x v="31"/>
    <n v="84045"/>
    <n v="70"/>
    <n v="75"/>
  </r>
  <r>
    <n v="14800"/>
    <n v="902475"/>
    <s v="Route 125 Clarkston"/>
    <x v="2666"/>
    <x v="161"/>
    <x v="31"/>
    <n v="84045"/>
    <n v="70"/>
    <n v="75"/>
  </r>
  <r>
    <n v="14800"/>
    <n v="902500"/>
    <s v="Route 125 Clarkston"/>
    <x v="2700"/>
    <x v="161"/>
    <x v="31"/>
    <n v="84045"/>
    <n v="70"/>
    <n v="75"/>
  </r>
  <r>
    <n v="14800"/>
    <n v="902476"/>
    <s v="Route 125 Clarkston"/>
    <x v="2664"/>
    <x v="161"/>
    <x v="31"/>
    <n v="84045"/>
    <n v="70"/>
    <n v="75"/>
  </r>
  <r>
    <n v="14800"/>
    <n v="902477"/>
    <s v="Route 125 Clarkston"/>
    <x v="2663"/>
    <x v="160"/>
    <x v="134"/>
    <n v="28984"/>
    <n v="292"/>
    <n v="440"/>
  </r>
  <r>
    <n v="14800"/>
    <n v="902478"/>
    <s v="Route 125 Clarkston"/>
    <x v="2662"/>
    <x v="160"/>
    <x v="134"/>
    <n v="28984"/>
    <n v="292"/>
    <n v="440"/>
  </r>
  <r>
    <n v="14800"/>
    <n v="903655"/>
    <s v="Route 125 Clarkston"/>
    <x v="2701"/>
    <x v="160"/>
    <x v="134"/>
    <n v="28984"/>
    <n v="292"/>
    <n v="440"/>
  </r>
  <r>
    <n v="14800"/>
    <n v="904002"/>
    <s v="Route 125 Clarkston"/>
    <x v="2660"/>
    <x v="160"/>
    <x v="134"/>
    <n v="28984"/>
    <n v="292"/>
    <n v="440"/>
  </r>
  <r>
    <n v="14800"/>
    <n v="903536"/>
    <s v="Route 125 Clarkston"/>
    <x v="2659"/>
    <x v="160"/>
    <x v="134"/>
    <n v="28984"/>
    <n v="292"/>
    <n v="440"/>
  </r>
  <r>
    <n v="14800"/>
    <n v="904003"/>
    <s v="Route 125 Clarkston"/>
    <x v="2702"/>
    <x v="160"/>
    <x v="134"/>
    <n v="28984"/>
    <n v="292"/>
    <n v="440"/>
  </r>
  <r>
    <n v="14800"/>
    <n v="904088"/>
    <s v="Route 125 Clarkston"/>
    <x v="2703"/>
    <x v="222"/>
    <x v="174"/>
    <n v="26250"/>
    <n v="750"/>
    <n v="1090"/>
  </r>
  <r>
    <n v="14800"/>
    <n v="211734"/>
    <s v="Route 125 Clarkston"/>
    <x v="2657"/>
    <x v="222"/>
    <x v="174"/>
    <n v="26250"/>
    <n v="750"/>
    <n v="1090"/>
  </r>
  <r>
    <n v="14800"/>
    <n v="904090"/>
    <s v="Route 125 Clarkston"/>
    <x v="2656"/>
    <x v="222"/>
    <x v="174"/>
    <n v="26250"/>
    <n v="750"/>
    <n v="1090"/>
  </r>
  <r>
    <n v="14800"/>
    <n v="904091"/>
    <s v="Route 125 Clarkston"/>
    <x v="2655"/>
    <x v="222"/>
    <x v="174"/>
    <n v="26250"/>
    <n v="750"/>
    <n v="1090"/>
  </r>
  <r>
    <n v="14800"/>
    <n v="905801"/>
    <s v="Route 125 Clarkston"/>
    <x v="2704"/>
    <x v="222"/>
    <x v="174"/>
    <n v="26250"/>
    <n v="750"/>
    <n v="1090"/>
  </r>
  <r>
    <n v="14800"/>
    <n v="904004"/>
    <s v="Route 125 Clarkston"/>
    <x v="2705"/>
    <x v="222"/>
    <x v="174"/>
    <n v="26250"/>
    <n v="750"/>
    <n v="1090"/>
  </r>
  <r>
    <n v="14800"/>
    <n v="904005"/>
    <s v="Route 125 Clarkston"/>
    <x v="2706"/>
    <x v="167"/>
    <x v="128"/>
    <n v="40893"/>
    <n v="278"/>
    <n v="473"/>
  </r>
  <r>
    <n v="14800"/>
    <n v="904007"/>
    <s v="Route 125 Clarkston"/>
    <x v="2651"/>
    <x v="167"/>
    <x v="128"/>
    <n v="40893"/>
    <n v="278"/>
    <n v="473"/>
  </r>
  <r>
    <n v="14800"/>
    <n v="904092"/>
    <s v="Route 125 Clarkston"/>
    <x v="2650"/>
    <x v="167"/>
    <x v="128"/>
    <n v="40893"/>
    <n v="278"/>
    <n v="473"/>
  </r>
  <r>
    <n v="14800"/>
    <n v="904093"/>
    <s v="Route 125 Clarkston"/>
    <x v="2649"/>
    <x v="167"/>
    <x v="128"/>
    <n v="40893"/>
    <n v="278"/>
    <n v="473"/>
  </r>
  <r>
    <n v="14800"/>
    <n v="905799"/>
    <s v="Route 125 Clarkston"/>
    <x v="2707"/>
    <x v="167"/>
    <x v="128"/>
    <n v="40893"/>
    <n v="278"/>
    <n v="473"/>
  </r>
  <r>
    <n v="14800"/>
    <n v="904094"/>
    <s v="Route 125 Clarkston"/>
    <x v="2647"/>
    <x v="167"/>
    <x v="128"/>
    <n v="40893"/>
    <n v="278"/>
    <n v="473"/>
  </r>
  <r>
    <n v="14800"/>
    <n v="905566"/>
    <s v="Route 125 Clarkston"/>
    <x v="2646"/>
    <x v="167"/>
    <x v="128"/>
    <n v="40893"/>
    <n v="278"/>
    <n v="473"/>
  </r>
  <r>
    <n v="14800"/>
    <n v="905920"/>
    <s v="Route 125 Clarkston"/>
    <x v="1875"/>
    <x v="167"/>
    <x v="128"/>
    <n v="40893"/>
    <n v="278"/>
    <n v="473"/>
  </r>
  <r>
    <n v="14800"/>
    <n v="903385"/>
    <s v="Route 125 Clarkston"/>
    <x v="2708"/>
    <x v="167"/>
    <x v="128"/>
    <n v="40893"/>
    <n v="278"/>
    <n v="473"/>
  </r>
  <r>
    <n v="14800"/>
    <n v="901111"/>
    <s v="Route 125 Clarkston"/>
    <x v="2709"/>
    <x v="10"/>
    <x v="10"/>
    <n v="27847"/>
    <n v="398"/>
    <n v="500"/>
  </r>
  <r>
    <n v="14800"/>
    <n v="901112"/>
    <s v="Route 125 Clarkston"/>
    <x v="2710"/>
    <x v="10"/>
    <x v="10"/>
    <n v="27847"/>
    <n v="398"/>
    <n v="500"/>
  </r>
  <r>
    <n v="14800"/>
    <n v="901025"/>
    <s v="Route 125 Clarkston"/>
    <x v="2711"/>
    <x v="10"/>
    <x v="10"/>
    <n v="27847"/>
    <n v="398"/>
    <n v="500"/>
  </r>
  <r>
    <n v="14800"/>
    <n v="901026"/>
    <s v="Route 125 Clarkston"/>
    <x v="2712"/>
    <x v="10"/>
    <x v="10"/>
    <n v="27847"/>
    <n v="398"/>
    <n v="500"/>
  </r>
  <r>
    <n v="14800"/>
    <n v="903359"/>
    <s v="Route 125 Clarkston"/>
    <x v="2713"/>
    <x v="10"/>
    <x v="10"/>
    <n v="27847"/>
    <n v="398"/>
    <n v="500"/>
  </r>
  <r>
    <n v="14797"/>
    <n v="903359"/>
    <s v="Route 121 Memorial Drive / N Hairston Road"/>
    <x v="2713"/>
    <x v="10"/>
    <x v="10"/>
    <n v="27847"/>
    <n v="398"/>
    <n v="500"/>
  </r>
  <r>
    <n v="14800"/>
    <n v="901408"/>
    <s v="Route 125 Clarkston"/>
    <x v="2638"/>
    <x v="10"/>
    <x v="10"/>
    <n v="27847"/>
    <n v="398"/>
    <n v="500"/>
  </r>
  <r>
    <n v="14797"/>
    <n v="901408"/>
    <s v="Route 121 Memorial Drive / N Hairston Road"/>
    <x v="2638"/>
    <x v="10"/>
    <x v="10"/>
    <n v="27847"/>
    <n v="398"/>
    <n v="500"/>
  </r>
  <r>
    <n v="14800"/>
    <n v="901426"/>
    <s v="Route 125 Clarkston"/>
    <x v="2033"/>
    <x v="10"/>
    <x v="10"/>
    <n v="27847"/>
    <n v="398"/>
    <n v="500"/>
  </r>
  <r>
    <n v="14797"/>
    <n v="901426"/>
    <s v="Route 121 Memorial Drive / N Hairston Road"/>
    <x v="2033"/>
    <x v="10"/>
    <x v="10"/>
    <n v="27847"/>
    <n v="398"/>
    <n v="500"/>
  </r>
  <r>
    <n v="14800"/>
    <n v="900276"/>
    <s v="Route 125 Clarkston"/>
    <x v="2714"/>
    <x v="226"/>
    <x v="178"/>
    <n v="93365"/>
    <n v="159"/>
    <n v="16"/>
  </r>
  <r>
    <n v="14800"/>
    <n v="900502"/>
    <s v="Route 125 Clarkston"/>
    <x v="2715"/>
    <x v="226"/>
    <x v="178"/>
    <n v="93365"/>
    <n v="159"/>
    <n v="16"/>
  </r>
  <r>
    <n v="14800"/>
    <n v="900501"/>
    <s v="Route 125 Clarkston"/>
    <x v="2716"/>
    <x v="226"/>
    <x v="178"/>
    <n v="93365"/>
    <n v="159"/>
    <n v="16"/>
  </r>
  <r>
    <n v="14800"/>
    <n v="900270"/>
    <s v="Route 125 Clarkston"/>
    <x v="2717"/>
    <x v="226"/>
    <x v="178"/>
    <n v="93365"/>
    <n v="159"/>
    <n v="16"/>
  </r>
  <r>
    <n v="14800"/>
    <n v="900269"/>
    <s v="Route 125 Clarkston"/>
    <x v="2689"/>
    <x v="226"/>
    <x v="178"/>
    <n v="93365"/>
    <n v="159"/>
    <n v="16"/>
  </r>
  <r>
    <n v="14800"/>
    <n v="900295"/>
    <s v="Route 125 Clarkston"/>
    <x v="2718"/>
    <x v="226"/>
    <x v="178"/>
    <n v="93365"/>
    <n v="159"/>
    <n v="16"/>
  </r>
  <r>
    <n v="14800"/>
    <n v="900296"/>
    <s v="Route 125 Clarkston"/>
    <x v="2719"/>
    <x v="226"/>
    <x v="178"/>
    <n v="93365"/>
    <n v="159"/>
    <n v="16"/>
  </r>
  <r>
    <n v="14800"/>
    <n v="900294"/>
    <s v="Route 125 Clarkston"/>
    <x v="2720"/>
    <x v="226"/>
    <x v="178"/>
    <n v="93365"/>
    <n v="159"/>
    <n v="16"/>
  </r>
  <r>
    <n v="14800"/>
    <n v="900293"/>
    <s v="Route 125 Clarkston"/>
    <x v="2721"/>
    <x v="226"/>
    <x v="178"/>
    <n v="93365"/>
    <n v="159"/>
    <n v="16"/>
  </r>
  <r>
    <n v="14800"/>
    <n v="210382"/>
    <s v="Route 125 Clarkston"/>
    <x v="2722"/>
    <x v="223"/>
    <x v="175"/>
    <n v="111979"/>
    <n v="62"/>
    <n v="113"/>
  </r>
  <r>
    <n v="14800"/>
    <n v="212921"/>
    <s v="Route 125 Clarkston"/>
    <x v="2723"/>
    <x v="223"/>
    <x v="175"/>
    <n v="111979"/>
    <n v="62"/>
    <n v="113"/>
  </r>
  <r>
    <n v="14800"/>
    <n v="212922"/>
    <s v="Route 125 Clarkston"/>
    <x v="2684"/>
    <x v="223"/>
    <x v="175"/>
    <n v="111979"/>
    <n v="62"/>
    <n v="113"/>
  </r>
  <r>
    <n v="14800"/>
    <n v="902593"/>
    <s v="Route 125 Clarkston"/>
    <x v="2724"/>
    <x v="223"/>
    <x v="175"/>
    <n v="111979"/>
    <n v="62"/>
    <n v="113"/>
  </r>
  <r>
    <n v="14800"/>
    <n v="902594"/>
    <s v="Route 125 Clarkston"/>
    <x v="2683"/>
    <x v="223"/>
    <x v="175"/>
    <n v="111979"/>
    <n v="62"/>
    <n v="113"/>
  </r>
  <r>
    <n v="14800"/>
    <n v="902303"/>
    <s v="Route 125 Clarkston"/>
    <x v="2682"/>
    <x v="223"/>
    <x v="175"/>
    <n v="111979"/>
    <n v="62"/>
    <n v="113"/>
  </r>
  <r>
    <n v="14800"/>
    <n v="902304"/>
    <s v="Route 125 Clarkston"/>
    <x v="2681"/>
    <x v="223"/>
    <x v="175"/>
    <n v="111979"/>
    <n v="62"/>
    <n v="113"/>
  </r>
  <r>
    <n v="14800"/>
    <n v="902195"/>
    <s v="Route 125 Clarkston"/>
    <x v="2725"/>
    <x v="223"/>
    <x v="175"/>
    <n v="111979"/>
    <n v="62"/>
    <n v="113"/>
  </r>
  <r>
    <n v="14797"/>
    <n v="213121"/>
    <s v="Route 121 Memorial Drive / N Hairston Road"/>
    <x v="2726"/>
    <x v="182"/>
    <x v="45"/>
    <n v="32500"/>
    <n v="148"/>
    <n v="428"/>
  </r>
  <r>
    <n v="14797"/>
    <n v="213141"/>
    <s v="Route 121 Memorial Drive / N Hairston Road"/>
    <x v="2727"/>
    <x v="182"/>
    <x v="45"/>
    <n v="32500"/>
    <n v="148"/>
    <n v="428"/>
  </r>
  <r>
    <n v="14797"/>
    <n v="213210"/>
    <s v="Route 121 Memorial Drive / N Hairston Road"/>
    <x v="2728"/>
    <x v="182"/>
    <x v="45"/>
    <n v="32500"/>
    <n v="148"/>
    <n v="428"/>
  </r>
  <r>
    <n v="14797"/>
    <n v="906101"/>
    <s v="Route 121 Memorial Drive / N Hairston Road"/>
    <x v="2729"/>
    <x v="182"/>
    <x v="45"/>
    <n v="32500"/>
    <n v="148"/>
    <n v="428"/>
  </r>
  <r>
    <n v="14797"/>
    <n v="906100"/>
    <s v="Route 121 Memorial Drive / N Hairston Road"/>
    <x v="2730"/>
    <x v="182"/>
    <x v="45"/>
    <n v="32500"/>
    <n v="148"/>
    <n v="428"/>
  </r>
  <r>
    <n v="14797"/>
    <n v="906099"/>
    <s v="Route 121 Memorial Drive / N Hairston Road"/>
    <x v="2731"/>
    <x v="182"/>
    <x v="45"/>
    <n v="32500"/>
    <n v="148"/>
    <n v="428"/>
  </r>
  <r>
    <n v="14797"/>
    <n v="213215"/>
    <s v="Route 121 Memorial Drive / N Hairston Road"/>
    <x v="2732"/>
    <x v="182"/>
    <x v="45"/>
    <n v="32500"/>
    <n v="148"/>
    <n v="428"/>
  </r>
  <r>
    <n v="14797"/>
    <n v="213219"/>
    <s v="Route 121 Memorial Drive / N Hairston Road"/>
    <x v="2733"/>
    <x v="182"/>
    <x v="45"/>
    <n v="32500"/>
    <n v="148"/>
    <n v="428"/>
  </r>
  <r>
    <n v="14797"/>
    <n v="213220"/>
    <s v="Route 121 Memorial Drive / N Hairston Road"/>
    <x v="2734"/>
    <x v="182"/>
    <x v="45"/>
    <n v="32500"/>
    <n v="148"/>
    <n v="428"/>
  </r>
  <r>
    <n v="14797"/>
    <n v="213272"/>
    <s v="Route 121 Memorial Drive / N Hairston Road"/>
    <x v="2735"/>
    <x v="182"/>
    <x v="45"/>
    <n v="32500"/>
    <n v="148"/>
    <n v="428"/>
  </r>
  <r>
    <n v="14797"/>
    <n v="902115"/>
    <s v="Route 121 Memorial Drive / N Hairston Road"/>
    <x v="2736"/>
    <x v="158"/>
    <x v="132"/>
    <n v="49811"/>
    <n v="76"/>
    <n v="360"/>
  </r>
  <r>
    <n v="14797"/>
    <n v="902116"/>
    <s v="Route 121 Memorial Drive / N Hairston Road"/>
    <x v="2737"/>
    <x v="158"/>
    <x v="132"/>
    <n v="49811"/>
    <n v="76"/>
    <n v="360"/>
  </r>
  <r>
    <n v="14797"/>
    <n v="902109"/>
    <s v="Route 121 Memorial Drive / N Hairston Road"/>
    <x v="2062"/>
    <x v="158"/>
    <x v="132"/>
    <n v="49811"/>
    <n v="76"/>
    <n v="360"/>
  </r>
  <r>
    <n v="14797"/>
    <n v="902110"/>
    <s v="Route 121 Memorial Drive / N Hairston Road"/>
    <x v="2061"/>
    <x v="158"/>
    <x v="132"/>
    <n v="49811"/>
    <n v="76"/>
    <n v="360"/>
  </r>
  <r>
    <n v="14797"/>
    <n v="902111"/>
    <s v="Route 121 Memorial Drive / N Hairston Road"/>
    <x v="2738"/>
    <x v="158"/>
    <x v="132"/>
    <n v="49811"/>
    <n v="76"/>
    <n v="360"/>
  </r>
  <r>
    <n v="14797"/>
    <n v="902327"/>
    <s v="Route 121 Memorial Drive / N Hairston Road"/>
    <x v="2739"/>
    <x v="158"/>
    <x v="132"/>
    <n v="49811"/>
    <n v="76"/>
    <n v="360"/>
  </r>
  <r>
    <n v="14797"/>
    <n v="902219"/>
    <s v="Route 121 Memorial Drive / N Hairston Road"/>
    <x v="2058"/>
    <x v="158"/>
    <x v="132"/>
    <n v="49811"/>
    <n v="76"/>
    <n v="360"/>
  </r>
  <r>
    <n v="14797"/>
    <n v="902220"/>
    <s v="Route 121 Memorial Drive / N Hairston Road"/>
    <x v="2740"/>
    <x v="158"/>
    <x v="132"/>
    <n v="49811"/>
    <n v="76"/>
    <n v="360"/>
  </r>
  <r>
    <n v="14797"/>
    <n v="906042"/>
    <s v="Route 121 Memorial Drive / N Hairston Road"/>
    <x v="2055"/>
    <x v="155"/>
    <x v="130"/>
    <n v="37722"/>
    <n v="489"/>
    <n v="588"/>
  </r>
  <r>
    <n v="14797"/>
    <n v="906043"/>
    <s v="Route 121 Memorial Drive / N Hairston Road"/>
    <x v="2741"/>
    <x v="155"/>
    <x v="130"/>
    <n v="37722"/>
    <n v="489"/>
    <n v="588"/>
  </r>
  <r>
    <n v="14797"/>
    <n v="906044"/>
    <s v="Route 121 Memorial Drive / N Hairston Road"/>
    <x v="2742"/>
    <x v="155"/>
    <x v="130"/>
    <n v="37722"/>
    <n v="489"/>
    <n v="588"/>
  </r>
  <r>
    <n v="14797"/>
    <n v="906037"/>
    <s v="Route 121 Memorial Drive / N Hairston Road"/>
    <x v="2052"/>
    <x v="155"/>
    <x v="130"/>
    <n v="37722"/>
    <n v="489"/>
    <n v="588"/>
  </r>
  <r>
    <n v="14797"/>
    <n v="211710"/>
    <s v="Route 121 Memorial Drive / N Hairston Road"/>
    <x v="2743"/>
    <x v="155"/>
    <x v="130"/>
    <n v="37722"/>
    <n v="489"/>
    <n v="588"/>
  </r>
  <r>
    <n v="14797"/>
    <n v="906039"/>
    <s v="Route 121 Memorial Drive / N Hairston Road"/>
    <x v="2744"/>
    <x v="155"/>
    <x v="130"/>
    <n v="37722"/>
    <n v="489"/>
    <n v="588"/>
  </r>
  <r>
    <n v="14797"/>
    <n v="906040"/>
    <s v="Route 121 Memorial Drive / N Hairston Road"/>
    <x v="2745"/>
    <x v="155"/>
    <x v="130"/>
    <n v="37722"/>
    <n v="489"/>
    <n v="588"/>
  </r>
  <r>
    <n v="14797"/>
    <n v="906088"/>
    <s v="Route 121 Memorial Drive / N Hairston Road"/>
    <x v="2047"/>
    <x v="227"/>
    <x v="45"/>
    <n v="53068"/>
    <n v="88"/>
    <n v="373"/>
  </r>
  <r>
    <n v="14797"/>
    <n v="212839"/>
    <s v="Route 121 Memorial Drive / N Hairston Road"/>
    <x v="2746"/>
    <x v="227"/>
    <x v="45"/>
    <n v="53068"/>
    <n v="88"/>
    <n v="373"/>
  </r>
  <r>
    <n v="14797"/>
    <n v="904187"/>
    <s v="Route 121 Memorial Drive / N Hairston Road"/>
    <x v="2045"/>
    <x v="227"/>
    <x v="45"/>
    <n v="53068"/>
    <n v="88"/>
    <n v="373"/>
  </r>
  <r>
    <n v="14797"/>
    <n v="904188"/>
    <s v="Route 121 Memorial Drive / N Hairston Road"/>
    <x v="2747"/>
    <x v="227"/>
    <x v="45"/>
    <n v="53068"/>
    <n v="88"/>
    <n v="373"/>
  </r>
  <r>
    <n v="14797"/>
    <n v="904189"/>
    <s v="Route 121 Memorial Drive / N Hairston Road"/>
    <x v="2043"/>
    <x v="227"/>
    <x v="45"/>
    <n v="53068"/>
    <n v="88"/>
    <n v="373"/>
  </r>
  <r>
    <n v="14797"/>
    <n v="903503"/>
    <s v="Route 121 Memorial Drive / N Hairston Road"/>
    <x v="2748"/>
    <x v="227"/>
    <x v="45"/>
    <n v="53068"/>
    <n v="88"/>
    <n v="373"/>
  </r>
  <r>
    <n v="14797"/>
    <n v="903504"/>
    <s v="Route 121 Memorial Drive / N Hairston Road"/>
    <x v="2749"/>
    <x v="227"/>
    <x v="45"/>
    <n v="53068"/>
    <n v="88"/>
    <n v="373"/>
  </r>
  <r>
    <n v="14797"/>
    <n v="905793"/>
    <s v="Route 121 Memorial Drive / N Hairston Road"/>
    <x v="2750"/>
    <x v="167"/>
    <x v="128"/>
    <n v="40893"/>
    <n v="278"/>
    <n v="473"/>
  </r>
  <r>
    <n v="14797"/>
    <n v="903505"/>
    <s v="Route 121 Memorial Drive / N Hairston Road"/>
    <x v="2751"/>
    <x v="167"/>
    <x v="128"/>
    <n v="40893"/>
    <n v="278"/>
    <n v="473"/>
  </r>
  <r>
    <n v="14797"/>
    <n v="903506"/>
    <s v="Route 121 Memorial Drive / N Hairston Road"/>
    <x v="2038"/>
    <x v="167"/>
    <x v="128"/>
    <n v="40893"/>
    <n v="278"/>
    <n v="473"/>
  </r>
  <r>
    <n v="14797"/>
    <n v="904190"/>
    <s v="Route 121 Memorial Drive / N Hairston Road"/>
    <x v="2037"/>
    <x v="10"/>
    <x v="10"/>
    <n v="27847"/>
    <n v="398"/>
    <n v="500"/>
  </r>
  <r>
    <n v="14797"/>
    <n v="903357"/>
    <s v="Route 121 Memorial Drive / N Hairston Road"/>
    <x v="2752"/>
    <x v="10"/>
    <x v="10"/>
    <n v="27847"/>
    <n v="398"/>
    <n v="500"/>
  </r>
  <r>
    <n v="14797"/>
    <n v="903358"/>
    <s v="Route 121 Memorial Drive / N Hairston Road"/>
    <x v="2035"/>
    <x v="10"/>
    <x v="10"/>
    <n v="27847"/>
    <n v="398"/>
    <n v="500"/>
  </r>
  <r>
    <n v="14797"/>
    <n v="905401"/>
    <s v="Route 121 Memorial Drive / N Hairston Road"/>
    <x v="2753"/>
    <x v="182"/>
    <x v="45"/>
    <n v="32500"/>
    <n v="148"/>
    <n v="428"/>
  </r>
  <r>
    <n v="14797"/>
    <n v="213134"/>
    <s v="Route 121 Memorial Drive / N Hairston Road"/>
    <x v="2754"/>
    <x v="182"/>
    <x v="45"/>
    <n v="32500"/>
    <n v="148"/>
    <n v="428"/>
  </r>
  <r>
    <n v="14797"/>
    <n v="213142"/>
    <s v="Route 121 Memorial Drive / N Hairston Road"/>
    <x v="2755"/>
    <x v="182"/>
    <x v="45"/>
    <n v="32500"/>
    <n v="148"/>
    <n v="428"/>
  </r>
  <r>
    <n v="14797"/>
    <n v="213143"/>
    <s v="Route 121 Memorial Drive / N Hairston Road"/>
    <x v="2756"/>
    <x v="182"/>
    <x v="45"/>
    <n v="32500"/>
    <n v="148"/>
    <n v="428"/>
  </r>
  <r>
    <n v="14797"/>
    <n v="213144"/>
    <s v="Route 121 Memorial Drive / N Hairston Road"/>
    <x v="2757"/>
    <x v="182"/>
    <x v="45"/>
    <n v="32500"/>
    <n v="148"/>
    <n v="428"/>
  </r>
  <r>
    <n v="14797"/>
    <n v="905445"/>
    <s v="Route 121 Memorial Drive / N Hairston Road"/>
    <x v="2758"/>
    <x v="182"/>
    <x v="45"/>
    <n v="32500"/>
    <n v="148"/>
    <n v="428"/>
  </r>
  <r>
    <n v="14797"/>
    <n v="905516"/>
    <s v="Route 121 Memorial Drive / N Hairston Road"/>
    <x v="2759"/>
    <x v="182"/>
    <x v="45"/>
    <n v="32500"/>
    <n v="148"/>
    <n v="428"/>
  </r>
  <r>
    <n v="14797"/>
    <n v="905517"/>
    <s v="Route 121 Memorial Drive / N Hairston Road"/>
    <x v="2760"/>
    <x v="182"/>
    <x v="45"/>
    <n v="32500"/>
    <n v="148"/>
    <n v="428"/>
  </r>
  <r>
    <n v="14797"/>
    <n v="900372"/>
    <s v="Route 121 Memorial Drive / N Hairston Road"/>
    <x v="2077"/>
    <x v="182"/>
    <x v="45"/>
    <n v="32500"/>
    <n v="148"/>
    <n v="428"/>
  </r>
  <r>
    <n v="14797"/>
    <n v="900314"/>
    <s v="Route 121 Memorial Drive / N Hairston Road"/>
    <x v="2761"/>
    <x v="190"/>
    <x v="154"/>
    <n v="52852"/>
    <n v="135"/>
    <n v="288"/>
  </r>
  <r>
    <n v="14797"/>
    <n v="900300"/>
    <s v="Route 121 Memorial Drive / N Hairston Road"/>
    <x v="2075"/>
    <x v="190"/>
    <x v="154"/>
    <n v="52852"/>
    <n v="135"/>
    <n v="288"/>
  </r>
  <r>
    <n v="14797"/>
    <n v="902595"/>
    <s v="Route 121 Memorial Drive / N Hairston Road"/>
    <x v="2762"/>
    <x v="190"/>
    <x v="154"/>
    <n v="52852"/>
    <n v="135"/>
    <n v="288"/>
  </r>
  <r>
    <n v="14797"/>
    <n v="902596"/>
    <s v="Route 121 Memorial Drive / N Hairston Road"/>
    <x v="2763"/>
    <x v="190"/>
    <x v="154"/>
    <n v="52852"/>
    <n v="135"/>
    <n v="288"/>
  </r>
  <r>
    <n v="14797"/>
    <n v="902433"/>
    <s v="Route 121 Memorial Drive / N Hairston Road"/>
    <x v="2072"/>
    <x v="190"/>
    <x v="154"/>
    <n v="52852"/>
    <n v="135"/>
    <n v="288"/>
  </r>
  <r>
    <n v="14797"/>
    <n v="902440"/>
    <s v="Route 121 Memorial Drive / N Hairston Road"/>
    <x v="2764"/>
    <x v="190"/>
    <x v="154"/>
    <n v="52852"/>
    <n v="135"/>
    <n v="288"/>
  </r>
  <r>
    <n v="14797"/>
    <n v="902441"/>
    <s v="Route 121 Memorial Drive / N Hairston Road"/>
    <x v="2765"/>
    <x v="190"/>
    <x v="154"/>
    <n v="52852"/>
    <n v="135"/>
    <n v="288"/>
  </r>
  <r>
    <n v="14797"/>
    <n v="902442"/>
    <s v="Route 121 Memorial Drive / N Hairston Road"/>
    <x v="2766"/>
    <x v="190"/>
    <x v="154"/>
    <n v="52852"/>
    <n v="135"/>
    <n v="288"/>
  </r>
  <r>
    <n v="14797"/>
    <n v="902443"/>
    <s v="Route 121 Memorial Drive / N Hairston Road"/>
    <x v="2767"/>
    <x v="190"/>
    <x v="154"/>
    <n v="52852"/>
    <n v="135"/>
    <n v="288"/>
  </r>
  <r>
    <n v="14797"/>
    <n v="902113"/>
    <s v="Route 121 Memorial Drive / N Hairston Road"/>
    <x v="2067"/>
    <x v="158"/>
    <x v="132"/>
    <n v="49811"/>
    <n v="76"/>
    <n v="360"/>
  </r>
  <r>
    <n v="14797"/>
    <n v="902114"/>
    <s v="Route 121 Memorial Drive / N Hairston Road"/>
    <x v="2066"/>
    <x v="158"/>
    <x v="132"/>
    <n v="49811"/>
    <n v="76"/>
    <n v="360"/>
  </r>
  <r>
    <n v="14797"/>
    <n v="902222"/>
    <s v="Route 121 Memorial Drive / N Hairston Road"/>
    <x v="2768"/>
    <x v="182"/>
    <x v="45"/>
    <n v="32500"/>
    <n v="148"/>
    <n v="428"/>
  </r>
  <r>
    <n v="14797"/>
    <n v="902328"/>
    <s v="Route 121 Memorial Drive / N Hairston Road"/>
    <x v="2769"/>
    <x v="182"/>
    <x v="45"/>
    <n v="32500"/>
    <n v="148"/>
    <n v="428"/>
  </r>
  <r>
    <n v="14797"/>
    <n v="902329"/>
    <s v="Route 121 Memorial Drive / N Hairston Road"/>
    <x v="2770"/>
    <x v="182"/>
    <x v="45"/>
    <n v="32500"/>
    <n v="148"/>
    <n v="428"/>
  </r>
  <r>
    <n v="14797"/>
    <n v="902330"/>
    <s v="Route 121 Memorial Drive / N Hairston Road"/>
    <x v="2771"/>
    <x v="182"/>
    <x v="45"/>
    <n v="32500"/>
    <n v="148"/>
    <n v="428"/>
  </r>
  <r>
    <n v="14797"/>
    <n v="905400"/>
    <s v="Route 121 Memorial Drive / N Hairston Road"/>
    <x v="2772"/>
    <x v="182"/>
    <x v="45"/>
    <n v="32500"/>
    <n v="148"/>
    <n v="428"/>
  </r>
  <r>
    <n v="14797"/>
    <n v="213223"/>
    <s v="Route 121 Memorial Drive / N Hairston Road"/>
    <x v="2732"/>
    <x v="182"/>
    <x v="45"/>
    <n v="32500"/>
    <n v="148"/>
    <n v="428"/>
  </r>
  <r>
    <n v="14797"/>
    <n v="213218"/>
    <s v="Route 121 Memorial Drive / N Hairston Road"/>
    <x v="2773"/>
    <x v="182"/>
    <x v="45"/>
    <n v="32500"/>
    <n v="148"/>
    <n v="428"/>
  </r>
  <r>
    <n v="14797"/>
    <n v="213225"/>
    <s v="Route 121 Memorial Drive / N Hairston Road"/>
    <x v="2774"/>
    <x v="182"/>
    <x v="45"/>
    <n v="32500"/>
    <n v="148"/>
    <n v="428"/>
  </r>
  <r>
    <n v="14797"/>
    <n v="213135"/>
    <s v="Route 121 Memorial Drive / N Hairston Road"/>
    <x v="2775"/>
    <x v="182"/>
    <x v="45"/>
    <n v="32500"/>
    <n v="148"/>
    <n v="428"/>
  </r>
  <r>
    <n v="14797"/>
    <n v="213136"/>
    <s v="Route 121 Memorial Drive / N Hairston Road"/>
    <x v="2776"/>
    <x v="182"/>
    <x v="45"/>
    <n v="32500"/>
    <n v="148"/>
    <n v="428"/>
  </r>
  <r>
    <n v="14797"/>
    <n v="213137"/>
    <s v="Route 121 Memorial Drive / N Hairston Road"/>
    <x v="2777"/>
    <x v="182"/>
    <x v="45"/>
    <n v="32500"/>
    <n v="148"/>
    <n v="428"/>
  </r>
  <r>
    <n v="14797"/>
    <n v="213138"/>
    <s v="Route 121 Memorial Drive / N Hairston Road"/>
    <x v="2778"/>
    <x v="182"/>
    <x v="45"/>
    <n v="32500"/>
    <n v="148"/>
    <n v="428"/>
  </r>
  <r>
    <n v="14797"/>
    <n v="213139"/>
    <s v="Route 121 Memorial Drive / N Hairston Road"/>
    <x v="2779"/>
    <x v="182"/>
    <x v="45"/>
    <n v="32500"/>
    <n v="148"/>
    <n v="428"/>
  </r>
  <r>
    <n v="14797"/>
    <n v="213140"/>
    <s v="Route 121 Memorial Drive / N Hairston Road"/>
    <x v="2780"/>
    <x v="182"/>
    <x v="45"/>
    <n v="32500"/>
    <n v="148"/>
    <n v="428"/>
  </r>
  <r>
    <n v="14785"/>
    <n v="108170"/>
    <s v="Route 107 - Indian Creek Station"/>
    <x v="2781"/>
    <x v="205"/>
    <x v="84"/>
    <n v="43250"/>
    <n v="242"/>
    <n v="283"/>
  </r>
  <r>
    <n v="14785"/>
    <n v="108024"/>
    <s v="Route 107 - Indian Creek Station"/>
    <x v="2782"/>
    <x v="205"/>
    <x v="84"/>
    <n v="43250"/>
    <n v="242"/>
    <n v="283"/>
  </r>
  <r>
    <n v="14785"/>
    <n v="108020"/>
    <s v="Route 107 - Indian Creek Station"/>
    <x v="2633"/>
    <x v="214"/>
    <x v="79"/>
    <n v="31216"/>
    <n v="211"/>
    <n v="612"/>
  </r>
  <r>
    <n v="14785"/>
    <n v="108016"/>
    <s v="Route 107 - Indian Creek Station"/>
    <x v="2783"/>
    <x v="214"/>
    <x v="79"/>
    <n v="31216"/>
    <n v="211"/>
    <n v="612"/>
  </r>
  <r>
    <n v="14785"/>
    <n v="108010"/>
    <s v="Route 107 - Indian Creek Station"/>
    <x v="2784"/>
    <x v="212"/>
    <x v="167"/>
    <n v="50430"/>
    <n v="260"/>
    <n v="523"/>
  </r>
  <r>
    <n v="14785"/>
    <n v="211098"/>
    <s v="Route 107 - Indian Creek Station"/>
    <x v="2785"/>
    <x v="212"/>
    <x v="167"/>
    <n v="50430"/>
    <n v="260"/>
    <n v="523"/>
  </r>
  <r>
    <n v="14785"/>
    <n v="108046"/>
    <s v="Route 107 - Indian Creek Station"/>
    <x v="2629"/>
    <x v="212"/>
    <x v="167"/>
    <n v="50430"/>
    <n v="260"/>
    <n v="523"/>
  </r>
  <r>
    <n v="14785"/>
    <n v="108047"/>
    <s v="Route 107 - Indian Creek Station"/>
    <x v="2786"/>
    <x v="214"/>
    <x v="79"/>
    <n v="31216"/>
    <n v="211"/>
    <n v="612"/>
  </r>
  <r>
    <n v="14785"/>
    <n v="108168"/>
    <s v="Route 107 - Indian Creek Station"/>
    <x v="2627"/>
    <x v="214"/>
    <x v="79"/>
    <n v="31216"/>
    <n v="211"/>
    <n v="612"/>
  </r>
  <r>
    <n v="14785"/>
    <n v="108050"/>
    <s v="Route 107 - Indian Creek Station"/>
    <x v="2626"/>
    <x v="214"/>
    <x v="79"/>
    <n v="31216"/>
    <n v="211"/>
    <n v="612"/>
  </r>
  <r>
    <n v="14785"/>
    <n v="107150"/>
    <s v="Route 107 - Indian Creek Station"/>
    <x v="2787"/>
    <x v="209"/>
    <x v="165"/>
    <n v="36453"/>
    <n v="175"/>
    <n v="409"/>
  </r>
  <r>
    <n v="14785"/>
    <n v="107155"/>
    <s v="Route 107 - Indian Creek Station"/>
    <x v="2788"/>
    <x v="209"/>
    <x v="165"/>
    <n v="36453"/>
    <n v="175"/>
    <n v="409"/>
  </r>
  <r>
    <n v="14785"/>
    <n v="107156"/>
    <s v="Route 107 - Indian Creek Station"/>
    <x v="2621"/>
    <x v="209"/>
    <x v="165"/>
    <n v="36453"/>
    <n v="175"/>
    <n v="409"/>
  </r>
  <r>
    <n v="14785"/>
    <n v="107158"/>
    <s v="Route 107 - Indian Creek Station"/>
    <x v="2620"/>
    <x v="210"/>
    <x v="65"/>
    <n v="50221"/>
    <n v="221"/>
    <n v="376"/>
  </r>
  <r>
    <n v="14785"/>
    <n v="107160"/>
    <s v="Route 107 - Indian Creek Station"/>
    <x v="2789"/>
    <x v="210"/>
    <x v="65"/>
    <n v="50221"/>
    <n v="221"/>
    <n v="376"/>
  </r>
  <r>
    <n v="14785"/>
    <n v="107162"/>
    <s v="Route 107 - Indian Creek Station"/>
    <x v="2790"/>
    <x v="210"/>
    <x v="65"/>
    <n v="50221"/>
    <n v="221"/>
    <n v="376"/>
  </r>
  <r>
    <n v="14785"/>
    <n v="107164"/>
    <s v="Route 107 - Indian Creek Station"/>
    <x v="2791"/>
    <x v="210"/>
    <x v="65"/>
    <n v="50221"/>
    <n v="221"/>
    <n v="376"/>
  </r>
  <r>
    <n v="14785"/>
    <n v="107166"/>
    <s v="Route 107 - Indian Creek Station"/>
    <x v="2615"/>
    <x v="210"/>
    <x v="65"/>
    <n v="50221"/>
    <n v="221"/>
    <n v="376"/>
  </r>
  <r>
    <n v="14785"/>
    <n v="107170"/>
    <s v="Route 107 - Indian Creek Station"/>
    <x v="2792"/>
    <x v="210"/>
    <x v="65"/>
    <n v="50221"/>
    <n v="221"/>
    <n v="376"/>
  </r>
  <r>
    <n v="14785"/>
    <n v="107172"/>
    <s v="Route 107 - Indian Creek Station"/>
    <x v="2613"/>
    <x v="210"/>
    <x v="65"/>
    <n v="50221"/>
    <n v="221"/>
    <n v="376"/>
  </r>
  <r>
    <n v="14785"/>
    <n v="107174"/>
    <s v="Route 107 - Indian Creek Station"/>
    <x v="2612"/>
    <x v="210"/>
    <x v="65"/>
    <n v="50221"/>
    <n v="221"/>
    <n v="376"/>
  </r>
  <r>
    <n v="14785"/>
    <n v="106228"/>
    <s v="Route 107 - Indian Creek Station"/>
    <x v="2611"/>
    <x v="210"/>
    <x v="65"/>
    <n v="50221"/>
    <n v="221"/>
    <n v="376"/>
  </r>
  <r>
    <n v="14785"/>
    <n v="106230"/>
    <s v="Route 107 - Indian Creek Station"/>
    <x v="2610"/>
    <x v="210"/>
    <x v="65"/>
    <n v="50221"/>
    <n v="221"/>
    <n v="376"/>
  </r>
  <r>
    <n v="14785"/>
    <n v="106234"/>
    <s v="Route 107 - Indian Creek Station"/>
    <x v="2609"/>
    <x v="210"/>
    <x v="65"/>
    <n v="50221"/>
    <n v="221"/>
    <n v="376"/>
  </r>
  <r>
    <n v="14785"/>
    <n v="106238"/>
    <s v="Route 107 - Indian Creek Station"/>
    <x v="2608"/>
    <x v="210"/>
    <x v="65"/>
    <n v="50221"/>
    <n v="221"/>
    <n v="376"/>
  </r>
  <r>
    <n v="14785"/>
    <n v="106212"/>
    <s v="Route 107 - Indian Creek Station"/>
    <x v="2793"/>
    <x v="210"/>
    <x v="65"/>
    <n v="50221"/>
    <n v="221"/>
    <n v="376"/>
  </r>
  <r>
    <n v="14785"/>
    <n v="106208"/>
    <s v="Route 107 - Indian Creek Station"/>
    <x v="2794"/>
    <x v="216"/>
    <x v="170"/>
    <n v="61458"/>
    <n v="228"/>
    <n v="313"/>
  </r>
  <r>
    <n v="14785"/>
    <n v="106206"/>
    <s v="Route 107 - Indian Creek Station"/>
    <x v="2605"/>
    <x v="216"/>
    <x v="170"/>
    <n v="61458"/>
    <n v="228"/>
    <n v="313"/>
  </r>
  <r>
    <n v="14785"/>
    <n v="106202"/>
    <s v="Route 107 - Indian Creek Station"/>
    <x v="2604"/>
    <x v="216"/>
    <x v="170"/>
    <n v="61458"/>
    <n v="228"/>
    <n v="313"/>
  </r>
  <r>
    <n v="14785"/>
    <n v="106198"/>
    <s v="Route 107 - Indian Creek Station"/>
    <x v="2795"/>
    <x v="228"/>
    <x v="12"/>
    <n v="0"/>
    <n v="0"/>
    <n v="0"/>
  </r>
  <r>
    <n v="14785"/>
    <n v="106194"/>
    <s v="Route 107 - Indian Creek Station"/>
    <x v="2602"/>
    <x v="228"/>
    <x v="12"/>
    <n v="0"/>
    <n v="0"/>
    <n v="0"/>
  </r>
  <r>
    <n v="14785"/>
    <n v="106444"/>
    <s v="Route 107 - Indian Creek Station"/>
    <x v="2601"/>
    <x v="228"/>
    <x v="12"/>
    <n v="0"/>
    <n v="0"/>
    <n v="0"/>
  </r>
  <r>
    <n v="14785"/>
    <n v="106188"/>
    <s v="Route 107 - Indian Creek Station"/>
    <x v="2600"/>
    <x v="216"/>
    <x v="170"/>
    <n v="61458"/>
    <n v="228"/>
    <n v="313"/>
  </r>
  <r>
    <n v="14785"/>
    <n v="106182"/>
    <s v="Route 107 - Indian Creek Station"/>
    <x v="2599"/>
    <x v="216"/>
    <x v="170"/>
    <n v="61458"/>
    <n v="228"/>
    <n v="313"/>
  </r>
  <r>
    <n v="14785"/>
    <n v="106180"/>
    <s v="Route 107 - Indian Creek Station"/>
    <x v="2796"/>
    <x v="216"/>
    <x v="170"/>
    <n v="61458"/>
    <n v="228"/>
    <n v="313"/>
  </r>
  <r>
    <n v="14785"/>
    <n v="211704"/>
    <s v="Route 107 - Indian Creek Station"/>
    <x v="2797"/>
    <x v="216"/>
    <x v="170"/>
    <n v="61458"/>
    <n v="228"/>
    <n v="313"/>
  </r>
  <r>
    <n v="14785"/>
    <n v="105264"/>
    <s v="Route 107 - Indian Creek Station"/>
    <x v="2798"/>
    <x v="216"/>
    <x v="170"/>
    <n v="61458"/>
    <n v="228"/>
    <n v="313"/>
  </r>
  <r>
    <n v="14785"/>
    <n v="772066"/>
    <s v="Route 107 - Indian Creek Station"/>
    <x v="2799"/>
    <x v="136"/>
    <x v="100"/>
    <n v="32273"/>
    <n v="522"/>
    <n v="717"/>
  </r>
  <r>
    <n v="14785"/>
    <n v="105254"/>
    <s v="Route 107 - Indian Creek Station"/>
    <x v="2800"/>
    <x v="136"/>
    <x v="100"/>
    <n v="32273"/>
    <n v="522"/>
    <n v="717"/>
  </r>
  <r>
    <n v="14785"/>
    <n v="210786"/>
    <s v="Route 107 - Indian Creek Station"/>
    <x v="2801"/>
    <x v="136"/>
    <x v="100"/>
    <n v="32273"/>
    <n v="522"/>
    <n v="717"/>
  </r>
  <r>
    <n v="14785"/>
    <n v="105349"/>
    <s v="Route 107 - Indian Creek Station"/>
    <x v="2802"/>
    <x v="136"/>
    <x v="100"/>
    <n v="32273"/>
    <n v="522"/>
    <n v="717"/>
  </r>
  <r>
    <n v="14785"/>
    <n v="105074"/>
    <s v="Route 107 - Indian Creek Station"/>
    <x v="2803"/>
    <x v="132"/>
    <x v="115"/>
    <n v="68327"/>
    <n v="172"/>
    <n v="414"/>
  </r>
  <r>
    <n v="14785"/>
    <n v="105075"/>
    <s v="Route 107 - Indian Creek Station"/>
    <x v="2804"/>
    <x v="132"/>
    <x v="115"/>
    <n v="68327"/>
    <n v="172"/>
    <n v="414"/>
  </r>
  <r>
    <n v="14785"/>
    <n v="105076"/>
    <s v="Route 107 - Indian Creek Station"/>
    <x v="2805"/>
    <x v="132"/>
    <x v="115"/>
    <n v="68327"/>
    <n v="172"/>
    <n v="414"/>
  </r>
  <r>
    <n v="14785"/>
    <n v="105512"/>
    <s v="Route 107 - Indian Creek Station"/>
    <x v="2587"/>
    <x v="132"/>
    <x v="115"/>
    <n v="68327"/>
    <n v="172"/>
    <n v="414"/>
  </r>
  <r>
    <n v="14785"/>
    <n v="105472"/>
    <s v="Route 107 - Indian Creek Station"/>
    <x v="2806"/>
    <x v="132"/>
    <x v="115"/>
    <n v="68327"/>
    <n v="172"/>
    <n v="414"/>
  </r>
  <r>
    <n v="14785"/>
    <n v="105468"/>
    <s v="Route 107 - Indian Creek Station"/>
    <x v="2585"/>
    <x v="132"/>
    <x v="115"/>
    <n v="68327"/>
    <n v="172"/>
    <n v="414"/>
  </r>
  <r>
    <n v="14785"/>
    <n v="105464"/>
    <s v="Route 107 - Indian Creek Station"/>
    <x v="2807"/>
    <x v="132"/>
    <x v="115"/>
    <n v="68327"/>
    <n v="172"/>
    <n v="414"/>
  </r>
  <r>
    <n v="14785"/>
    <n v="105478"/>
    <s v="Route 107 - Indian Creek Station"/>
    <x v="1373"/>
    <x v="132"/>
    <x v="115"/>
    <n v="68327"/>
    <n v="172"/>
    <n v="414"/>
  </r>
  <r>
    <n v="14785"/>
    <n v="117024"/>
    <s v="Route 107 - Indian Creek Station"/>
    <x v="2582"/>
    <x v="127"/>
    <x v="112"/>
    <n v="105561"/>
    <n v="174"/>
    <n v="159"/>
  </r>
  <r>
    <n v="14785"/>
    <n v="117026"/>
    <s v="Route 107 - Indian Creek Station"/>
    <x v="2581"/>
    <x v="127"/>
    <x v="112"/>
    <n v="105561"/>
    <n v="174"/>
    <n v="159"/>
  </r>
  <r>
    <n v="14785"/>
    <n v="117028"/>
    <s v="Route 107 - Indian Creek Station"/>
    <x v="2580"/>
    <x v="127"/>
    <x v="112"/>
    <n v="105561"/>
    <n v="174"/>
    <n v="159"/>
  </r>
  <r>
    <n v="14785"/>
    <n v="210564"/>
    <s v="Route 107 - Indian Creek Station"/>
    <x v="2808"/>
    <x v="127"/>
    <x v="112"/>
    <n v="105561"/>
    <n v="174"/>
    <n v="159"/>
  </r>
  <r>
    <n v="14785"/>
    <n v="117030"/>
    <s v="Route 107 - Indian Creek Station"/>
    <x v="2578"/>
    <x v="127"/>
    <x v="112"/>
    <n v="105561"/>
    <n v="174"/>
    <n v="159"/>
  </r>
  <r>
    <n v="14785"/>
    <n v="212044"/>
    <s v="Route 107 - Indian Creek Station"/>
    <x v="2577"/>
    <x v="127"/>
    <x v="112"/>
    <n v="105561"/>
    <n v="174"/>
    <n v="159"/>
  </r>
  <r>
    <n v="14785"/>
    <n v="210709"/>
    <s v="Route 107 - Indian Creek Station"/>
    <x v="2809"/>
    <x v="4"/>
    <x v="4"/>
    <n v="115096"/>
    <n v="69"/>
    <n v="41"/>
  </r>
  <r>
    <n v="14785"/>
    <n v="210555"/>
    <s v="Route 107 - Indian Creek Station"/>
    <x v="2810"/>
    <x v="5"/>
    <x v="5"/>
    <n v="42431"/>
    <n v="549"/>
    <n v="265"/>
  </r>
  <r>
    <n v="14785"/>
    <n v="102316"/>
    <s v="Route 107 - Indian Creek Station"/>
    <x v="2811"/>
    <x v="5"/>
    <x v="5"/>
    <n v="42431"/>
    <n v="549"/>
    <n v="265"/>
  </r>
  <r>
    <n v="14785"/>
    <n v="102518"/>
    <s v="Route 107 - Indian Creek Station"/>
    <x v="2812"/>
    <x v="5"/>
    <x v="5"/>
    <n v="42431"/>
    <n v="549"/>
    <n v="265"/>
  </r>
  <r>
    <n v="14785"/>
    <n v="102512"/>
    <s v="Route 107 - Indian Creek Station"/>
    <x v="2813"/>
    <x v="5"/>
    <x v="5"/>
    <n v="42431"/>
    <n v="549"/>
    <n v="265"/>
  </r>
  <r>
    <n v="14785"/>
    <n v="102051"/>
    <s v="Route 107 - Indian Creek Station"/>
    <x v="2814"/>
    <x v="5"/>
    <x v="5"/>
    <n v="42431"/>
    <n v="549"/>
    <n v="265"/>
  </r>
  <r>
    <n v="14752"/>
    <n v="136124"/>
    <s v="Route 42 - Lakewood Station"/>
    <x v="2518"/>
    <x v="79"/>
    <x v="75"/>
    <n v="21929"/>
    <n v="712"/>
    <n v="717"/>
  </r>
  <r>
    <n v="14802"/>
    <n v="136124"/>
    <s v="Route 172 Sylvan Road / Virginia Avenue"/>
    <x v="2518"/>
    <x v="79"/>
    <x v="75"/>
    <n v="21929"/>
    <n v="712"/>
    <n v="717"/>
  </r>
  <r>
    <n v="14803"/>
    <n v="136124"/>
    <s v="Route 178 - Hamilton Boulevard "/>
    <x v="2518"/>
    <x v="79"/>
    <x v="75"/>
    <n v="21929"/>
    <n v="712"/>
    <n v="717"/>
  </r>
  <r>
    <n v="14752"/>
    <n v="136084"/>
    <s v="Route 42 - Lakewood Station"/>
    <x v="2815"/>
    <x v="79"/>
    <x v="75"/>
    <n v="21929"/>
    <n v="712"/>
    <n v="717"/>
  </r>
  <r>
    <n v="14803"/>
    <n v="136084"/>
    <s v="Route 178 - Hamilton Boulevard "/>
    <x v="2815"/>
    <x v="79"/>
    <x v="75"/>
    <n v="21929"/>
    <n v="712"/>
    <n v="717"/>
  </r>
  <r>
    <n v="14752"/>
    <n v="136104"/>
    <s v="Route 42 - Lakewood Station"/>
    <x v="2816"/>
    <x v="79"/>
    <x v="75"/>
    <n v="21929"/>
    <n v="712"/>
    <n v="717"/>
  </r>
  <r>
    <n v="14803"/>
    <n v="136104"/>
    <s v="Route 178 - Hamilton Boulevard "/>
    <x v="2816"/>
    <x v="79"/>
    <x v="75"/>
    <n v="21929"/>
    <n v="712"/>
    <n v="717"/>
  </r>
  <r>
    <n v="14752"/>
    <n v="136106"/>
    <s v="Route 42 - Lakewood Station"/>
    <x v="2521"/>
    <x v="79"/>
    <x v="75"/>
    <n v="21929"/>
    <n v="712"/>
    <n v="717"/>
  </r>
  <r>
    <n v="14803"/>
    <n v="136106"/>
    <s v="Route 178 - Hamilton Boulevard "/>
    <x v="2521"/>
    <x v="79"/>
    <x v="75"/>
    <n v="21929"/>
    <n v="712"/>
    <n v="717"/>
  </r>
  <r>
    <n v="14752"/>
    <n v="900113"/>
    <s v="Route 42 - Lakewood Station"/>
    <x v="2817"/>
    <x v="79"/>
    <x v="75"/>
    <n v="21929"/>
    <n v="712"/>
    <n v="717"/>
  </r>
  <r>
    <n v="14803"/>
    <n v="900113"/>
    <s v="Route 178 - Hamilton Boulevard "/>
    <x v="2817"/>
    <x v="79"/>
    <x v="75"/>
    <n v="21929"/>
    <n v="712"/>
    <n v="717"/>
  </r>
  <r>
    <n v="14752"/>
    <n v="136108"/>
    <s v="Route 42 - Lakewood Station"/>
    <x v="2818"/>
    <x v="79"/>
    <x v="75"/>
    <n v="21929"/>
    <n v="712"/>
    <n v="717"/>
  </r>
  <r>
    <n v="14752"/>
    <n v="138066"/>
    <s v="Route 42 - Lakewood Station"/>
    <x v="2564"/>
    <x v="146"/>
    <x v="22"/>
    <n v="22682"/>
    <n v="505"/>
    <n v="526"/>
  </r>
  <r>
    <n v="14752"/>
    <n v="138064"/>
    <s v="Route 42 - Lakewood Station"/>
    <x v="2563"/>
    <x v="146"/>
    <x v="22"/>
    <n v="22682"/>
    <n v="505"/>
    <n v="526"/>
  </r>
  <r>
    <n v="14752"/>
    <n v="137072"/>
    <s v="Route 42 - Lakewood Station"/>
    <x v="2819"/>
    <x v="146"/>
    <x v="22"/>
    <n v="22682"/>
    <n v="505"/>
    <n v="526"/>
  </r>
  <r>
    <n v="14752"/>
    <n v="210655"/>
    <s v="Route 42 - Lakewood Station"/>
    <x v="2561"/>
    <x v="146"/>
    <x v="22"/>
    <n v="22682"/>
    <n v="505"/>
    <n v="526"/>
  </r>
  <r>
    <n v="14752"/>
    <n v="210656"/>
    <s v="Route 42 - Lakewood Station"/>
    <x v="2820"/>
    <x v="146"/>
    <x v="22"/>
    <n v="22682"/>
    <n v="505"/>
    <n v="526"/>
  </r>
  <r>
    <n v="14752"/>
    <n v="210653"/>
    <s v="Route 42 - Lakewood Station"/>
    <x v="2821"/>
    <x v="146"/>
    <x v="22"/>
    <n v="22682"/>
    <n v="505"/>
    <n v="526"/>
  </r>
  <r>
    <n v="14752"/>
    <n v="138088"/>
    <s v="Route 42 - Lakewood Station"/>
    <x v="2822"/>
    <x v="146"/>
    <x v="22"/>
    <n v="22682"/>
    <n v="505"/>
    <n v="526"/>
  </r>
  <r>
    <n v="14752"/>
    <n v="138086"/>
    <s v="Route 42 - Lakewood Station"/>
    <x v="2823"/>
    <x v="146"/>
    <x v="22"/>
    <n v="22682"/>
    <n v="505"/>
    <n v="526"/>
  </r>
  <r>
    <n v="14752"/>
    <n v="138084"/>
    <s v="Route 42 - Lakewood Station"/>
    <x v="2824"/>
    <x v="142"/>
    <x v="52"/>
    <n v="23464"/>
    <n v="437"/>
    <n v="491"/>
  </r>
  <r>
    <n v="14752"/>
    <n v="138080"/>
    <s v="Route 42 - Lakewood Station"/>
    <x v="2825"/>
    <x v="142"/>
    <x v="52"/>
    <n v="23464"/>
    <n v="437"/>
    <n v="491"/>
  </r>
  <r>
    <n v="14752"/>
    <n v="213345"/>
    <s v="Route 42 - Lakewood Station"/>
    <x v="2826"/>
    <x v="142"/>
    <x v="52"/>
    <n v="23464"/>
    <n v="437"/>
    <n v="491"/>
  </r>
  <r>
    <n v="14752"/>
    <n v="213347"/>
    <s v="Route 42 - Lakewood Station"/>
    <x v="2827"/>
    <x v="142"/>
    <x v="52"/>
    <n v="23464"/>
    <n v="437"/>
    <n v="491"/>
  </r>
  <r>
    <n v="14752"/>
    <n v="213348"/>
    <s v="Route 42 - Lakewood Station"/>
    <x v="2828"/>
    <x v="142"/>
    <x v="52"/>
    <n v="23464"/>
    <n v="437"/>
    <n v="491"/>
  </r>
  <r>
    <n v="14752"/>
    <n v="900031"/>
    <s v="Route 42 - Lakewood Station"/>
    <x v="2550"/>
    <x v="142"/>
    <x v="52"/>
    <n v="23464"/>
    <n v="437"/>
    <n v="491"/>
  </r>
  <r>
    <n v="14752"/>
    <n v="210044"/>
    <s v="Route 42 - Lakewood Station"/>
    <x v="2549"/>
    <x v="142"/>
    <x v="52"/>
    <n v="23464"/>
    <n v="437"/>
    <n v="491"/>
  </r>
  <r>
    <n v="14752"/>
    <n v="125098"/>
    <s v="Route 42 - Lakewood Station"/>
    <x v="2548"/>
    <x v="142"/>
    <x v="52"/>
    <n v="23464"/>
    <n v="437"/>
    <n v="491"/>
  </r>
  <r>
    <n v="14752"/>
    <n v="125094"/>
    <s v="Route 42 - Lakewood Station"/>
    <x v="2547"/>
    <x v="88"/>
    <x v="83"/>
    <n v="20875"/>
    <n v="271"/>
    <n v="255"/>
  </r>
  <r>
    <n v="14752"/>
    <n v="115018"/>
    <s v="Route 42 - Lakewood Station"/>
    <x v="2829"/>
    <x v="140"/>
    <x v="120"/>
    <n v="19750"/>
    <n v="549"/>
    <n v="508"/>
  </r>
  <r>
    <n v="14752"/>
    <n v="115020"/>
    <s v="Route 42 - Lakewood Station"/>
    <x v="2830"/>
    <x v="140"/>
    <x v="120"/>
    <n v="19750"/>
    <n v="549"/>
    <n v="508"/>
  </r>
  <r>
    <n v="14752"/>
    <n v="115022"/>
    <s v="Route 42 - Lakewood Station"/>
    <x v="2831"/>
    <x v="140"/>
    <x v="120"/>
    <n v="19750"/>
    <n v="549"/>
    <n v="508"/>
  </r>
  <r>
    <n v="14752"/>
    <n v="115024"/>
    <s v="Route 42 - Lakewood Station"/>
    <x v="2832"/>
    <x v="140"/>
    <x v="120"/>
    <n v="19750"/>
    <n v="549"/>
    <n v="508"/>
  </r>
  <r>
    <n v="14752"/>
    <n v="102054"/>
    <s v="Route 42 - Lakewood Station"/>
    <x v="2833"/>
    <x v="140"/>
    <x v="120"/>
    <n v="19750"/>
    <n v="549"/>
    <n v="508"/>
  </r>
  <r>
    <n v="14752"/>
    <n v="102546"/>
    <s v="Route 42 - Lakewood Station"/>
    <x v="2834"/>
    <x v="140"/>
    <x v="120"/>
    <n v="19750"/>
    <n v="549"/>
    <n v="508"/>
  </r>
  <r>
    <n v="14752"/>
    <n v="102056"/>
    <s v="Route 42 - Lakewood Station"/>
    <x v="2835"/>
    <x v="4"/>
    <x v="4"/>
    <n v="115096"/>
    <n v="69"/>
    <n v="41"/>
  </r>
  <r>
    <n v="14752"/>
    <n v="102058"/>
    <s v="Route 42 - Lakewood Station"/>
    <x v="2836"/>
    <x v="4"/>
    <x v="4"/>
    <n v="115096"/>
    <n v="69"/>
    <n v="41"/>
  </r>
  <r>
    <n v="14752"/>
    <n v="102060"/>
    <s v="Route 42 - Lakewood Station"/>
    <x v="2837"/>
    <x v="4"/>
    <x v="4"/>
    <n v="115096"/>
    <n v="69"/>
    <n v="41"/>
  </r>
  <r>
    <n v="14752"/>
    <n v="115154"/>
    <s v="Route 42 - Lakewood Station"/>
    <x v="2838"/>
    <x v="140"/>
    <x v="120"/>
    <n v="19750"/>
    <n v="549"/>
    <n v="508"/>
  </r>
  <r>
    <n v="14752"/>
    <n v="115152"/>
    <s v="Route 42 - Lakewood Station"/>
    <x v="2839"/>
    <x v="140"/>
    <x v="120"/>
    <n v="19750"/>
    <n v="549"/>
    <n v="508"/>
  </r>
  <r>
    <n v="14752"/>
    <n v="115148"/>
    <s v="Route 42 - Lakewood Station"/>
    <x v="2566"/>
    <x v="140"/>
    <x v="120"/>
    <n v="19750"/>
    <n v="549"/>
    <n v="508"/>
  </r>
  <r>
    <n v="14752"/>
    <n v="115146"/>
    <s v="Route 42 - Lakewood Station"/>
    <x v="2840"/>
    <x v="140"/>
    <x v="120"/>
    <n v="19750"/>
    <n v="549"/>
    <n v="508"/>
  </r>
  <r>
    <n v="14752"/>
    <n v="115144"/>
    <s v="Route 42 - Lakewood Station"/>
    <x v="2841"/>
    <x v="140"/>
    <x v="120"/>
    <n v="19750"/>
    <n v="549"/>
    <n v="508"/>
  </r>
  <r>
    <n v="14752"/>
    <n v="137016"/>
    <s v="Route 42 - Lakewood Station"/>
    <x v="2842"/>
    <x v="146"/>
    <x v="22"/>
    <n v="22682"/>
    <n v="505"/>
    <n v="526"/>
  </r>
  <r>
    <n v="14752"/>
    <n v="137020"/>
    <s v="Route 42 - Lakewood Station"/>
    <x v="2843"/>
    <x v="146"/>
    <x v="22"/>
    <n v="22682"/>
    <n v="505"/>
    <n v="526"/>
  </r>
  <r>
    <n v="14752"/>
    <n v="137022"/>
    <s v="Route 42 - Lakewood Station"/>
    <x v="2844"/>
    <x v="146"/>
    <x v="22"/>
    <n v="22682"/>
    <n v="505"/>
    <n v="526"/>
  </r>
  <r>
    <n v="14752"/>
    <n v="137024"/>
    <s v="Route 42 - Lakewood Station"/>
    <x v="2845"/>
    <x v="146"/>
    <x v="22"/>
    <n v="22682"/>
    <n v="505"/>
    <n v="526"/>
  </r>
  <r>
    <n v="14752"/>
    <n v="137026"/>
    <s v="Route 42 - Lakewood Station"/>
    <x v="2846"/>
    <x v="146"/>
    <x v="22"/>
    <n v="22682"/>
    <n v="505"/>
    <n v="526"/>
  </r>
  <r>
    <n v="14752"/>
    <n v="210502"/>
    <s v="Route 42 - Lakewood Station"/>
    <x v="2847"/>
    <x v="146"/>
    <x v="22"/>
    <n v="22682"/>
    <n v="505"/>
    <n v="526"/>
  </r>
  <r>
    <n v="14852"/>
    <n v="131020"/>
    <s v="Route 186 Rainbow Drive/South DeKalb"/>
    <x v="2848"/>
    <x v="134"/>
    <x v="84"/>
    <n v="53487"/>
    <n v="250"/>
    <n v="532"/>
  </r>
  <r>
    <n v="14852"/>
    <n v="131020"/>
    <s v="Route 186 Rainbow Drive/South DeKalb"/>
    <x v="2848"/>
    <x v="134"/>
    <x v="84"/>
    <n v="53487"/>
    <n v="250"/>
    <n v="532"/>
  </r>
  <r>
    <n v="14852"/>
    <n v="131022"/>
    <s v="Route 186 Rainbow Drive/South DeKalb"/>
    <x v="2849"/>
    <x v="134"/>
    <x v="84"/>
    <n v="53487"/>
    <n v="250"/>
    <n v="532"/>
  </r>
  <r>
    <n v="14852"/>
    <n v="131022"/>
    <s v="Route 186 Rainbow Drive/South DeKalb"/>
    <x v="2849"/>
    <x v="134"/>
    <x v="84"/>
    <n v="53487"/>
    <n v="250"/>
    <n v="532"/>
  </r>
  <r>
    <n v="14852"/>
    <n v="131024"/>
    <s v="Route 186 Rainbow Drive/South DeKalb"/>
    <x v="2850"/>
    <x v="134"/>
    <x v="84"/>
    <n v="53487"/>
    <n v="250"/>
    <n v="532"/>
  </r>
  <r>
    <n v="14852"/>
    <n v="131024"/>
    <s v="Route 186 Rainbow Drive/South DeKalb"/>
    <x v="2850"/>
    <x v="134"/>
    <x v="84"/>
    <n v="53487"/>
    <n v="250"/>
    <n v="532"/>
  </r>
  <r>
    <n v="14852"/>
    <n v="131026"/>
    <s v="Route 186 Rainbow Drive/South DeKalb"/>
    <x v="2851"/>
    <x v="134"/>
    <x v="84"/>
    <n v="53487"/>
    <n v="250"/>
    <n v="532"/>
  </r>
  <r>
    <n v="14852"/>
    <n v="131026"/>
    <s v="Route 186 Rainbow Drive/South DeKalb"/>
    <x v="2851"/>
    <x v="134"/>
    <x v="84"/>
    <n v="53487"/>
    <n v="250"/>
    <n v="532"/>
  </r>
  <r>
    <n v="14852"/>
    <n v="131028"/>
    <s v="Route 186 Rainbow Drive/South DeKalb"/>
    <x v="2852"/>
    <x v="134"/>
    <x v="84"/>
    <n v="53487"/>
    <n v="250"/>
    <n v="532"/>
  </r>
  <r>
    <n v="14852"/>
    <n v="131028"/>
    <s v="Route 186 Rainbow Drive/South DeKalb"/>
    <x v="2852"/>
    <x v="134"/>
    <x v="84"/>
    <n v="53487"/>
    <n v="250"/>
    <n v="532"/>
  </r>
  <r>
    <n v="14852"/>
    <n v="131129"/>
    <s v="Route 186 Rainbow Drive/South DeKalb"/>
    <x v="2853"/>
    <x v="134"/>
    <x v="84"/>
    <n v="53487"/>
    <n v="250"/>
    <n v="532"/>
  </r>
  <r>
    <n v="14852"/>
    <n v="131129"/>
    <s v="Route 186 Rainbow Drive/South DeKalb"/>
    <x v="2853"/>
    <x v="134"/>
    <x v="84"/>
    <n v="53487"/>
    <n v="250"/>
    <n v="532"/>
  </r>
  <r>
    <n v="14852"/>
    <n v="131030"/>
    <s v="Route 186 Rainbow Drive/South DeKalb"/>
    <x v="2854"/>
    <x v="134"/>
    <x v="84"/>
    <n v="53487"/>
    <n v="250"/>
    <n v="532"/>
  </r>
  <r>
    <n v="14852"/>
    <n v="131030"/>
    <s v="Route 186 Rainbow Drive/South DeKalb"/>
    <x v="2854"/>
    <x v="134"/>
    <x v="84"/>
    <n v="53487"/>
    <n v="250"/>
    <n v="532"/>
  </r>
  <r>
    <n v="14852"/>
    <n v="131032"/>
    <s v="Route 186 Rainbow Drive/South DeKalb"/>
    <x v="2855"/>
    <x v="134"/>
    <x v="84"/>
    <n v="53487"/>
    <n v="250"/>
    <n v="532"/>
  </r>
  <r>
    <n v="14852"/>
    <n v="131032"/>
    <s v="Route 186 Rainbow Drive/South DeKalb"/>
    <x v="2855"/>
    <x v="134"/>
    <x v="84"/>
    <n v="53487"/>
    <n v="250"/>
    <n v="532"/>
  </r>
  <r>
    <n v="14852"/>
    <n v="131034"/>
    <s v="Route 186 Rainbow Drive/South DeKalb"/>
    <x v="2856"/>
    <x v="134"/>
    <x v="84"/>
    <n v="53487"/>
    <n v="250"/>
    <n v="532"/>
  </r>
  <r>
    <n v="14852"/>
    <n v="131034"/>
    <s v="Route 186 Rainbow Drive/South DeKalb"/>
    <x v="2856"/>
    <x v="134"/>
    <x v="84"/>
    <n v="53487"/>
    <n v="250"/>
    <n v="532"/>
  </r>
  <r>
    <n v="14852"/>
    <n v="131036"/>
    <s v="Route 186 Rainbow Drive/South DeKalb"/>
    <x v="2857"/>
    <x v="134"/>
    <x v="84"/>
    <n v="53487"/>
    <n v="250"/>
    <n v="532"/>
  </r>
  <r>
    <n v="14852"/>
    <n v="131036"/>
    <s v="Route 186 Rainbow Drive/South DeKalb"/>
    <x v="2857"/>
    <x v="134"/>
    <x v="84"/>
    <n v="53487"/>
    <n v="250"/>
    <n v="532"/>
  </r>
  <r>
    <n v="14852"/>
    <n v="130104"/>
    <s v="Route 186 Rainbow Drive/South DeKalb"/>
    <x v="2856"/>
    <x v="134"/>
    <x v="84"/>
    <n v="53487"/>
    <n v="250"/>
    <n v="532"/>
  </r>
  <r>
    <n v="14852"/>
    <n v="130104"/>
    <s v="Route 186 Rainbow Drive/South DeKalb"/>
    <x v="2856"/>
    <x v="134"/>
    <x v="84"/>
    <n v="53487"/>
    <n v="250"/>
    <n v="532"/>
  </r>
  <r>
    <n v="14852"/>
    <n v="130106"/>
    <s v="Route 186 Rainbow Drive/South DeKalb"/>
    <x v="2858"/>
    <x v="134"/>
    <x v="84"/>
    <n v="53487"/>
    <n v="250"/>
    <n v="532"/>
  </r>
  <r>
    <n v="14852"/>
    <n v="130106"/>
    <s v="Route 186 Rainbow Drive/South DeKalb"/>
    <x v="2858"/>
    <x v="134"/>
    <x v="84"/>
    <n v="53487"/>
    <n v="250"/>
    <n v="532"/>
  </r>
  <r>
    <n v="14852"/>
    <n v="130108"/>
    <s v="Route 186 Rainbow Drive/South DeKalb"/>
    <x v="2859"/>
    <x v="134"/>
    <x v="84"/>
    <n v="53487"/>
    <n v="250"/>
    <n v="532"/>
  </r>
  <r>
    <n v="14852"/>
    <n v="130108"/>
    <s v="Route 186 Rainbow Drive/South DeKalb"/>
    <x v="2859"/>
    <x v="134"/>
    <x v="84"/>
    <n v="53487"/>
    <n v="250"/>
    <n v="532"/>
  </r>
  <r>
    <n v="14852"/>
    <n v="130110"/>
    <s v="Route 186 Rainbow Drive/South DeKalb"/>
    <x v="2860"/>
    <x v="134"/>
    <x v="84"/>
    <n v="53487"/>
    <n v="250"/>
    <n v="532"/>
  </r>
  <r>
    <n v="14852"/>
    <n v="130110"/>
    <s v="Route 186 Rainbow Drive/South DeKalb"/>
    <x v="2860"/>
    <x v="134"/>
    <x v="84"/>
    <n v="53487"/>
    <n v="250"/>
    <n v="532"/>
  </r>
  <r>
    <n v="14852"/>
    <n v="130185"/>
    <s v="Route 186 Rainbow Drive/South DeKalb"/>
    <x v="2861"/>
    <x v="134"/>
    <x v="84"/>
    <n v="53487"/>
    <n v="250"/>
    <n v="532"/>
  </r>
  <r>
    <n v="14852"/>
    <n v="130185"/>
    <s v="Route 186 Rainbow Drive/South DeKalb"/>
    <x v="2861"/>
    <x v="134"/>
    <x v="84"/>
    <n v="53487"/>
    <n v="250"/>
    <n v="532"/>
  </r>
  <r>
    <n v="14852"/>
    <n v="130112"/>
    <s v="Route 186 Rainbow Drive/South DeKalb"/>
    <x v="2862"/>
    <x v="134"/>
    <x v="84"/>
    <n v="53487"/>
    <n v="250"/>
    <n v="532"/>
  </r>
  <r>
    <n v="14852"/>
    <n v="130112"/>
    <s v="Route 186 Rainbow Drive/South DeKalb"/>
    <x v="2862"/>
    <x v="134"/>
    <x v="84"/>
    <n v="53487"/>
    <n v="250"/>
    <n v="532"/>
  </r>
  <r>
    <n v="14852"/>
    <n v="130114"/>
    <s v="Route 186 Rainbow Drive/South DeKalb"/>
    <x v="2863"/>
    <x v="134"/>
    <x v="84"/>
    <n v="53487"/>
    <n v="250"/>
    <n v="532"/>
  </r>
  <r>
    <n v="14852"/>
    <n v="130114"/>
    <s v="Route 186 Rainbow Drive/South DeKalb"/>
    <x v="2863"/>
    <x v="134"/>
    <x v="84"/>
    <n v="53487"/>
    <n v="250"/>
    <n v="532"/>
  </r>
  <r>
    <n v="14852"/>
    <n v="130218"/>
    <s v="Route 186 Rainbow Drive/South DeKalb"/>
    <x v="2864"/>
    <x v="134"/>
    <x v="84"/>
    <n v="53487"/>
    <n v="250"/>
    <n v="532"/>
  </r>
  <r>
    <n v="14852"/>
    <n v="130218"/>
    <s v="Route 186 Rainbow Drive/South DeKalb"/>
    <x v="2864"/>
    <x v="134"/>
    <x v="84"/>
    <n v="53487"/>
    <n v="250"/>
    <n v="532"/>
  </r>
  <r>
    <n v="14852"/>
    <n v="130116"/>
    <s v="Route 186 Rainbow Drive/South DeKalb"/>
    <x v="2865"/>
    <x v="134"/>
    <x v="84"/>
    <n v="53487"/>
    <n v="250"/>
    <n v="532"/>
  </r>
  <r>
    <n v="14852"/>
    <n v="130116"/>
    <s v="Route 186 Rainbow Drive/South DeKalb"/>
    <x v="2865"/>
    <x v="134"/>
    <x v="84"/>
    <n v="53487"/>
    <n v="250"/>
    <n v="532"/>
  </r>
  <r>
    <n v="14852"/>
    <n v="130220"/>
    <s v="Route 186 Rainbow Drive/South DeKalb"/>
    <x v="2866"/>
    <x v="134"/>
    <x v="84"/>
    <n v="53487"/>
    <n v="250"/>
    <n v="532"/>
  </r>
  <r>
    <n v="14852"/>
    <n v="130220"/>
    <s v="Route 186 Rainbow Drive/South DeKalb"/>
    <x v="2866"/>
    <x v="134"/>
    <x v="84"/>
    <n v="53487"/>
    <n v="250"/>
    <n v="532"/>
  </r>
  <r>
    <n v="14852"/>
    <n v="130118"/>
    <s v="Route 186 Rainbow Drive/South DeKalb"/>
    <x v="2867"/>
    <x v="134"/>
    <x v="84"/>
    <n v="53487"/>
    <n v="250"/>
    <n v="532"/>
  </r>
  <r>
    <n v="14852"/>
    <n v="130118"/>
    <s v="Route 186 Rainbow Drive/South DeKalb"/>
    <x v="2867"/>
    <x v="134"/>
    <x v="84"/>
    <n v="53487"/>
    <n v="250"/>
    <n v="532"/>
  </r>
  <r>
    <n v="14852"/>
    <n v="130120"/>
    <s v="Route 186 Rainbow Drive/South DeKalb"/>
    <x v="2868"/>
    <x v="134"/>
    <x v="84"/>
    <n v="53487"/>
    <n v="250"/>
    <n v="532"/>
  </r>
  <r>
    <n v="14852"/>
    <n v="130120"/>
    <s v="Route 186 Rainbow Drive/South DeKalb"/>
    <x v="2868"/>
    <x v="134"/>
    <x v="84"/>
    <n v="53487"/>
    <n v="250"/>
    <n v="532"/>
  </r>
  <r>
    <n v="14852"/>
    <n v="130122"/>
    <s v="Route 186 Rainbow Drive/South DeKalb"/>
    <x v="2869"/>
    <x v="134"/>
    <x v="84"/>
    <n v="53487"/>
    <n v="250"/>
    <n v="532"/>
  </r>
  <r>
    <n v="14852"/>
    <n v="130122"/>
    <s v="Route 186 Rainbow Drive/South DeKalb"/>
    <x v="2869"/>
    <x v="134"/>
    <x v="84"/>
    <n v="53487"/>
    <n v="250"/>
    <n v="532"/>
  </r>
  <r>
    <n v="14852"/>
    <n v="103083"/>
    <s v="Route 186 Rainbow Drive/South DeKalb"/>
    <x v="2870"/>
    <x v="153"/>
    <x v="128"/>
    <n v="61625"/>
    <n v="173"/>
    <n v="216"/>
  </r>
  <r>
    <n v="14852"/>
    <n v="103083"/>
    <s v="Route 186 Rainbow Drive/South DeKalb"/>
    <x v="2870"/>
    <x v="153"/>
    <x v="128"/>
    <n v="61625"/>
    <n v="173"/>
    <n v="216"/>
  </r>
  <r>
    <n v="14852"/>
    <n v="213589"/>
    <s v="Route 186 Rainbow Drive/South DeKalb"/>
    <x v="2871"/>
    <x v="4"/>
    <x v="4"/>
    <n v="115096"/>
    <n v="69"/>
    <n v="41"/>
  </r>
  <r>
    <n v="14852"/>
    <n v="213589"/>
    <s v="Route 186 Rainbow Drive/South DeKalb"/>
    <x v="2871"/>
    <x v="4"/>
    <x v="4"/>
    <n v="115096"/>
    <n v="69"/>
    <n v="41"/>
  </r>
  <r>
    <n v="14852"/>
    <n v="102172"/>
    <s v="Route 186 Rainbow Drive/South DeKalb"/>
    <x v="2872"/>
    <x v="5"/>
    <x v="5"/>
    <n v="42431"/>
    <n v="549"/>
    <n v="265"/>
  </r>
  <r>
    <n v="14852"/>
    <n v="102172"/>
    <s v="Route 186 Rainbow Drive/South DeKalb"/>
    <x v="2872"/>
    <x v="5"/>
    <x v="5"/>
    <n v="42431"/>
    <n v="549"/>
    <n v="265"/>
  </r>
  <r>
    <n v="14852"/>
    <n v="102174"/>
    <s v="Route 186 Rainbow Drive/South DeKalb"/>
    <x v="2873"/>
    <x v="5"/>
    <x v="5"/>
    <n v="42431"/>
    <n v="549"/>
    <n v="265"/>
  </r>
  <r>
    <n v="14852"/>
    <n v="102174"/>
    <s v="Route 186 Rainbow Drive/South DeKalb"/>
    <x v="2873"/>
    <x v="5"/>
    <x v="5"/>
    <n v="42431"/>
    <n v="549"/>
    <n v="265"/>
  </r>
  <r>
    <n v="14852"/>
    <n v="102046"/>
    <s v="Route 186 Rainbow Drive/South DeKalb"/>
    <x v="2874"/>
    <x v="5"/>
    <x v="5"/>
    <n v="42431"/>
    <n v="549"/>
    <n v="265"/>
  </r>
  <r>
    <n v="14852"/>
    <n v="102046"/>
    <s v="Route 186 Rainbow Drive/South DeKalb"/>
    <x v="2874"/>
    <x v="5"/>
    <x v="5"/>
    <n v="42431"/>
    <n v="549"/>
    <n v="265"/>
  </r>
  <r>
    <n v="14852"/>
    <n v="102044"/>
    <s v="Route 186 Rainbow Drive/South DeKalb"/>
    <x v="2875"/>
    <x v="5"/>
    <x v="5"/>
    <n v="42431"/>
    <n v="549"/>
    <n v="265"/>
  </r>
  <r>
    <n v="14852"/>
    <n v="102044"/>
    <s v="Route 186 Rainbow Drive/South DeKalb"/>
    <x v="2875"/>
    <x v="5"/>
    <x v="5"/>
    <n v="42431"/>
    <n v="549"/>
    <n v="265"/>
  </r>
  <r>
    <n v="14852"/>
    <n v="102042"/>
    <s v="Route 186 Rainbow Drive/South DeKalb"/>
    <x v="2876"/>
    <x v="5"/>
    <x v="5"/>
    <n v="42431"/>
    <n v="549"/>
    <n v="265"/>
  </r>
  <r>
    <n v="14852"/>
    <n v="102042"/>
    <s v="Route 186 Rainbow Drive/South DeKalb"/>
    <x v="2876"/>
    <x v="5"/>
    <x v="5"/>
    <n v="42431"/>
    <n v="549"/>
    <n v="265"/>
  </r>
  <r>
    <n v="14852"/>
    <n v="211627"/>
    <s v="Route 186 Rainbow Drive/South DeKalb"/>
    <x v="2877"/>
    <x v="5"/>
    <x v="5"/>
    <n v="42431"/>
    <n v="549"/>
    <n v="265"/>
  </r>
  <r>
    <n v="14852"/>
    <n v="211627"/>
    <s v="Route 186 Rainbow Drive/South DeKalb"/>
    <x v="2877"/>
    <x v="5"/>
    <x v="5"/>
    <n v="42431"/>
    <n v="549"/>
    <n v="265"/>
  </r>
  <r>
    <n v="14852"/>
    <n v="102032"/>
    <s v="Route 186 Rainbow Drive/South DeKalb"/>
    <x v="2878"/>
    <x v="4"/>
    <x v="4"/>
    <n v="115096"/>
    <n v="69"/>
    <n v="41"/>
  </r>
  <r>
    <n v="14852"/>
    <n v="102032"/>
    <s v="Route 186 Rainbow Drive/South DeKalb"/>
    <x v="2878"/>
    <x v="4"/>
    <x v="4"/>
    <n v="115096"/>
    <n v="69"/>
    <n v="41"/>
  </r>
  <r>
    <n v="14852"/>
    <n v="213360"/>
    <s v="Route 186 Rainbow Drive/South DeKalb"/>
    <x v="1028"/>
    <x v="4"/>
    <x v="4"/>
    <n v="115096"/>
    <n v="69"/>
    <n v="41"/>
  </r>
  <r>
    <n v="14852"/>
    <n v="213360"/>
    <s v="Route 186 Rainbow Drive/South DeKalb"/>
    <x v="1028"/>
    <x v="4"/>
    <x v="4"/>
    <n v="115096"/>
    <n v="69"/>
    <n v="41"/>
  </r>
  <r>
    <n v="14852"/>
    <n v="213360"/>
    <s v="Route 186 Rainbow Drive/South DeKalb"/>
    <x v="1028"/>
    <x v="4"/>
    <x v="4"/>
    <n v="115096"/>
    <n v="69"/>
    <n v="41"/>
  </r>
  <r>
    <n v="14852"/>
    <n v="210130"/>
    <s v="Route 186 Rainbow Drive/South DeKalb"/>
    <x v="2879"/>
    <x v="229"/>
    <x v="179"/>
    <n v="53173"/>
    <n v="164"/>
    <n v="308"/>
  </r>
  <r>
    <n v="14852"/>
    <n v="210131"/>
    <s v="Route 186 Rainbow Drive/South DeKalb"/>
    <x v="2880"/>
    <x v="229"/>
    <x v="179"/>
    <n v="53173"/>
    <n v="164"/>
    <n v="308"/>
  </r>
  <r>
    <n v="14852"/>
    <n v="210132"/>
    <s v="Route 186 Rainbow Drive/South DeKalb"/>
    <x v="2881"/>
    <x v="229"/>
    <x v="179"/>
    <n v="53173"/>
    <n v="164"/>
    <n v="308"/>
  </r>
  <r>
    <n v="14852"/>
    <n v="210133"/>
    <s v="Route 186 Rainbow Drive/South DeKalb"/>
    <x v="2882"/>
    <x v="229"/>
    <x v="179"/>
    <n v="53173"/>
    <n v="164"/>
    <n v="308"/>
  </r>
  <r>
    <n v="14802"/>
    <n v="123900"/>
    <s v="Route 172 Sylvan Road / Virginia Avenue"/>
    <x v="20"/>
    <x v="76"/>
    <x v="72"/>
    <n v="14821"/>
    <n v="208"/>
    <n v="197"/>
  </r>
  <r>
    <n v="14845"/>
    <n v="123900"/>
    <s v="Route 82 Campbellton Road"/>
    <x v="20"/>
    <x v="76"/>
    <x v="72"/>
    <n v="14821"/>
    <n v="208"/>
    <n v="197"/>
  </r>
  <r>
    <n v="14802"/>
    <n v="123020"/>
    <s v="Route 172 Sylvan Road / Virginia Avenue"/>
    <x v="2883"/>
    <x v="14"/>
    <x v="14"/>
    <n v="36161"/>
    <n v="246"/>
    <n v="281"/>
  </r>
  <r>
    <n v="14802"/>
    <n v="123202"/>
    <s v="Route 172 Sylvan Road / Virginia Avenue"/>
    <x v="2884"/>
    <x v="14"/>
    <x v="14"/>
    <n v="36161"/>
    <n v="246"/>
    <n v="281"/>
  </r>
  <r>
    <n v="14802"/>
    <n v="123204"/>
    <s v="Route 172 Sylvan Road / Virginia Avenue"/>
    <x v="2885"/>
    <x v="14"/>
    <x v="14"/>
    <n v="36161"/>
    <n v="246"/>
    <n v="281"/>
  </r>
  <r>
    <n v="14802"/>
    <n v="136140"/>
    <s v="Route 172 Sylvan Road / Virginia Avenue"/>
    <x v="2886"/>
    <x v="14"/>
    <x v="14"/>
    <n v="36161"/>
    <n v="246"/>
    <n v="281"/>
  </r>
  <r>
    <n v="14802"/>
    <n v="136142"/>
    <s v="Route 172 Sylvan Road / Virginia Avenue"/>
    <x v="2887"/>
    <x v="14"/>
    <x v="14"/>
    <n v="36161"/>
    <n v="246"/>
    <n v="281"/>
  </r>
  <r>
    <n v="14802"/>
    <n v="136148"/>
    <s v="Route 172 Sylvan Road / Virginia Avenue"/>
    <x v="2888"/>
    <x v="14"/>
    <x v="14"/>
    <n v="36161"/>
    <n v="246"/>
    <n v="281"/>
  </r>
  <r>
    <n v="14802"/>
    <n v="136008"/>
    <s v="Route 172 Sylvan Road / Virginia Avenue"/>
    <x v="2889"/>
    <x v="14"/>
    <x v="14"/>
    <n v="36161"/>
    <n v="246"/>
    <n v="281"/>
  </r>
  <r>
    <n v="14802"/>
    <n v="136150"/>
    <s v="Route 172 Sylvan Road / Virginia Avenue"/>
    <x v="2890"/>
    <x v="14"/>
    <x v="14"/>
    <n v="36161"/>
    <n v="246"/>
    <n v="281"/>
  </r>
  <r>
    <n v="14802"/>
    <n v="136016"/>
    <s v="Route 172 Sylvan Road / Virginia Avenue"/>
    <x v="2891"/>
    <x v="14"/>
    <x v="14"/>
    <n v="36161"/>
    <n v="246"/>
    <n v="281"/>
  </r>
  <r>
    <n v="14802"/>
    <n v="147037"/>
    <s v="Route 172 Sylvan Road / Virginia Avenue"/>
    <x v="2892"/>
    <x v="79"/>
    <x v="75"/>
    <n v="21929"/>
    <n v="712"/>
    <n v="717"/>
  </r>
  <r>
    <n v="14803"/>
    <n v="147037"/>
    <s v="Route 178 - Hamilton Boulevard "/>
    <x v="2892"/>
    <x v="79"/>
    <x v="75"/>
    <n v="21929"/>
    <n v="712"/>
    <n v="717"/>
  </r>
  <r>
    <n v="14802"/>
    <n v="147036"/>
    <s v="Route 172 Sylvan Road / Virginia Avenue"/>
    <x v="2893"/>
    <x v="74"/>
    <x v="70"/>
    <n v="56477"/>
    <n v="193"/>
    <n v="154"/>
  </r>
  <r>
    <n v="14802"/>
    <n v="147028"/>
    <s v="Route 172 Sylvan Road / Virginia Avenue"/>
    <x v="2894"/>
    <x v="74"/>
    <x v="70"/>
    <n v="56477"/>
    <n v="193"/>
    <n v="154"/>
  </r>
  <r>
    <n v="14802"/>
    <n v="147040"/>
    <s v="Route 172 Sylvan Road / Virginia Avenue"/>
    <x v="2895"/>
    <x v="74"/>
    <x v="70"/>
    <n v="56477"/>
    <n v="193"/>
    <n v="154"/>
  </r>
  <r>
    <n v="14802"/>
    <n v="147042"/>
    <s v="Route 172 Sylvan Road / Virginia Avenue"/>
    <x v="2896"/>
    <x v="74"/>
    <x v="70"/>
    <n v="56477"/>
    <n v="193"/>
    <n v="154"/>
  </r>
  <r>
    <n v="14802"/>
    <n v="147044"/>
    <s v="Route 172 Sylvan Road / Virginia Avenue"/>
    <x v="2897"/>
    <x v="74"/>
    <x v="70"/>
    <n v="56477"/>
    <n v="193"/>
    <n v="154"/>
  </r>
  <r>
    <n v="14802"/>
    <n v="147046"/>
    <s v="Route 172 Sylvan Road / Virginia Avenue"/>
    <x v="2898"/>
    <x v="74"/>
    <x v="70"/>
    <n v="56477"/>
    <n v="193"/>
    <n v="154"/>
  </r>
  <r>
    <n v="14802"/>
    <n v="147056"/>
    <s v="Route 172 Sylvan Road / Virginia Avenue"/>
    <x v="2899"/>
    <x v="74"/>
    <x v="70"/>
    <n v="56477"/>
    <n v="193"/>
    <n v="154"/>
  </r>
  <r>
    <n v="14802"/>
    <n v="147050"/>
    <s v="Route 172 Sylvan Road / Virginia Avenue"/>
    <x v="2900"/>
    <x v="74"/>
    <x v="70"/>
    <n v="56477"/>
    <n v="193"/>
    <n v="154"/>
  </r>
  <r>
    <n v="14802"/>
    <n v="158102"/>
    <s v="Route 172 Sylvan Road / Virginia Avenue"/>
    <x v="2901"/>
    <x v="74"/>
    <x v="70"/>
    <n v="56477"/>
    <n v="193"/>
    <n v="154"/>
  </r>
  <r>
    <n v="14802"/>
    <n v="158392"/>
    <s v="Route 172 Sylvan Road / Virginia Avenue"/>
    <x v="2902"/>
    <x v="103"/>
    <x v="93"/>
    <n v="25513"/>
    <n v="408"/>
    <n v="489"/>
  </r>
  <r>
    <n v="14802"/>
    <n v="158106"/>
    <s v="Route 172 Sylvan Road / Virginia Avenue"/>
    <x v="2903"/>
    <x v="103"/>
    <x v="93"/>
    <n v="25513"/>
    <n v="408"/>
    <n v="489"/>
  </r>
  <r>
    <n v="14802"/>
    <n v="212861"/>
    <s v="Route 172 Sylvan Road / Virginia Avenue"/>
    <x v="2904"/>
    <x v="103"/>
    <x v="93"/>
    <n v="25513"/>
    <n v="408"/>
    <n v="489"/>
  </r>
  <r>
    <n v="14802"/>
    <n v="158110"/>
    <s v="Route 172 Sylvan Road / Virginia Avenue"/>
    <x v="2905"/>
    <x v="103"/>
    <x v="93"/>
    <n v="25513"/>
    <n v="408"/>
    <n v="489"/>
  </r>
  <r>
    <n v="14802"/>
    <n v="158112"/>
    <s v="Route 172 Sylvan Road / Virginia Avenue"/>
    <x v="2906"/>
    <x v="103"/>
    <x v="93"/>
    <n v="25513"/>
    <n v="408"/>
    <n v="489"/>
  </r>
  <r>
    <n v="14802"/>
    <n v="158114"/>
    <s v="Route 172 Sylvan Road / Virginia Avenue"/>
    <x v="2907"/>
    <x v="81"/>
    <x v="77"/>
    <n v="55305"/>
    <n v="339"/>
    <n v="564"/>
  </r>
  <r>
    <n v="14802"/>
    <n v="158116"/>
    <s v="Route 172 Sylvan Road / Virginia Avenue"/>
    <x v="2907"/>
    <x v="81"/>
    <x v="77"/>
    <n v="55305"/>
    <n v="339"/>
    <n v="564"/>
  </r>
  <r>
    <n v="14802"/>
    <n v="158118"/>
    <s v="Route 172 Sylvan Road / Virginia Avenue"/>
    <x v="2908"/>
    <x v="81"/>
    <x v="77"/>
    <n v="55305"/>
    <n v="339"/>
    <n v="564"/>
  </r>
  <r>
    <n v="14802"/>
    <n v="210665"/>
    <s v="Route 172 Sylvan Road / Virginia Avenue"/>
    <x v="2909"/>
    <x v="81"/>
    <x v="77"/>
    <n v="55305"/>
    <n v="339"/>
    <n v="564"/>
  </r>
  <r>
    <n v="14802"/>
    <n v="210915"/>
    <s v="Route 172 Sylvan Road / Virginia Avenue"/>
    <x v="2910"/>
    <x v="81"/>
    <x v="77"/>
    <n v="55305"/>
    <n v="339"/>
    <n v="564"/>
  </r>
  <r>
    <n v="14802"/>
    <n v="210667"/>
    <s v="Route 172 Sylvan Road / Virginia Avenue"/>
    <x v="2911"/>
    <x v="81"/>
    <x v="77"/>
    <n v="55305"/>
    <n v="339"/>
    <n v="564"/>
  </r>
  <r>
    <n v="14802"/>
    <n v="158408"/>
    <s v="Route 172 Sylvan Road / Virginia Avenue"/>
    <x v="2912"/>
    <x v="81"/>
    <x v="77"/>
    <n v="55305"/>
    <n v="339"/>
    <n v="564"/>
  </r>
  <r>
    <n v="14802"/>
    <n v="158412"/>
    <s v="Route 172 Sylvan Road / Virginia Avenue"/>
    <x v="2913"/>
    <x v="81"/>
    <x v="77"/>
    <n v="55305"/>
    <n v="339"/>
    <n v="564"/>
  </r>
  <r>
    <n v="14802"/>
    <n v="158414"/>
    <s v="Route 172 Sylvan Road / Virginia Avenue"/>
    <x v="2914"/>
    <x v="81"/>
    <x v="77"/>
    <n v="55305"/>
    <n v="339"/>
    <n v="564"/>
  </r>
  <r>
    <n v="14802"/>
    <n v="158144"/>
    <s v="Route 172 Sylvan Road / Virginia Avenue"/>
    <x v="2915"/>
    <x v="81"/>
    <x v="77"/>
    <n v="55305"/>
    <n v="339"/>
    <n v="564"/>
  </r>
  <r>
    <n v="14802"/>
    <n v="158140"/>
    <s v="Route 172 Sylvan Road / Virginia Avenue"/>
    <x v="2916"/>
    <x v="81"/>
    <x v="77"/>
    <n v="55305"/>
    <n v="339"/>
    <n v="564"/>
  </r>
  <r>
    <n v="14802"/>
    <n v="158136"/>
    <s v="Route 172 Sylvan Road / Virginia Avenue"/>
    <x v="2917"/>
    <x v="81"/>
    <x v="77"/>
    <n v="55305"/>
    <n v="339"/>
    <n v="564"/>
  </r>
  <r>
    <n v="14802"/>
    <n v="211426"/>
    <s v="Route 172 Sylvan Road / Virginia Avenue"/>
    <x v="2918"/>
    <x v="81"/>
    <x v="77"/>
    <n v="55305"/>
    <n v="339"/>
    <n v="564"/>
  </r>
  <r>
    <n v="14802"/>
    <n v="211339"/>
    <s v="Route 172 Sylvan Road / Virginia Avenue"/>
    <x v="2919"/>
    <x v="81"/>
    <x v="77"/>
    <n v="55305"/>
    <n v="339"/>
    <n v="564"/>
  </r>
  <r>
    <n v="14802"/>
    <n v="166086"/>
    <s v="Route 172 Sylvan Road / Virginia Avenue"/>
    <x v="2920"/>
    <x v="13"/>
    <x v="13"/>
    <n v="62569"/>
    <n v="290"/>
    <n v="222"/>
  </r>
  <r>
    <n v="14802"/>
    <n v="166092"/>
    <s v="Route 172 Sylvan Road / Virginia Avenue"/>
    <x v="2921"/>
    <x v="13"/>
    <x v="13"/>
    <n v="62569"/>
    <n v="290"/>
    <n v="222"/>
  </r>
  <r>
    <n v="14802"/>
    <n v="166094"/>
    <s v="Route 172 Sylvan Road / Virginia Avenue"/>
    <x v="2922"/>
    <x v="13"/>
    <x v="13"/>
    <n v="62569"/>
    <n v="290"/>
    <n v="222"/>
  </r>
  <r>
    <n v="14802"/>
    <n v="166098"/>
    <s v="Route 172 Sylvan Road / Virginia Avenue"/>
    <x v="2923"/>
    <x v="13"/>
    <x v="13"/>
    <n v="62569"/>
    <n v="290"/>
    <n v="222"/>
  </r>
  <r>
    <n v="14802"/>
    <n v="166102"/>
    <s v="Route 172 Sylvan Road / Virginia Avenue"/>
    <x v="2924"/>
    <x v="13"/>
    <x v="13"/>
    <n v="62569"/>
    <n v="290"/>
    <n v="222"/>
  </r>
  <r>
    <n v="14802"/>
    <n v="166106"/>
    <s v="Route 172 Sylvan Road / Virginia Avenue"/>
    <x v="2925"/>
    <x v="13"/>
    <x v="13"/>
    <n v="62569"/>
    <n v="290"/>
    <n v="222"/>
  </r>
  <r>
    <n v="14802"/>
    <n v="166110"/>
    <s v="Route 172 Sylvan Road / Virginia Avenue"/>
    <x v="2920"/>
    <x v="13"/>
    <x v="13"/>
    <n v="62569"/>
    <n v="290"/>
    <n v="222"/>
  </r>
  <r>
    <n v="14802"/>
    <n v="211030"/>
    <s v="Route 172 Sylvan Road / Virginia Avenue"/>
    <x v="2926"/>
    <x v="13"/>
    <x v="13"/>
    <n v="62569"/>
    <n v="290"/>
    <n v="222"/>
  </r>
  <r>
    <n v="14802"/>
    <n v="166052"/>
    <s v="Route 172 Sylvan Road / Virginia Avenue"/>
    <x v="2927"/>
    <x v="230"/>
    <x v="180"/>
    <n v="42188"/>
    <n v="415"/>
    <n v="451"/>
  </r>
  <r>
    <n v="14802"/>
    <n v="211235"/>
    <s v="Route 172 Sylvan Road / Virginia Avenue"/>
    <x v="2928"/>
    <x v="230"/>
    <x v="180"/>
    <n v="42188"/>
    <n v="415"/>
    <n v="451"/>
  </r>
  <r>
    <n v="14802"/>
    <n v="166168"/>
    <s v="Route 172 Sylvan Road / Virginia Avenue"/>
    <x v="2929"/>
    <x v="230"/>
    <x v="180"/>
    <n v="42188"/>
    <n v="415"/>
    <n v="451"/>
  </r>
  <r>
    <n v="14802"/>
    <n v="166166"/>
    <s v="Route 172 Sylvan Road / Virginia Avenue"/>
    <x v="2930"/>
    <x v="230"/>
    <x v="180"/>
    <n v="42188"/>
    <n v="415"/>
    <n v="451"/>
  </r>
  <r>
    <n v="14802"/>
    <n v="166162"/>
    <s v="Route 172 Sylvan Road / Virginia Avenue"/>
    <x v="2931"/>
    <x v="230"/>
    <x v="180"/>
    <n v="42188"/>
    <n v="415"/>
    <n v="451"/>
  </r>
  <r>
    <n v="14802"/>
    <n v="166160"/>
    <s v="Route 172 Sylvan Road / Virginia Avenue"/>
    <x v="2932"/>
    <x v="230"/>
    <x v="180"/>
    <n v="42188"/>
    <n v="415"/>
    <n v="451"/>
  </r>
  <r>
    <n v="14802"/>
    <n v="166158"/>
    <s v="Route 172 Sylvan Road / Virginia Avenue"/>
    <x v="2933"/>
    <x v="230"/>
    <x v="180"/>
    <n v="42188"/>
    <n v="415"/>
    <n v="451"/>
  </r>
  <r>
    <n v="14802"/>
    <n v="166156"/>
    <s v="Route 172 Sylvan Road / Virginia Avenue"/>
    <x v="2934"/>
    <x v="230"/>
    <x v="180"/>
    <n v="42188"/>
    <n v="415"/>
    <n v="451"/>
  </r>
  <r>
    <n v="14802"/>
    <n v="166154"/>
    <s v="Route 172 Sylvan Road / Virginia Avenue"/>
    <x v="2935"/>
    <x v="230"/>
    <x v="180"/>
    <n v="42188"/>
    <n v="415"/>
    <n v="451"/>
  </r>
  <r>
    <n v="14802"/>
    <n v="166152"/>
    <s v="Route 172 Sylvan Road / Virginia Avenue"/>
    <x v="2936"/>
    <x v="230"/>
    <x v="180"/>
    <n v="42188"/>
    <n v="415"/>
    <n v="451"/>
  </r>
  <r>
    <n v="14802"/>
    <n v="212948"/>
    <s v="Route 172 Sylvan Road / Virginia Avenue"/>
    <x v="2937"/>
    <x v="55"/>
    <x v="52"/>
    <n v="26781"/>
    <n v="459"/>
    <n v="601"/>
  </r>
  <r>
    <n v="14802"/>
    <n v="166901"/>
    <s v="Route 172 Sylvan Road / Virginia Avenue"/>
    <x v="2938"/>
    <x v="13"/>
    <x v="13"/>
    <n v="62569"/>
    <n v="290"/>
    <n v="222"/>
  </r>
  <r>
    <n v="14844"/>
    <n v="166901"/>
    <s v="Route 82 Camp Creek / South Fulton Parkway"/>
    <x v="2938"/>
    <x v="13"/>
    <x v="13"/>
    <n v="62569"/>
    <n v="290"/>
    <n v="222"/>
  </r>
  <r>
    <n v="14802"/>
    <n v="166042"/>
    <s v="Route 172 Sylvan Road / Virginia Avenue"/>
    <x v="2937"/>
    <x v="13"/>
    <x v="13"/>
    <n v="62569"/>
    <n v="290"/>
    <n v="222"/>
  </r>
  <r>
    <n v="14802"/>
    <n v="212949"/>
    <s v="Route 172 Sylvan Road / Virginia Avenue"/>
    <x v="2939"/>
    <x v="13"/>
    <x v="13"/>
    <n v="62569"/>
    <n v="290"/>
    <n v="222"/>
  </r>
  <r>
    <n v="14802"/>
    <n v="166058"/>
    <s v="Route 172 Sylvan Road / Virginia Avenue"/>
    <x v="2940"/>
    <x v="230"/>
    <x v="180"/>
    <n v="42188"/>
    <n v="415"/>
    <n v="451"/>
  </r>
  <r>
    <n v="14802"/>
    <n v="166060"/>
    <s v="Route 172 Sylvan Road / Virginia Avenue"/>
    <x v="2934"/>
    <x v="230"/>
    <x v="180"/>
    <n v="42188"/>
    <n v="415"/>
    <n v="451"/>
  </r>
  <r>
    <n v="14802"/>
    <n v="166067"/>
    <s v="Route 172 Sylvan Road / Virginia Avenue"/>
    <x v="2941"/>
    <x v="230"/>
    <x v="180"/>
    <n v="42188"/>
    <n v="415"/>
    <n v="451"/>
  </r>
  <r>
    <n v="14802"/>
    <n v="166062"/>
    <s v="Route 172 Sylvan Road / Virginia Avenue"/>
    <x v="2942"/>
    <x v="230"/>
    <x v="180"/>
    <n v="42188"/>
    <n v="415"/>
    <n v="451"/>
  </r>
  <r>
    <n v="14802"/>
    <n v="166064"/>
    <s v="Route 172 Sylvan Road / Virginia Avenue"/>
    <x v="2931"/>
    <x v="230"/>
    <x v="180"/>
    <n v="42188"/>
    <n v="415"/>
    <n v="451"/>
  </r>
  <r>
    <n v="14802"/>
    <n v="166066"/>
    <s v="Route 172 Sylvan Road / Virginia Avenue"/>
    <x v="2943"/>
    <x v="230"/>
    <x v="180"/>
    <n v="42188"/>
    <n v="415"/>
    <n v="451"/>
  </r>
  <r>
    <n v="14802"/>
    <n v="166068"/>
    <s v="Route 172 Sylvan Road / Virginia Avenue"/>
    <x v="2929"/>
    <x v="230"/>
    <x v="180"/>
    <n v="42188"/>
    <n v="415"/>
    <n v="451"/>
  </r>
  <r>
    <n v="14802"/>
    <n v="166044"/>
    <s v="Route 172 Sylvan Road / Virginia Avenue"/>
    <x v="2944"/>
    <x v="230"/>
    <x v="180"/>
    <n v="42188"/>
    <n v="415"/>
    <n v="451"/>
  </r>
  <r>
    <n v="14802"/>
    <n v="211234"/>
    <s v="Route 172 Sylvan Road / Virginia Avenue"/>
    <x v="2928"/>
    <x v="230"/>
    <x v="180"/>
    <n v="42188"/>
    <n v="415"/>
    <n v="451"/>
  </r>
  <r>
    <n v="14802"/>
    <n v="166014"/>
    <s v="Route 172 Sylvan Road / Virginia Avenue"/>
    <x v="2927"/>
    <x v="230"/>
    <x v="180"/>
    <n v="42188"/>
    <n v="415"/>
    <n v="451"/>
  </r>
  <r>
    <n v="14802"/>
    <n v="211031"/>
    <s v="Route 172 Sylvan Road / Virginia Avenue"/>
    <x v="2926"/>
    <x v="230"/>
    <x v="180"/>
    <n v="42188"/>
    <n v="415"/>
    <n v="451"/>
  </r>
  <r>
    <n v="14802"/>
    <n v="166112"/>
    <s v="Route 172 Sylvan Road / Virginia Avenue"/>
    <x v="2920"/>
    <x v="13"/>
    <x v="13"/>
    <n v="62569"/>
    <n v="290"/>
    <n v="222"/>
  </r>
  <r>
    <n v="14802"/>
    <n v="166108"/>
    <s v="Route 172 Sylvan Road / Virginia Avenue"/>
    <x v="2925"/>
    <x v="13"/>
    <x v="13"/>
    <n v="62569"/>
    <n v="290"/>
    <n v="222"/>
  </r>
  <r>
    <n v="14802"/>
    <n v="166104"/>
    <s v="Route 172 Sylvan Road / Virginia Avenue"/>
    <x v="2924"/>
    <x v="13"/>
    <x v="13"/>
    <n v="62569"/>
    <n v="290"/>
    <n v="222"/>
  </r>
  <r>
    <n v="14802"/>
    <n v="166100"/>
    <s v="Route 172 Sylvan Road / Virginia Avenue"/>
    <x v="2923"/>
    <x v="13"/>
    <x v="13"/>
    <n v="62569"/>
    <n v="290"/>
    <n v="222"/>
  </r>
  <r>
    <n v="14802"/>
    <n v="166096"/>
    <s v="Route 172 Sylvan Road / Virginia Avenue"/>
    <x v="2945"/>
    <x v="13"/>
    <x v="13"/>
    <n v="62569"/>
    <n v="290"/>
    <n v="222"/>
  </r>
  <r>
    <n v="14802"/>
    <n v="166090"/>
    <s v="Route 172 Sylvan Road / Virginia Avenue"/>
    <x v="2921"/>
    <x v="13"/>
    <x v="13"/>
    <n v="62569"/>
    <n v="290"/>
    <n v="222"/>
  </r>
  <r>
    <n v="14802"/>
    <n v="166088"/>
    <s v="Route 172 Sylvan Road / Virginia Avenue"/>
    <x v="2920"/>
    <x v="13"/>
    <x v="13"/>
    <n v="62569"/>
    <n v="290"/>
    <n v="222"/>
  </r>
  <r>
    <n v="14802"/>
    <n v="211340"/>
    <s v="Route 172 Sylvan Road / Virginia Avenue"/>
    <x v="2946"/>
    <x v="81"/>
    <x v="77"/>
    <n v="55305"/>
    <n v="339"/>
    <n v="564"/>
  </r>
  <r>
    <n v="14802"/>
    <n v="211522"/>
    <s v="Route 172 Sylvan Road / Virginia Avenue"/>
    <x v="2947"/>
    <x v="81"/>
    <x v="77"/>
    <n v="55305"/>
    <n v="339"/>
    <n v="564"/>
  </r>
  <r>
    <n v="14802"/>
    <n v="158390"/>
    <s v="Route 172 Sylvan Road / Virginia Avenue"/>
    <x v="2948"/>
    <x v="81"/>
    <x v="77"/>
    <n v="55305"/>
    <n v="339"/>
    <n v="564"/>
  </r>
  <r>
    <n v="14802"/>
    <n v="158138"/>
    <s v="Route 172 Sylvan Road / Virginia Avenue"/>
    <x v="2949"/>
    <x v="81"/>
    <x v="77"/>
    <n v="55305"/>
    <n v="339"/>
    <n v="564"/>
  </r>
  <r>
    <n v="14802"/>
    <n v="158142"/>
    <s v="Route 172 Sylvan Road / Virginia Avenue"/>
    <x v="2915"/>
    <x v="81"/>
    <x v="77"/>
    <n v="55305"/>
    <n v="339"/>
    <n v="564"/>
  </r>
  <r>
    <n v="14802"/>
    <n v="158406"/>
    <s v="Route 172 Sylvan Road / Virginia Avenue"/>
    <x v="2950"/>
    <x v="81"/>
    <x v="77"/>
    <n v="55305"/>
    <n v="339"/>
    <n v="564"/>
  </r>
  <r>
    <n v="14802"/>
    <n v="158416"/>
    <s v="Route 172 Sylvan Road / Virginia Avenue"/>
    <x v="2951"/>
    <x v="81"/>
    <x v="77"/>
    <n v="55305"/>
    <n v="339"/>
    <n v="564"/>
  </r>
  <r>
    <n v="14802"/>
    <n v="158418"/>
    <s v="Route 172 Sylvan Road / Virginia Avenue"/>
    <x v="2952"/>
    <x v="81"/>
    <x v="77"/>
    <n v="55305"/>
    <n v="339"/>
    <n v="564"/>
  </r>
  <r>
    <n v="14802"/>
    <n v="158410"/>
    <s v="Route 172 Sylvan Road / Virginia Avenue"/>
    <x v="2912"/>
    <x v="81"/>
    <x v="77"/>
    <n v="55305"/>
    <n v="339"/>
    <n v="564"/>
  </r>
  <r>
    <n v="14802"/>
    <n v="210914"/>
    <s v="Route 172 Sylvan Road / Virginia Avenue"/>
    <x v="2910"/>
    <x v="81"/>
    <x v="77"/>
    <n v="55305"/>
    <n v="339"/>
    <n v="564"/>
  </r>
  <r>
    <n v="14802"/>
    <n v="210668"/>
    <s v="Route 172 Sylvan Road / Virginia Avenue"/>
    <x v="2909"/>
    <x v="81"/>
    <x v="77"/>
    <n v="55305"/>
    <n v="339"/>
    <n v="564"/>
  </r>
  <r>
    <n v="14802"/>
    <n v="158156"/>
    <s v="Route 172 Sylvan Road / Virginia Avenue"/>
    <x v="2908"/>
    <x v="81"/>
    <x v="77"/>
    <n v="55305"/>
    <n v="339"/>
    <n v="564"/>
  </r>
  <r>
    <n v="14802"/>
    <n v="158158"/>
    <s v="Route 172 Sylvan Road / Virginia Avenue"/>
    <x v="2953"/>
    <x v="81"/>
    <x v="77"/>
    <n v="55305"/>
    <n v="339"/>
    <n v="564"/>
  </r>
  <r>
    <n v="14802"/>
    <n v="158424"/>
    <s v="Route 172 Sylvan Road / Virginia Avenue"/>
    <x v="2907"/>
    <x v="81"/>
    <x v="77"/>
    <n v="55305"/>
    <n v="339"/>
    <n v="564"/>
  </r>
  <r>
    <n v="14802"/>
    <n v="158160"/>
    <s v="Route 172 Sylvan Road / Virginia Avenue"/>
    <x v="2906"/>
    <x v="81"/>
    <x v="77"/>
    <n v="55305"/>
    <n v="339"/>
    <n v="564"/>
  </r>
  <r>
    <n v="14802"/>
    <n v="158162"/>
    <s v="Route 172 Sylvan Road / Virginia Avenue"/>
    <x v="2905"/>
    <x v="81"/>
    <x v="77"/>
    <n v="55305"/>
    <n v="339"/>
    <n v="564"/>
  </r>
  <r>
    <n v="14802"/>
    <n v="158164"/>
    <s v="Route 172 Sylvan Road / Virginia Avenue"/>
    <x v="2954"/>
    <x v="103"/>
    <x v="93"/>
    <n v="25513"/>
    <n v="408"/>
    <n v="489"/>
  </r>
  <r>
    <n v="14802"/>
    <n v="158166"/>
    <s v="Route 172 Sylvan Road / Virginia Avenue"/>
    <x v="2904"/>
    <x v="103"/>
    <x v="93"/>
    <n v="25513"/>
    <n v="408"/>
    <n v="489"/>
  </r>
  <r>
    <n v="14802"/>
    <n v="158244"/>
    <s v="Route 172 Sylvan Road / Virginia Avenue"/>
    <x v="2903"/>
    <x v="103"/>
    <x v="93"/>
    <n v="25513"/>
    <n v="408"/>
    <n v="489"/>
  </r>
  <r>
    <n v="14802"/>
    <n v="158246"/>
    <s v="Route 172 Sylvan Road / Virginia Avenue"/>
    <x v="2955"/>
    <x v="103"/>
    <x v="93"/>
    <n v="25513"/>
    <n v="408"/>
    <n v="489"/>
  </r>
  <r>
    <n v="14802"/>
    <n v="158248"/>
    <s v="Route 172 Sylvan Road / Virginia Avenue"/>
    <x v="2901"/>
    <x v="103"/>
    <x v="93"/>
    <n v="25513"/>
    <n v="408"/>
    <n v="489"/>
  </r>
  <r>
    <n v="14802"/>
    <n v="158172"/>
    <s v="Route 172 Sylvan Road / Virginia Avenue"/>
    <x v="2900"/>
    <x v="74"/>
    <x v="70"/>
    <n v="56477"/>
    <n v="193"/>
    <n v="154"/>
  </r>
  <r>
    <n v="14802"/>
    <n v="147054"/>
    <s v="Route 172 Sylvan Road / Virginia Avenue"/>
    <x v="2899"/>
    <x v="74"/>
    <x v="70"/>
    <n v="56477"/>
    <n v="193"/>
    <n v="154"/>
  </r>
  <r>
    <n v="14802"/>
    <n v="147052"/>
    <s v="Route 172 Sylvan Road / Virginia Avenue"/>
    <x v="2898"/>
    <x v="74"/>
    <x v="70"/>
    <n v="56477"/>
    <n v="193"/>
    <n v="154"/>
  </r>
  <r>
    <n v="14802"/>
    <n v="147058"/>
    <s v="Route 172 Sylvan Road / Virginia Avenue"/>
    <x v="2897"/>
    <x v="74"/>
    <x v="70"/>
    <n v="56477"/>
    <n v="193"/>
    <n v="154"/>
  </r>
  <r>
    <n v="14802"/>
    <n v="147060"/>
    <s v="Route 172 Sylvan Road / Virginia Avenue"/>
    <x v="2896"/>
    <x v="74"/>
    <x v="70"/>
    <n v="56477"/>
    <n v="193"/>
    <n v="154"/>
  </r>
  <r>
    <n v="14802"/>
    <n v="147062"/>
    <s v="Route 172 Sylvan Road / Virginia Avenue"/>
    <x v="2895"/>
    <x v="74"/>
    <x v="70"/>
    <n v="56477"/>
    <n v="193"/>
    <n v="154"/>
  </r>
  <r>
    <n v="14802"/>
    <n v="147064"/>
    <s v="Route 172 Sylvan Road / Virginia Avenue"/>
    <x v="2895"/>
    <x v="74"/>
    <x v="70"/>
    <n v="56477"/>
    <n v="193"/>
    <n v="154"/>
  </r>
  <r>
    <n v="14802"/>
    <n v="147068"/>
    <s v="Route 172 Sylvan Road / Virginia Avenue"/>
    <x v="2894"/>
    <x v="74"/>
    <x v="70"/>
    <n v="56477"/>
    <n v="193"/>
    <n v="154"/>
  </r>
  <r>
    <n v="14802"/>
    <n v="211965"/>
    <s v="Route 172 Sylvan Road / Virginia Avenue"/>
    <x v="2956"/>
    <x v="74"/>
    <x v="70"/>
    <n v="56477"/>
    <n v="193"/>
    <n v="154"/>
  </r>
  <r>
    <n v="14802"/>
    <n v="147070"/>
    <s v="Route 172 Sylvan Road / Virginia Avenue"/>
    <x v="2957"/>
    <x v="74"/>
    <x v="70"/>
    <n v="56477"/>
    <n v="193"/>
    <n v="154"/>
  </r>
  <r>
    <n v="14802"/>
    <n v="136014"/>
    <s v="Route 172 Sylvan Road / Virginia Avenue"/>
    <x v="2958"/>
    <x v="14"/>
    <x v="14"/>
    <n v="36161"/>
    <n v="246"/>
    <n v="281"/>
  </r>
  <r>
    <n v="14802"/>
    <n v="136012"/>
    <s v="Route 172 Sylvan Road / Virginia Avenue"/>
    <x v="2959"/>
    <x v="14"/>
    <x v="14"/>
    <n v="36161"/>
    <n v="246"/>
    <n v="281"/>
  </r>
  <r>
    <n v="14802"/>
    <n v="136010"/>
    <s v="Route 172 Sylvan Road / Virginia Avenue"/>
    <x v="2889"/>
    <x v="14"/>
    <x v="14"/>
    <n v="36161"/>
    <n v="246"/>
    <n v="281"/>
  </r>
  <r>
    <n v="14802"/>
    <n v="136006"/>
    <s v="Route 172 Sylvan Road / Virginia Avenue"/>
    <x v="2960"/>
    <x v="14"/>
    <x v="14"/>
    <n v="36161"/>
    <n v="246"/>
    <n v="281"/>
  </r>
  <r>
    <n v="14802"/>
    <n v="136004"/>
    <s v="Route 172 Sylvan Road / Virginia Avenue"/>
    <x v="2961"/>
    <x v="14"/>
    <x v="14"/>
    <n v="36161"/>
    <n v="246"/>
    <n v="281"/>
  </r>
  <r>
    <n v="14802"/>
    <n v="136002"/>
    <s v="Route 172 Sylvan Road / Virginia Avenue"/>
    <x v="2962"/>
    <x v="14"/>
    <x v="14"/>
    <n v="36161"/>
    <n v="246"/>
    <n v="281"/>
  </r>
  <r>
    <n v="14802"/>
    <n v="123024"/>
    <s v="Route 172 Sylvan Road / Virginia Avenue"/>
    <x v="2963"/>
    <x v="14"/>
    <x v="14"/>
    <n v="36161"/>
    <n v="246"/>
    <n v="281"/>
  </r>
  <r>
    <n v="14802"/>
    <n v="123018"/>
    <s v="Route 172 Sylvan Road / Virginia Avenue"/>
    <x v="2964"/>
    <x v="14"/>
    <x v="14"/>
    <n v="36161"/>
    <n v="246"/>
    <n v="281"/>
  </r>
  <r>
    <n v="14802"/>
    <n v="123022"/>
    <s v="Route 172 Sylvan Road / Virginia Avenue"/>
    <x v="2965"/>
    <x v="14"/>
    <x v="14"/>
    <n v="36161"/>
    <n v="246"/>
    <n v="281"/>
  </r>
  <r>
    <n v="14802"/>
    <n v="123016"/>
    <s v="Route 172 Sylvan Road / Virginia Avenue"/>
    <x v="2966"/>
    <x v="14"/>
    <x v="14"/>
    <n v="36161"/>
    <n v="246"/>
    <n v="281"/>
  </r>
  <r>
    <n v="14845"/>
    <n v="144950"/>
    <s v="Route 82 Campbellton Road"/>
    <x v="2967"/>
    <x v="107"/>
    <x v="81"/>
    <n v="47470"/>
    <n v="566"/>
    <n v="708"/>
  </r>
  <r>
    <n v="14845"/>
    <n v="144002"/>
    <s v="Route 82 Campbellton Road"/>
    <x v="2968"/>
    <x v="107"/>
    <x v="81"/>
    <n v="47470"/>
    <n v="566"/>
    <n v="708"/>
  </r>
  <r>
    <n v="14845"/>
    <n v="144006"/>
    <s v="Route 82 Campbellton Road"/>
    <x v="2969"/>
    <x v="107"/>
    <x v="81"/>
    <n v="47470"/>
    <n v="566"/>
    <n v="708"/>
  </r>
  <r>
    <n v="14845"/>
    <n v="144010"/>
    <s v="Route 82 Campbellton Road"/>
    <x v="2970"/>
    <x v="107"/>
    <x v="81"/>
    <n v="47470"/>
    <n v="566"/>
    <n v="708"/>
  </r>
  <r>
    <n v="14845"/>
    <n v="144014"/>
    <s v="Route 82 Campbellton Road"/>
    <x v="2971"/>
    <x v="107"/>
    <x v="81"/>
    <n v="47470"/>
    <n v="566"/>
    <n v="708"/>
  </r>
  <r>
    <n v="14845"/>
    <n v="144018"/>
    <s v="Route 82 Campbellton Road"/>
    <x v="2972"/>
    <x v="107"/>
    <x v="81"/>
    <n v="47470"/>
    <n v="566"/>
    <n v="708"/>
  </r>
  <r>
    <n v="14845"/>
    <n v="144020"/>
    <s v="Route 82 Campbellton Road"/>
    <x v="2973"/>
    <x v="107"/>
    <x v="81"/>
    <n v="47470"/>
    <n v="566"/>
    <n v="708"/>
  </r>
  <r>
    <n v="14845"/>
    <n v="210501"/>
    <s v="Route 82 Campbellton Road"/>
    <x v="2974"/>
    <x v="107"/>
    <x v="81"/>
    <n v="47470"/>
    <n v="566"/>
    <n v="708"/>
  </r>
  <r>
    <n v="14845"/>
    <n v="145326"/>
    <s v="Route 82 Campbellton Road"/>
    <x v="2975"/>
    <x v="231"/>
    <x v="127"/>
    <n v="28229"/>
    <n v="568"/>
    <n v="852"/>
  </r>
  <r>
    <n v="14845"/>
    <n v="145002"/>
    <s v="Route 82 Campbellton Road"/>
    <x v="2976"/>
    <x v="231"/>
    <x v="127"/>
    <n v="28229"/>
    <n v="568"/>
    <n v="852"/>
  </r>
  <r>
    <n v="14845"/>
    <n v="145004"/>
    <s v="Route 82 Campbellton Road"/>
    <x v="2977"/>
    <x v="231"/>
    <x v="127"/>
    <n v="28229"/>
    <n v="568"/>
    <n v="852"/>
  </r>
  <r>
    <n v="14845"/>
    <n v="145334"/>
    <s v="Route 82 Campbellton Road"/>
    <x v="2978"/>
    <x v="231"/>
    <x v="127"/>
    <n v="28229"/>
    <n v="568"/>
    <n v="852"/>
  </r>
  <r>
    <n v="14845"/>
    <n v="145114"/>
    <s v="Route 82 Campbellton Road"/>
    <x v="2979"/>
    <x v="231"/>
    <x v="127"/>
    <n v="28229"/>
    <n v="568"/>
    <n v="852"/>
  </r>
  <r>
    <n v="14845"/>
    <n v="145314"/>
    <s v="Route 82 Campbellton Road"/>
    <x v="2980"/>
    <x v="231"/>
    <x v="127"/>
    <n v="28229"/>
    <n v="568"/>
    <n v="852"/>
  </r>
  <r>
    <n v="14845"/>
    <n v="145011"/>
    <s v="Route 82 Campbellton Road"/>
    <x v="2981"/>
    <x v="91"/>
    <x v="86"/>
    <n v="42991"/>
    <n v="411"/>
    <n v="495"/>
  </r>
  <r>
    <n v="14845"/>
    <n v="145012"/>
    <s v="Route 82 Campbellton Road"/>
    <x v="2982"/>
    <x v="91"/>
    <x v="86"/>
    <n v="42991"/>
    <n v="411"/>
    <n v="495"/>
  </r>
  <r>
    <n v="14845"/>
    <n v="145014"/>
    <s v="Route 82 Campbellton Road"/>
    <x v="2983"/>
    <x v="91"/>
    <x v="86"/>
    <n v="42991"/>
    <n v="411"/>
    <n v="495"/>
  </r>
  <r>
    <n v="14845"/>
    <n v="121010"/>
    <s v="Route 82 Campbellton Road"/>
    <x v="2984"/>
    <x v="91"/>
    <x v="86"/>
    <n v="42991"/>
    <n v="411"/>
    <n v="495"/>
  </r>
  <r>
    <n v="14845"/>
    <n v="121012"/>
    <s v="Route 82 Campbellton Road"/>
    <x v="2985"/>
    <x v="91"/>
    <x v="86"/>
    <n v="42991"/>
    <n v="411"/>
    <n v="495"/>
  </r>
  <r>
    <n v="14845"/>
    <n v="121014"/>
    <s v="Route 82 Campbellton Road"/>
    <x v="2986"/>
    <x v="91"/>
    <x v="86"/>
    <n v="42991"/>
    <n v="411"/>
    <n v="495"/>
  </r>
  <r>
    <n v="14845"/>
    <n v="121016"/>
    <s v="Route 82 Campbellton Road"/>
    <x v="2987"/>
    <x v="91"/>
    <x v="86"/>
    <n v="42991"/>
    <n v="411"/>
    <n v="495"/>
  </r>
  <r>
    <n v="14845"/>
    <n v="121018"/>
    <s v="Route 82 Campbellton Road"/>
    <x v="2988"/>
    <x v="70"/>
    <x v="66"/>
    <n v="18446"/>
    <n v="533"/>
    <n v="477"/>
  </r>
  <r>
    <n v="14845"/>
    <n v="121020"/>
    <s v="Route 82 Campbellton Road"/>
    <x v="2989"/>
    <x v="70"/>
    <x v="66"/>
    <n v="18446"/>
    <n v="533"/>
    <n v="477"/>
  </r>
  <r>
    <n v="14845"/>
    <n v="121024"/>
    <s v="Route 82 Campbellton Road"/>
    <x v="2990"/>
    <x v="70"/>
    <x v="66"/>
    <n v="18446"/>
    <n v="533"/>
    <n v="477"/>
  </r>
  <r>
    <n v="14845"/>
    <n v="122010"/>
    <s v="Route 82 Campbellton Road"/>
    <x v="2991"/>
    <x v="70"/>
    <x v="66"/>
    <n v="18446"/>
    <n v="533"/>
    <n v="477"/>
  </r>
  <r>
    <n v="14845"/>
    <n v="122011"/>
    <s v="Route 82 Campbellton Road"/>
    <x v="2992"/>
    <x v="70"/>
    <x v="66"/>
    <n v="18446"/>
    <n v="533"/>
    <n v="477"/>
  </r>
  <r>
    <n v="14845"/>
    <n v="122014"/>
    <s v="Route 82 Campbellton Road"/>
    <x v="2993"/>
    <x v="70"/>
    <x v="66"/>
    <n v="18446"/>
    <n v="533"/>
    <n v="477"/>
  </r>
  <r>
    <n v="14845"/>
    <n v="122003"/>
    <s v="Route 82 Campbellton Road"/>
    <x v="2994"/>
    <x v="70"/>
    <x v="66"/>
    <n v="18446"/>
    <n v="533"/>
    <n v="477"/>
  </r>
  <r>
    <n v="14845"/>
    <n v="122380"/>
    <s v="Route 82 Campbellton Road"/>
    <x v="2995"/>
    <x v="70"/>
    <x v="66"/>
    <n v="18446"/>
    <n v="533"/>
    <n v="477"/>
  </r>
  <r>
    <n v="14845"/>
    <n v="122372"/>
    <s v="Route 82 Campbellton Road"/>
    <x v="2996"/>
    <x v="59"/>
    <x v="56"/>
    <n v="17500"/>
    <n v="995"/>
    <n v="1087"/>
  </r>
  <r>
    <n v="14845"/>
    <n v="122374"/>
    <s v="Route 82 Campbellton Road"/>
    <x v="2997"/>
    <x v="59"/>
    <x v="56"/>
    <n v="17500"/>
    <n v="995"/>
    <n v="1087"/>
  </r>
  <r>
    <n v="14845"/>
    <n v="122028"/>
    <s v="Route 82 Campbellton Road"/>
    <x v="2998"/>
    <x v="59"/>
    <x v="56"/>
    <n v="17500"/>
    <n v="995"/>
    <n v="1087"/>
  </r>
  <r>
    <n v="14845"/>
    <n v="122410"/>
    <s v="Route 82 Campbellton Road"/>
    <x v="2999"/>
    <x v="59"/>
    <x v="56"/>
    <n v="17500"/>
    <n v="995"/>
    <n v="1087"/>
  </r>
  <r>
    <n v="14845"/>
    <n v="122032"/>
    <s v="Route 82 Campbellton Road"/>
    <x v="3000"/>
    <x v="59"/>
    <x v="56"/>
    <n v="17500"/>
    <n v="995"/>
    <n v="1087"/>
  </r>
  <r>
    <n v="14845"/>
    <n v="122072"/>
    <s v="Route 82 Campbellton Road"/>
    <x v="3001"/>
    <x v="59"/>
    <x v="56"/>
    <n v="17500"/>
    <n v="995"/>
    <n v="1087"/>
  </r>
  <r>
    <n v="14845"/>
    <n v="122074"/>
    <s v="Route 82 Campbellton Road"/>
    <x v="3002"/>
    <x v="59"/>
    <x v="56"/>
    <n v="17500"/>
    <n v="995"/>
    <n v="1087"/>
  </r>
  <r>
    <n v="14845"/>
    <n v="122076"/>
    <s v="Route 82 Campbellton Road"/>
    <x v="3003"/>
    <x v="59"/>
    <x v="56"/>
    <n v="17500"/>
    <n v="995"/>
    <n v="1087"/>
  </r>
  <r>
    <n v="14845"/>
    <n v="122080"/>
    <s v="Route 82 Campbellton Road"/>
    <x v="3004"/>
    <x v="59"/>
    <x v="56"/>
    <n v="17500"/>
    <n v="995"/>
    <n v="1087"/>
  </r>
  <r>
    <n v="14845"/>
    <n v="122082"/>
    <s v="Route 82 Campbellton Road"/>
    <x v="3005"/>
    <x v="59"/>
    <x v="56"/>
    <n v="17500"/>
    <n v="995"/>
    <n v="1087"/>
  </r>
  <r>
    <n v="14845"/>
    <n v="123064"/>
    <s v="Route 82 Campbellton Road"/>
    <x v="3006"/>
    <x v="76"/>
    <x v="72"/>
    <n v="14821"/>
    <n v="208"/>
    <n v="197"/>
  </r>
  <r>
    <n v="14845"/>
    <n v="123068"/>
    <s v="Route 82 Campbellton Road"/>
    <x v="3007"/>
    <x v="76"/>
    <x v="72"/>
    <n v="14821"/>
    <n v="208"/>
    <n v="197"/>
  </r>
  <r>
    <n v="14845"/>
    <n v="123072"/>
    <s v="Route 82 Campbellton Road"/>
    <x v="3008"/>
    <x v="76"/>
    <x v="72"/>
    <n v="14821"/>
    <n v="208"/>
    <n v="197"/>
  </r>
  <r>
    <n v="14845"/>
    <n v="123028"/>
    <s v="Route 82 Campbellton Road"/>
    <x v="3008"/>
    <x v="76"/>
    <x v="72"/>
    <n v="14821"/>
    <n v="208"/>
    <n v="197"/>
  </r>
  <r>
    <n v="14845"/>
    <n v="123032"/>
    <s v="Route 82 Campbellton Road"/>
    <x v="3009"/>
    <x v="76"/>
    <x v="72"/>
    <n v="14821"/>
    <n v="208"/>
    <n v="197"/>
  </r>
  <r>
    <n v="14845"/>
    <n v="123036"/>
    <s v="Route 82 Campbellton Road"/>
    <x v="3006"/>
    <x v="76"/>
    <x v="72"/>
    <n v="14821"/>
    <n v="208"/>
    <n v="197"/>
  </r>
  <r>
    <n v="14845"/>
    <n v="122034"/>
    <s v="Route 82 Campbellton Road"/>
    <x v="3005"/>
    <x v="69"/>
    <x v="65"/>
    <n v="39330"/>
    <n v="301"/>
    <n v="339"/>
  </r>
  <r>
    <n v="14845"/>
    <n v="122036"/>
    <s v="Route 82 Campbellton Road"/>
    <x v="3010"/>
    <x v="69"/>
    <x v="65"/>
    <n v="39330"/>
    <n v="301"/>
    <n v="339"/>
  </r>
  <r>
    <n v="14845"/>
    <n v="122040"/>
    <s v="Route 82 Campbellton Road"/>
    <x v="3003"/>
    <x v="69"/>
    <x v="65"/>
    <n v="39330"/>
    <n v="301"/>
    <n v="339"/>
  </r>
  <r>
    <n v="14845"/>
    <n v="122042"/>
    <s v="Route 82 Campbellton Road"/>
    <x v="3002"/>
    <x v="69"/>
    <x v="65"/>
    <n v="39330"/>
    <n v="301"/>
    <n v="339"/>
  </r>
  <r>
    <n v="14845"/>
    <n v="122044"/>
    <s v="Route 82 Campbellton Road"/>
    <x v="3011"/>
    <x v="69"/>
    <x v="65"/>
    <n v="39330"/>
    <n v="301"/>
    <n v="339"/>
  </r>
  <r>
    <n v="14845"/>
    <n v="122048"/>
    <s v="Route 82 Campbellton Road"/>
    <x v="3012"/>
    <x v="69"/>
    <x v="65"/>
    <n v="39330"/>
    <n v="301"/>
    <n v="339"/>
  </r>
  <r>
    <n v="14845"/>
    <n v="122050"/>
    <s v="Route 82 Campbellton Road"/>
    <x v="3013"/>
    <x v="69"/>
    <x v="65"/>
    <n v="39330"/>
    <n v="301"/>
    <n v="339"/>
  </r>
  <r>
    <n v="14845"/>
    <n v="122052"/>
    <s v="Route 82 Campbellton Road"/>
    <x v="3014"/>
    <x v="69"/>
    <x v="65"/>
    <n v="39330"/>
    <n v="301"/>
    <n v="339"/>
  </r>
  <r>
    <n v="14845"/>
    <n v="122376"/>
    <s v="Route 82 Campbellton Road"/>
    <x v="2997"/>
    <x v="69"/>
    <x v="65"/>
    <n v="39330"/>
    <n v="301"/>
    <n v="339"/>
  </r>
  <r>
    <n v="14845"/>
    <n v="122382"/>
    <s v="Route 82 Campbellton Road"/>
    <x v="3015"/>
    <x v="69"/>
    <x v="65"/>
    <n v="39330"/>
    <n v="301"/>
    <n v="339"/>
  </r>
  <r>
    <n v="14845"/>
    <n v="122005"/>
    <s v="Route 82 Campbellton Road"/>
    <x v="2995"/>
    <x v="69"/>
    <x v="65"/>
    <n v="39330"/>
    <n v="301"/>
    <n v="339"/>
  </r>
  <r>
    <n v="14845"/>
    <n v="122060"/>
    <s v="Route 82 Campbellton Road"/>
    <x v="3016"/>
    <x v="69"/>
    <x v="65"/>
    <n v="39330"/>
    <n v="301"/>
    <n v="339"/>
  </r>
  <r>
    <n v="14845"/>
    <n v="122065"/>
    <s v="Route 82 Campbellton Road"/>
    <x v="3017"/>
    <x v="69"/>
    <x v="65"/>
    <n v="39330"/>
    <n v="301"/>
    <n v="339"/>
  </r>
  <r>
    <n v="14845"/>
    <n v="122064"/>
    <s v="Route 82 Campbellton Road"/>
    <x v="3018"/>
    <x v="69"/>
    <x v="65"/>
    <n v="39330"/>
    <n v="301"/>
    <n v="339"/>
  </r>
  <r>
    <n v="14845"/>
    <n v="122384"/>
    <s v="Route 82 Campbellton Road"/>
    <x v="3019"/>
    <x v="69"/>
    <x v="65"/>
    <n v="39330"/>
    <n v="301"/>
    <n v="339"/>
  </r>
  <r>
    <n v="14845"/>
    <n v="121026"/>
    <s v="Route 82 Campbellton Road"/>
    <x v="3020"/>
    <x v="69"/>
    <x v="65"/>
    <n v="39330"/>
    <n v="301"/>
    <n v="339"/>
  </r>
  <r>
    <n v="14845"/>
    <n v="121030"/>
    <s v="Route 82 Campbellton Road"/>
    <x v="3021"/>
    <x v="69"/>
    <x v="65"/>
    <n v="39330"/>
    <n v="301"/>
    <n v="339"/>
  </r>
  <r>
    <n v="14845"/>
    <n v="211104"/>
    <s v="Route 82 Campbellton Road"/>
    <x v="3022"/>
    <x v="69"/>
    <x v="65"/>
    <n v="39330"/>
    <n v="301"/>
    <n v="339"/>
  </r>
  <r>
    <n v="14845"/>
    <n v="121032"/>
    <s v="Route 82 Campbellton Road"/>
    <x v="3023"/>
    <x v="69"/>
    <x v="65"/>
    <n v="39330"/>
    <n v="301"/>
    <n v="339"/>
  </r>
  <r>
    <n v="14845"/>
    <n v="121034"/>
    <s v="Route 82 Campbellton Road"/>
    <x v="3024"/>
    <x v="91"/>
    <x v="86"/>
    <n v="42991"/>
    <n v="411"/>
    <n v="495"/>
  </r>
  <r>
    <n v="14845"/>
    <n v="121036"/>
    <s v="Route 82 Campbellton Road"/>
    <x v="3025"/>
    <x v="91"/>
    <x v="86"/>
    <n v="42991"/>
    <n v="411"/>
    <n v="495"/>
  </r>
  <r>
    <n v="14845"/>
    <n v="121040"/>
    <s v="Route 82 Campbellton Road"/>
    <x v="3026"/>
    <x v="91"/>
    <x v="86"/>
    <n v="42991"/>
    <n v="411"/>
    <n v="495"/>
  </r>
  <r>
    <n v="14845"/>
    <n v="145016"/>
    <s v="Route 82 Campbellton Road"/>
    <x v="2983"/>
    <x v="91"/>
    <x v="86"/>
    <n v="42991"/>
    <n v="411"/>
    <n v="495"/>
  </r>
  <r>
    <n v="14845"/>
    <n v="145018"/>
    <s v="Route 82 Campbellton Road"/>
    <x v="2982"/>
    <x v="91"/>
    <x v="86"/>
    <n v="42991"/>
    <n v="411"/>
    <n v="495"/>
  </r>
  <r>
    <n v="14845"/>
    <n v="145022"/>
    <s v="Route 82 Campbellton Road"/>
    <x v="3027"/>
    <x v="231"/>
    <x v="127"/>
    <n v="28229"/>
    <n v="568"/>
    <n v="852"/>
  </r>
  <r>
    <n v="14845"/>
    <n v="145024"/>
    <s v="Route 82 Campbellton Road"/>
    <x v="3028"/>
    <x v="231"/>
    <x v="127"/>
    <n v="28229"/>
    <n v="568"/>
    <n v="852"/>
  </r>
  <r>
    <n v="14845"/>
    <n v="145026"/>
    <s v="Route 82 Campbellton Road"/>
    <x v="3029"/>
    <x v="231"/>
    <x v="127"/>
    <n v="28229"/>
    <n v="568"/>
    <n v="852"/>
  </r>
  <r>
    <n v="14845"/>
    <n v="145028"/>
    <s v="Route 82 Campbellton Road"/>
    <x v="2978"/>
    <x v="231"/>
    <x v="127"/>
    <n v="28229"/>
    <n v="568"/>
    <n v="852"/>
  </r>
  <r>
    <n v="14845"/>
    <n v="145030"/>
    <s v="Route 82 Campbellton Road"/>
    <x v="2977"/>
    <x v="231"/>
    <x v="127"/>
    <n v="28229"/>
    <n v="568"/>
    <n v="852"/>
  </r>
  <r>
    <n v="14845"/>
    <n v="145320"/>
    <s v="Route 82 Campbellton Road"/>
    <x v="2976"/>
    <x v="231"/>
    <x v="127"/>
    <n v="28229"/>
    <n v="568"/>
    <n v="852"/>
  </r>
  <r>
    <n v="14845"/>
    <n v="211267"/>
    <s v="Route 82 Campbellton Road"/>
    <x v="2975"/>
    <x v="231"/>
    <x v="127"/>
    <n v="28229"/>
    <n v="568"/>
    <n v="852"/>
  </r>
  <r>
    <n v="14845"/>
    <n v="210500"/>
    <s v="Route 82 Campbellton Road"/>
    <x v="3030"/>
    <x v="107"/>
    <x v="81"/>
    <n v="47470"/>
    <n v="566"/>
    <n v="708"/>
  </r>
  <r>
    <n v="14845"/>
    <n v="144022"/>
    <s v="Route 82 Campbellton Road"/>
    <x v="2973"/>
    <x v="107"/>
    <x v="81"/>
    <n v="47470"/>
    <n v="566"/>
    <n v="708"/>
  </r>
  <r>
    <n v="14845"/>
    <n v="144024"/>
    <s v="Route 82 Campbellton Road"/>
    <x v="2972"/>
    <x v="107"/>
    <x v="81"/>
    <n v="47470"/>
    <n v="566"/>
    <n v="708"/>
  </r>
  <r>
    <n v="14845"/>
    <n v="144016"/>
    <s v="Route 82 Campbellton Road"/>
    <x v="2971"/>
    <x v="107"/>
    <x v="81"/>
    <n v="47470"/>
    <n v="566"/>
    <n v="708"/>
  </r>
  <r>
    <n v="14845"/>
    <n v="144012"/>
    <s v="Route 82 Campbellton Road"/>
    <x v="2970"/>
    <x v="107"/>
    <x v="81"/>
    <n v="47470"/>
    <n v="566"/>
    <n v="708"/>
  </r>
  <r>
    <n v="14803"/>
    <n v="159344"/>
    <s v="Route 178 - Hamilton Boulevard "/>
    <x v="3031"/>
    <x v="101"/>
    <x v="92"/>
    <n v="21145"/>
    <n v="902"/>
    <n v="1212"/>
  </r>
  <r>
    <n v="14803"/>
    <n v="159344"/>
    <s v="Route 178 - Hamilton Boulevard "/>
    <x v="3031"/>
    <x v="101"/>
    <x v="92"/>
    <n v="21145"/>
    <n v="902"/>
    <n v="1212"/>
  </r>
  <r>
    <n v="14803"/>
    <n v="149047"/>
    <s v="Route 178 - Hamilton Boulevard "/>
    <x v="3032"/>
    <x v="102"/>
    <x v="63"/>
    <n v="27161"/>
    <n v="343"/>
    <n v="517"/>
  </r>
  <r>
    <n v="14803"/>
    <n v="211356"/>
    <s v="Route 178 - Hamilton Boulevard "/>
    <x v="3033"/>
    <x v="102"/>
    <x v="63"/>
    <n v="27161"/>
    <n v="343"/>
    <n v="517"/>
  </r>
  <r>
    <n v="14803"/>
    <n v="149051"/>
    <s v="Route 178 - Hamilton Boulevard "/>
    <x v="3034"/>
    <x v="102"/>
    <x v="63"/>
    <n v="27161"/>
    <n v="343"/>
    <n v="517"/>
  </r>
  <r>
    <n v="14803"/>
    <n v="149053"/>
    <s v="Route 178 - Hamilton Boulevard "/>
    <x v="3035"/>
    <x v="102"/>
    <x v="63"/>
    <n v="27161"/>
    <n v="343"/>
    <n v="517"/>
  </r>
  <r>
    <n v="14803"/>
    <n v="149055"/>
    <s v="Route 178 - Hamilton Boulevard "/>
    <x v="3036"/>
    <x v="102"/>
    <x v="63"/>
    <n v="27161"/>
    <n v="343"/>
    <n v="517"/>
  </r>
  <r>
    <n v="14803"/>
    <n v="149064"/>
    <s v="Route 178 - Hamilton Boulevard "/>
    <x v="3037"/>
    <x v="102"/>
    <x v="63"/>
    <n v="27161"/>
    <n v="343"/>
    <n v="517"/>
  </r>
  <r>
    <n v="14803"/>
    <n v="211446"/>
    <s v="Route 178 - Hamilton Boulevard "/>
    <x v="3038"/>
    <x v="102"/>
    <x v="63"/>
    <n v="27161"/>
    <n v="343"/>
    <n v="517"/>
  </r>
  <r>
    <n v="14803"/>
    <n v="211447"/>
    <s v="Route 178 - Hamilton Boulevard "/>
    <x v="3039"/>
    <x v="102"/>
    <x v="63"/>
    <n v="27161"/>
    <n v="343"/>
    <n v="517"/>
  </r>
  <r>
    <n v="14803"/>
    <n v="213052"/>
    <s v="Route 178 - Hamilton Boulevard "/>
    <x v="3040"/>
    <x v="102"/>
    <x v="63"/>
    <n v="27161"/>
    <n v="343"/>
    <n v="517"/>
  </r>
  <r>
    <n v="14803"/>
    <n v="159080"/>
    <s v="Route 178 - Hamilton Boulevard "/>
    <x v="3041"/>
    <x v="101"/>
    <x v="92"/>
    <n v="21145"/>
    <n v="902"/>
    <n v="1212"/>
  </r>
  <r>
    <n v="14803"/>
    <n v="159024"/>
    <s v="Route 178 - Hamilton Boulevard "/>
    <x v="3042"/>
    <x v="101"/>
    <x v="92"/>
    <n v="21145"/>
    <n v="902"/>
    <n v="1212"/>
  </r>
  <r>
    <n v="14803"/>
    <n v="210589"/>
    <s v="Route 178 - Hamilton Boulevard "/>
    <x v="3043"/>
    <x v="101"/>
    <x v="92"/>
    <n v="21145"/>
    <n v="902"/>
    <n v="1212"/>
  </r>
  <r>
    <n v="14803"/>
    <n v="210602"/>
    <s v="Route 178 - Hamilton Boulevard "/>
    <x v="3044"/>
    <x v="101"/>
    <x v="92"/>
    <n v="21145"/>
    <n v="902"/>
    <n v="1212"/>
  </r>
  <r>
    <n v="14803"/>
    <n v="159390"/>
    <s v="Route 178 - Hamilton Boulevard "/>
    <x v="3045"/>
    <x v="101"/>
    <x v="92"/>
    <n v="21145"/>
    <n v="902"/>
    <n v="1212"/>
  </r>
  <r>
    <n v="14803"/>
    <n v="159042"/>
    <s v="Route 178 - Hamilton Boulevard "/>
    <x v="3046"/>
    <x v="101"/>
    <x v="92"/>
    <n v="21145"/>
    <n v="902"/>
    <n v="1212"/>
  </r>
  <r>
    <n v="14803"/>
    <n v="159044"/>
    <s v="Route 178 - Hamilton Boulevard "/>
    <x v="3047"/>
    <x v="96"/>
    <x v="25"/>
    <n v="30000"/>
    <n v="148"/>
    <n v="207"/>
  </r>
  <r>
    <n v="14803"/>
    <n v="159046"/>
    <s v="Route 178 - Hamilton Boulevard "/>
    <x v="3048"/>
    <x v="96"/>
    <x v="25"/>
    <n v="30000"/>
    <n v="148"/>
    <n v="207"/>
  </r>
  <r>
    <n v="14803"/>
    <n v="159048"/>
    <s v="Route 178 - Hamilton Boulevard "/>
    <x v="3049"/>
    <x v="96"/>
    <x v="25"/>
    <n v="30000"/>
    <n v="148"/>
    <n v="207"/>
  </r>
  <r>
    <n v="14803"/>
    <n v="159050"/>
    <s v="Route 178 - Hamilton Boulevard "/>
    <x v="3050"/>
    <x v="96"/>
    <x v="25"/>
    <n v="30000"/>
    <n v="148"/>
    <n v="207"/>
  </r>
  <r>
    <n v="14803"/>
    <n v="210606"/>
    <s v="Route 178 - Hamilton Boulevard "/>
    <x v="3051"/>
    <x v="96"/>
    <x v="25"/>
    <n v="30000"/>
    <n v="148"/>
    <n v="207"/>
  </r>
  <r>
    <n v="14803"/>
    <n v="210608"/>
    <s v="Route 178 - Hamilton Boulevard "/>
    <x v="3052"/>
    <x v="96"/>
    <x v="25"/>
    <n v="30000"/>
    <n v="148"/>
    <n v="207"/>
  </r>
  <r>
    <n v="14803"/>
    <n v="210799"/>
    <s v="Route 178 - Hamilton Boulevard "/>
    <x v="3053"/>
    <x v="96"/>
    <x v="25"/>
    <n v="30000"/>
    <n v="148"/>
    <n v="207"/>
  </r>
  <r>
    <n v="14803"/>
    <n v="159334"/>
    <s v="Route 178 - Hamilton Boulevard "/>
    <x v="3054"/>
    <x v="96"/>
    <x v="25"/>
    <n v="30000"/>
    <n v="148"/>
    <n v="207"/>
  </r>
  <r>
    <n v="14803"/>
    <n v="159336"/>
    <s v="Route 178 - Hamilton Boulevard "/>
    <x v="3055"/>
    <x v="96"/>
    <x v="25"/>
    <n v="30000"/>
    <n v="148"/>
    <n v="207"/>
  </r>
  <r>
    <n v="14803"/>
    <n v="159382"/>
    <s v="Route 178 - Hamilton Boulevard "/>
    <x v="3056"/>
    <x v="96"/>
    <x v="25"/>
    <n v="30000"/>
    <n v="148"/>
    <n v="207"/>
  </r>
  <r>
    <n v="14803"/>
    <n v="159338"/>
    <s v="Route 178 - Hamilton Boulevard "/>
    <x v="3057"/>
    <x v="96"/>
    <x v="25"/>
    <n v="30000"/>
    <n v="148"/>
    <n v="207"/>
  </r>
  <r>
    <n v="14803"/>
    <n v="159340"/>
    <s v="Route 178 - Hamilton Boulevard "/>
    <x v="3058"/>
    <x v="96"/>
    <x v="25"/>
    <n v="30000"/>
    <n v="148"/>
    <n v="207"/>
  </r>
  <r>
    <n v="14803"/>
    <n v="159342"/>
    <s v="Route 178 - Hamilton Boulevard "/>
    <x v="3059"/>
    <x v="96"/>
    <x v="25"/>
    <n v="30000"/>
    <n v="148"/>
    <n v="207"/>
  </r>
  <r>
    <n v="14803"/>
    <n v="210797"/>
    <s v="Route 178 - Hamilton Boulevard "/>
    <x v="3060"/>
    <x v="101"/>
    <x v="92"/>
    <n v="21145"/>
    <n v="902"/>
    <n v="1212"/>
  </r>
  <r>
    <n v="14844"/>
    <n v="213025"/>
    <s v="Route 82 Camp Creek / South Fulton Parkway"/>
    <x v="3061"/>
    <x v="55"/>
    <x v="52"/>
    <n v="26781"/>
    <n v="459"/>
    <n v="601"/>
  </r>
  <r>
    <n v="14844"/>
    <n v="166205"/>
    <s v="Route 82 Camp Creek / South Fulton Parkway"/>
    <x v="3062"/>
    <x v="12"/>
    <x v="12"/>
    <n v="0"/>
    <n v="0"/>
    <n v="0"/>
  </r>
  <r>
    <n v="14844"/>
    <n v="213226"/>
    <s v="Route 82 Camp Creek / South Fulton Parkway"/>
    <x v="3063"/>
    <x v="12"/>
    <x v="12"/>
    <n v="0"/>
    <n v="0"/>
    <n v="0"/>
  </r>
  <r>
    <n v="14844"/>
    <n v="213203"/>
    <s v="Route 82 Camp Creek / South Fulton Parkway"/>
    <x v="3064"/>
    <x v="55"/>
    <x v="52"/>
    <n v="26781"/>
    <n v="459"/>
    <n v="601"/>
  </r>
  <r>
    <n v="14844"/>
    <n v="210389"/>
    <s v="Route 82 Camp Creek / South Fulton Parkway"/>
    <x v="3065"/>
    <x v="55"/>
    <x v="52"/>
    <n v="26781"/>
    <n v="459"/>
    <n v="601"/>
  </r>
  <r>
    <n v="14844"/>
    <n v="210391"/>
    <s v="Route 82 Camp Creek / South Fulton Parkway"/>
    <x v="3066"/>
    <x v="72"/>
    <x v="68"/>
    <n v="50519"/>
    <n v="492"/>
    <n v="587"/>
  </r>
  <r>
    <n v="14844"/>
    <n v="165055"/>
    <s v="Route 82 Camp Creek / South Fulton Parkway"/>
    <x v="3067"/>
    <x v="98"/>
    <x v="90"/>
    <n v="30080"/>
    <n v="540"/>
    <n v="607"/>
  </r>
  <r>
    <n v="14844"/>
    <n v="165057"/>
    <s v="Route 82 Camp Creek / South Fulton Parkway"/>
    <x v="3068"/>
    <x v="98"/>
    <x v="90"/>
    <n v="30080"/>
    <n v="540"/>
    <n v="607"/>
  </r>
  <r>
    <n v="14844"/>
    <n v="165061"/>
    <s v="Route 82 Camp Creek / South Fulton Parkway"/>
    <x v="3069"/>
    <x v="98"/>
    <x v="90"/>
    <n v="30080"/>
    <n v="540"/>
    <n v="607"/>
  </r>
  <r>
    <n v="14844"/>
    <n v="165078"/>
    <s v="Route 82 Camp Creek / South Fulton Parkway"/>
    <x v="3070"/>
    <x v="98"/>
    <x v="90"/>
    <n v="30080"/>
    <n v="540"/>
    <n v="607"/>
  </r>
  <r>
    <n v="14844"/>
    <n v="165034"/>
    <s v="Route 82 Camp Creek / South Fulton Parkway"/>
    <x v="3071"/>
    <x v="98"/>
    <x v="90"/>
    <n v="30080"/>
    <n v="540"/>
    <n v="607"/>
  </r>
  <r>
    <n v="14844"/>
    <n v="165130"/>
    <s v="Route 82 Camp Creek / South Fulton Parkway"/>
    <x v="3072"/>
    <x v="72"/>
    <x v="68"/>
    <n v="50519"/>
    <n v="492"/>
    <n v="587"/>
  </r>
  <r>
    <n v="14844"/>
    <n v="210790"/>
    <s v="Route 82 Camp Creek / South Fulton Parkway"/>
    <x v="3073"/>
    <x v="72"/>
    <x v="68"/>
    <n v="50519"/>
    <n v="492"/>
    <n v="587"/>
  </r>
  <r>
    <n v="14844"/>
    <n v="165084"/>
    <s v="Route 82 Camp Creek / South Fulton Parkway"/>
    <x v="3074"/>
    <x v="72"/>
    <x v="68"/>
    <n v="50519"/>
    <n v="492"/>
    <n v="587"/>
  </r>
  <r>
    <n v="14844"/>
    <n v="211210"/>
    <s v="Route 82 Camp Creek / South Fulton Parkway"/>
    <x v="3075"/>
    <x v="72"/>
    <x v="68"/>
    <n v="50519"/>
    <n v="492"/>
    <n v="587"/>
  </r>
  <r>
    <n v="14844"/>
    <n v="211240"/>
    <s v="Route 82 Camp Creek / South Fulton Parkway"/>
    <x v="3076"/>
    <x v="99"/>
    <x v="91"/>
    <n v="30600"/>
    <n v="224"/>
    <n v="364"/>
  </r>
  <r>
    <n v="14844"/>
    <n v="211241"/>
    <s v="Route 82 Camp Creek / South Fulton Parkway"/>
    <x v="3077"/>
    <x v="99"/>
    <x v="91"/>
    <n v="30600"/>
    <n v="224"/>
    <n v="364"/>
  </r>
  <r>
    <n v="14844"/>
    <n v="210114"/>
    <s v="Route 82 Camp Creek / South Fulton Parkway"/>
    <x v="3078"/>
    <x v="232"/>
    <x v="181"/>
    <n v="103118"/>
    <n v="81"/>
    <n v="512"/>
  </r>
  <r>
    <n v="14844"/>
    <n v="211305"/>
    <s v="Route 82 Camp Creek / South Fulton Parkway"/>
    <x v="3079"/>
    <x v="232"/>
    <x v="181"/>
    <n v="103118"/>
    <n v="81"/>
    <n v="512"/>
  </r>
  <r>
    <n v="14844"/>
    <n v="211702"/>
    <s v="Route 82 Camp Creek / South Fulton Parkway"/>
    <x v="3080"/>
    <x v="232"/>
    <x v="181"/>
    <n v="103118"/>
    <n v="81"/>
    <n v="512"/>
  </r>
  <r>
    <n v="14844"/>
    <n v="210112"/>
    <s v="Route 82 Camp Creek / South Fulton Parkway"/>
    <x v="3081"/>
    <x v="232"/>
    <x v="181"/>
    <n v="103118"/>
    <n v="81"/>
    <n v="512"/>
  </r>
  <r>
    <n v="14844"/>
    <n v="210110"/>
    <s v="Route 82 Camp Creek / South Fulton Parkway"/>
    <x v="3082"/>
    <x v="232"/>
    <x v="181"/>
    <n v="103118"/>
    <n v="81"/>
    <n v="512"/>
  </r>
  <r>
    <n v="14844"/>
    <n v="213382"/>
    <s v="Route 82 Camp Creek / South Fulton Parkway"/>
    <x v="3083"/>
    <x v="232"/>
    <x v="181"/>
    <n v="103118"/>
    <n v="81"/>
    <n v="512"/>
  </r>
  <r>
    <n v="14844"/>
    <n v="210108"/>
    <s v="Route 82 Camp Creek / South Fulton Parkway"/>
    <x v="3084"/>
    <x v="232"/>
    <x v="181"/>
    <n v="103118"/>
    <n v="81"/>
    <n v="512"/>
  </r>
  <r>
    <n v="14844"/>
    <n v="210106"/>
    <s v="Route 82 Camp Creek / South Fulton Parkway"/>
    <x v="3085"/>
    <x v="49"/>
    <x v="47"/>
    <n v="50176"/>
    <n v="299"/>
    <n v="851"/>
  </r>
  <r>
    <n v="14844"/>
    <n v="210104"/>
    <s v="Route 82 Camp Creek / South Fulton Parkway"/>
    <x v="3086"/>
    <x v="49"/>
    <x v="47"/>
    <n v="50176"/>
    <n v="299"/>
    <n v="851"/>
  </r>
  <r>
    <n v="14844"/>
    <n v="210102"/>
    <s v="Route 82 Camp Creek / South Fulton Parkway"/>
    <x v="3087"/>
    <x v="49"/>
    <x v="47"/>
    <n v="50176"/>
    <n v="299"/>
    <n v="851"/>
  </r>
  <r>
    <n v="14844"/>
    <n v="210405"/>
    <s v="Route 82 Camp Creek / South Fulton Parkway"/>
    <x v="3088"/>
    <x v="49"/>
    <x v="47"/>
    <n v="50176"/>
    <n v="299"/>
    <n v="851"/>
  </r>
  <r>
    <n v="14844"/>
    <n v="210100"/>
    <s v="Route 82 Camp Creek / South Fulton Parkway"/>
    <x v="3089"/>
    <x v="49"/>
    <x v="47"/>
    <n v="50176"/>
    <n v="299"/>
    <n v="851"/>
  </r>
  <r>
    <n v="14844"/>
    <n v="210078"/>
    <s v="Route 82 Camp Creek / South Fulton Parkway"/>
    <x v="3090"/>
    <x v="49"/>
    <x v="47"/>
    <n v="50176"/>
    <n v="299"/>
    <n v="851"/>
  </r>
  <r>
    <n v="14844"/>
    <n v="175022"/>
    <s v="Route 82 Camp Creek / South Fulton Parkway"/>
    <x v="3091"/>
    <x v="100"/>
    <x v="29"/>
    <n v="49340"/>
    <n v="103"/>
    <n v="455"/>
  </r>
  <r>
    <n v="14844"/>
    <n v="175020"/>
    <s v="Route 82 Camp Creek / South Fulton Parkway"/>
    <x v="3092"/>
    <x v="100"/>
    <x v="29"/>
    <n v="49340"/>
    <n v="103"/>
    <n v="455"/>
  </r>
  <r>
    <n v="14844"/>
    <n v="213515"/>
    <s v="Route 82 Camp Creek / South Fulton Parkway"/>
    <x v="3093"/>
    <x v="49"/>
    <x v="47"/>
    <n v="50176"/>
    <n v="299"/>
    <n v="851"/>
  </r>
  <r>
    <n v="14844"/>
    <n v="213514"/>
    <s v="Route 82 Camp Creek / South Fulton Parkway"/>
    <x v="3094"/>
    <x v="49"/>
    <x v="47"/>
    <n v="50176"/>
    <n v="299"/>
    <n v="851"/>
  </r>
  <r>
    <n v="14844"/>
    <n v="213521"/>
    <s v="Route 82 Camp Creek / South Fulton Parkway"/>
    <x v="3095"/>
    <x v="49"/>
    <x v="47"/>
    <n v="50176"/>
    <n v="299"/>
    <n v="851"/>
  </r>
  <r>
    <n v="14844"/>
    <n v="213381"/>
    <s v="Route 82 Camp Creek / South Fulton Parkway"/>
    <x v="3096"/>
    <x v="232"/>
    <x v="181"/>
    <n v="103118"/>
    <n v="81"/>
    <n v="512"/>
  </r>
  <r>
    <n v="14844"/>
    <n v="213524"/>
    <s v="Route 82 Camp Creek / South Fulton Parkway"/>
    <x v="3097"/>
    <x v="232"/>
    <x v="181"/>
    <n v="103118"/>
    <n v="81"/>
    <n v="512"/>
  </r>
  <r>
    <n v="14844"/>
    <n v="213659"/>
    <s v="Route 82 Camp Creek / South Fulton Parkway"/>
    <x v="3098"/>
    <x v="232"/>
    <x v="181"/>
    <n v="103118"/>
    <n v="81"/>
    <n v="512"/>
  </r>
  <r>
    <n v="14844"/>
    <n v="213522"/>
    <s v="Route 82 Camp Creek / South Fulton Parkway"/>
    <x v="3095"/>
    <x v="49"/>
    <x v="47"/>
    <n v="50176"/>
    <n v="299"/>
    <n v="851"/>
  </r>
  <r>
    <n v="14844"/>
    <n v="213513"/>
    <s v="Route 82 Camp Creek / South Fulton Parkway"/>
    <x v="3099"/>
    <x v="49"/>
    <x v="47"/>
    <n v="50176"/>
    <n v="299"/>
    <n v="851"/>
  </r>
  <r>
    <n v="14844"/>
    <n v="213516"/>
    <s v="Route 82 Camp Creek / South Fulton Parkway"/>
    <x v="3093"/>
    <x v="49"/>
    <x v="47"/>
    <n v="50176"/>
    <n v="299"/>
    <n v="851"/>
  </r>
  <r>
    <n v="14844"/>
    <n v="175008"/>
    <s v="Route 82 Camp Creek / South Fulton Parkway"/>
    <x v="3091"/>
    <x v="100"/>
    <x v="29"/>
    <n v="49340"/>
    <n v="103"/>
    <n v="455"/>
  </r>
  <r>
    <n v="14844"/>
    <n v="175010"/>
    <s v="Route 82 Camp Creek / South Fulton Parkway"/>
    <x v="3091"/>
    <x v="100"/>
    <x v="29"/>
    <n v="49340"/>
    <n v="103"/>
    <n v="455"/>
  </r>
  <r>
    <n v="14844"/>
    <n v="175012"/>
    <s v="Route 82 Camp Creek / South Fulton Parkway"/>
    <x v="3100"/>
    <x v="100"/>
    <x v="29"/>
    <n v="49340"/>
    <n v="103"/>
    <n v="455"/>
  </r>
  <r>
    <n v="14844"/>
    <n v="210077"/>
    <s v="Route 82 Camp Creek / South Fulton Parkway"/>
    <x v="3101"/>
    <x v="100"/>
    <x v="29"/>
    <n v="49340"/>
    <n v="103"/>
    <n v="455"/>
  </r>
  <r>
    <n v="14844"/>
    <n v="210079"/>
    <s v="Route 82 Camp Creek / South Fulton Parkway"/>
    <x v="3089"/>
    <x v="100"/>
    <x v="29"/>
    <n v="49340"/>
    <n v="103"/>
    <n v="455"/>
  </r>
  <r>
    <n v="14844"/>
    <n v="210404"/>
    <s v="Route 82 Camp Creek / South Fulton Parkway"/>
    <x v="3088"/>
    <x v="100"/>
    <x v="29"/>
    <n v="49340"/>
    <n v="103"/>
    <n v="455"/>
  </r>
  <r>
    <n v="14844"/>
    <n v="210101"/>
    <s v="Route 82 Camp Creek / South Fulton Parkway"/>
    <x v="3087"/>
    <x v="100"/>
    <x v="29"/>
    <n v="49340"/>
    <n v="103"/>
    <n v="455"/>
  </r>
  <r>
    <n v="14844"/>
    <n v="210103"/>
    <s v="Route 82 Camp Creek / South Fulton Parkway"/>
    <x v="3086"/>
    <x v="49"/>
    <x v="47"/>
    <n v="50176"/>
    <n v="299"/>
    <n v="851"/>
  </r>
  <r>
    <n v="14844"/>
    <n v="210105"/>
    <s v="Route 82 Camp Creek / South Fulton Parkway"/>
    <x v="3085"/>
    <x v="100"/>
    <x v="29"/>
    <n v="49340"/>
    <n v="103"/>
    <n v="455"/>
  </r>
  <r>
    <n v="14844"/>
    <n v="210107"/>
    <s v="Route 82 Camp Creek / South Fulton Parkway"/>
    <x v="3102"/>
    <x v="100"/>
    <x v="29"/>
    <n v="49340"/>
    <n v="103"/>
    <n v="455"/>
  </r>
  <r>
    <n v="14844"/>
    <n v="213383"/>
    <s v="Route 82 Camp Creek / South Fulton Parkway"/>
    <x v="3083"/>
    <x v="100"/>
    <x v="29"/>
    <n v="49340"/>
    <n v="103"/>
    <n v="455"/>
  </r>
  <r>
    <n v="14844"/>
    <n v="210111"/>
    <s v="Route 82 Camp Creek / South Fulton Parkway"/>
    <x v="3081"/>
    <x v="100"/>
    <x v="29"/>
    <n v="49340"/>
    <n v="103"/>
    <n v="455"/>
  </r>
  <r>
    <n v="14844"/>
    <n v="211703"/>
    <s v="Route 82 Camp Creek / South Fulton Parkway"/>
    <x v="3080"/>
    <x v="100"/>
    <x v="29"/>
    <n v="49340"/>
    <n v="103"/>
    <n v="455"/>
  </r>
  <r>
    <n v="14844"/>
    <n v="211306"/>
    <s v="Route 82 Camp Creek / South Fulton Parkway"/>
    <x v="3103"/>
    <x v="100"/>
    <x v="29"/>
    <n v="49340"/>
    <n v="103"/>
    <n v="455"/>
  </r>
  <r>
    <n v="14844"/>
    <n v="210113"/>
    <s v="Route 82 Camp Creek / South Fulton Parkway"/>
    <x v="3104"/>
    <x v="100"/>
    <x v="29"/>
    <n v="49340"/>
    <n v="103"/>
    <n v="455"/>
  </r>
  <r>
    <n v="14844"/>
    <n v="210172"/>
    <s v="Route 82 Camp Creek / South Fulton Parkway"/>
    <x v="923"/>
    <x v="107"/>
    <x v="81"/>
    <n v="47470"/>
    <n v="566"/>
    <n v="708"/>
  </r>
  <r>
    <n v="14844"/>
    <n v="210032"/>
    <s v="Route 82 Camp Creek / South Fulton Parkway"/>
    <x v="922"/>
    <x v="107"/>
    <x v="81"/>
    <n v="47470"/>
    <n v="566"/>
    <n v="708"/>
  </r>
  <r>
    <n v="14844"/>
    <n v="210168"/>
    <s v="Route 82 Camp Creek / South Fulton Parkway"/>
    <x v="3105"/>
    <x v="107"/>
    <x v="81"/>
    <n v="47470"/>
    <n v="566"/>
    <n v="708"/>
  </r>
  <r>
    <n v="14844"/>
    <n v="211221"/>
    <s v="Route 82 Camp Creek / South Fulton Parkway"/>
    <x v="3106"/>
    <x v="107"/>
    <x v="81"/>
    <n v="47470"/>
    <n v="566"/>
    <n v="708"/>
  </r>
  <r>
    <n v="14844"/>
    <n v="211209"/>
    <s v="Route 82 Camp Creek / South Fulton Parkway"/>
    <x v="3075"/>
    <x v="99"/>
    <x v="91"/>
    <n v="30600"/>
    <n v="224"/>
    <n v="364"/>
  </r>
  <r>
    <n v="14844"/>
    <n v="165086"/>
    <s v="Route 82 Camp Creek / South Fulton Parkway"/>
    <x v="3074"/>
    <x v="99"/>
    <x v="91"/>
    <n v="30600"/>
    <n v="224"/>
    <n v="364"/>
  </r>
  <r>
    <n v="14844"/>
    <n v="210791"/>
    <s v="Route 82 Camp Creek / South Fulton Parkway"/>
    <x v="3072"/>
    <x v="99"/>
    <x v="91"/>
    <n v="30600"/>
    <n v="224"/>
    <n v="364"/>
  </r>
  <r>
    <n v="14844"/>
    <n v="165092"/>
    <s v="Route 82 Camp Creek / South Fulton Parkway"/>
    <x v="3072"/>
    <x v="98"/>
    <x v="90"/>
    <n v="30080"/>
    <n v="540"/>
    <n v="607"/>
  </r>
  <r>
    <n v="14844"/>
    <n v="165032"/>
    <s v="Route 82 Camp Creek / South Fulton Parkway"/>
    <x v="3107"/>
    <x v="98"/>
    <x v="90"/>
    <n v="30080"/>
    <n v="540"/>
    <n v="607"/>
  </r>
  <r>
    <n v="14844"/>
    <n v="165075"/>
    <s v="Route 82 Camp Creek / South Fulton Parkway"/>
    <x v="3069"/>
    <x v="98"/>
    <x v="90"/>
    <n v="30080"/>
    <n v="540"/>
    <n v="607"/>
  </r>
  <r>
    <n v="14844"/>
    <n v="165079"/>
    <s v="Route 82 Camp Creek / South Fulton Parkway"/>
    <x v="3108"/>
    <x v="98"/>
    <x v="90"/>
    <n v="30080"/>
    <n v="540"/>
    <n v="607"/>
  </r>
  <r>
    <n v="14844"/>
    <n v="165081"/>
    <s v="Route 82 Camp Creek / South Fulton Parkway"/>
    <x v="3067"/>
    <x v="98"/>
    <x v="90"/>
    <n v="30080"/>
    <n v="540"/>
    <n v="607"/>
  </r>
  <r>
    <n v="14844"/>
    <n v="213593"/>
    <s v="Route 82 Camp Creek / South Fulton Parkway"/>
    <x v="3109"/>
    <x v="55"/>
    <x v="52"/>
    <n v="26781"/>
    <n v="459"/>
    <n v="601"/>
  </r>
  <r>
    <n v="14844"/>
    <n v="210392"/>
    <s v="Route 82 Camp Creek / South Fulton Parkway"/>
    <x v="3110"/>
    <x v="55"/>
    <x v="52"/>
    <n v="26781"/>
    <n v="459"/>
    <n v="601"/>
  </r>
  <r>
    <n v="14844"/>
    <n v="210390"/>
    <s v="Route 82 Camp Creek / South Fulton Parkway"/>
    <x v="3111"/>
    <x v="55"/>
    <x v="52"/>
    <n v="26781"/>
    <n v="459"/>
    <n v="601"/>
  </r>
  <r>
    <n v="14844"/>
    <n v="210957"/>
    <s v="Route 82 Camp Creek / South Fulton Parkway"/>
    <x v="3112"/>
    <x v="55"/>
    <x v="52"/>
    <n v="26781"/>
    <n v="459"/>
    <n v="601"/>
  </r>
  <r>
    <n v="14844"/>
    <n v="213227"/>
    <s v="Route 82 Camp Creek / South Fulton Parkway"/>
    <x v="3113"/>
    <x v="12"/>
    <x v="12"/>
    <n v="0"/>
    <n v="0"/>
    <n v="0"/>
  </r>
  <r>
    <n v="14844"/>
    <n v="166206"/>
    <s v="Route 82 Camp Creek / South Fulton Parkway"/>
    <x v="3114"/>
    <x v="13"/>
    <x v="13"/>
    <n v="62569"/>
    <n v="290"/>
    <n v="222"/>
  </r>
  <r>
    <n v="14803"/>
    <n v="159002"/>
    <s v="Route 178 - Hamilton Boulevard "/>
    <x v="3115"/>
    <x v="101"/>
    <x v="92"/>
    <n v="21145"/>
    <n v="902"/>
    <n v="1212"/>
  </r>
  <r>
    <n v="14803"/>
    <n v="159004"/>
    <s v="Route 178 - Hamilton Boulevard "/>
    <x v="3116"/>
    <x v="101"/>
    <x v="92"/>
    <n v="21145"/>
    <n v="902"/>
    <n v="1212"/>
  </r>
  <r>
    <n v="14803"/>
    <n v="159006"/>
    <s v="Route 178 - Hamilton Boulevard "/>
    <x v="3117"/>
    <x v="101"/>
    <x v="92"/>
    <n v="21145"/>
    <n v="902"/>
    <n v="1212"/>
  </r>
  <r>
    <n v="14803"/>
    <n v="159007"/>
    <s v="Route 178 - Hamilton Boulevard "/>
    <x v="3118"/>
    <x v="101"/>
    <x v="92"/>
    <n v="21145"/>
    <n v="902"/>
    <n v="1212"/>
  </r>
  <r>
    <n v="14803"/>
    <n v="159008"/>
    <s v="Route 178 - Hamilton Boulevard "/>
    <x v="3119"/>
    <x v="101"/>
    <x v="92"/>
    <n v="21145"/>
    <n v="902"/>
    <n v="1212"/>
  </r>
  <r>
    <n v="14803"/>
    <n v="159010"/>
    <s v="Route 178 - Hamilton Boulevard "/>
    <x v="3120"/>
    <x v="101"/>
    <x v="92"/>
    <n v="21145"/>
    <n v="902"/>
    <n v="1212"/>
  </r>
  <r>
    <n v="14803"/>
    <n v="159012"/>
    <s v="Route 178 - Hamilton Boulevard "/>
    <x v="3121"/>
    <x v="101"/>
    <x v="92"/>
    <n v="21145"/>
    <n v="902"/>
    <n v="1212"/>
  </r>
  <r>
    <n v="14803"/>
    <n v="159014"/>
    <s v="Route 178 - Hamilton Boulevard "/>
    <x v="3122"/>
    <x v="101"/>
    <x v="92"/>
    <n v="21145"/>
    <n v="902"/>
    <n v="1212"/>
  </r>
  <r>
    <n v="14803"/>
    <n v="159016"/>
    <s v="Route 178 - Hamilton Boulevard "/>
    <x v="3123"/>
    <x v="101"/>
    <x v="92"/>
    <n v="21145"/>
    <n v="902"/>
    <n v="1212"/>
  </r>
  <r>
    <n v="14803"/>
    <n v="159018"/>
    <s v="Route 178 - Hamilton Boulevard "/>
    <x v="3124"/>
    <x v="101"/>
    <x v="92"/>
    <n v="21145"/>
    <n v="902"/>
    <n v="1212"/>
  </r>
  <r>
    <n v="14803"/>
    <n v="159020"/>
    <s v="Route 178 - Hamilton Boulevard "/>
    <x v="3125"/>
    <x v="101"/>
    <x v="92"/>
    <n v="21145"/>
    <n v="902"/>
    <n v="1212"/>
  </r>
  <r>
    <n v="14803"/>
    <n v="159384"/>
    <s v="Route 178 - Hamilton Boulevard "/>
    <x v="3126"/>
    <x v="101"/>
    <x v="92"/>
    <n v="21145"/>
    <n v="902"/>
    <n v="1212"/>
  </r>
  <r>
    <n v="14803"/>
    <n v="211328"/>
    <s v="Route 178 - Hamilton Boulevard "/>
    <x v="3127"/>
    <x v="101"/>
    <x v="92"/>
    <n v="21145"/>
    <n v="902"/>
    <n v="1212"/>
  </r>
  <r>
    <n v="14803"/>
    <n v="211203"/>
    <s v="Route 178 - Hamilton Boulevard "/>
    <x v="3128"/>
    <x v="102"/>
    <x v="63"/>
    <n v="27161"/>
    <n v="343"/>
    <n v="517"/>
  </r>
  <r>
    <n v="14803"/>
    <n v="149032"/>
    <s v="Route 178 - Hamilton Boulevard "/>
    <x v="3129"/>
    <x v="102"/>
    <x v="63"/>
    <n v="27161"/>
    <n v="343"/>
    <n v="517"/>
  </r>
  <r>
    <n v="14803"/>
    <n v="149034"/>
    <s v="Route 178 - Hamilton Boulevard "/>
    <x v="3130"/>
    <x v="102"/>
    <x v="63"/>
    <n v="27161"/>
    <n v="343"/>
    <n v="517"/>
  </r>
  <r>
    <n v="14803"/>
    <n v="149038"/>
    <s v="Route 178 - Hamilton Boulevard "/>
    <x v="3131"/>
    <x v="102"/>
    <x v="63"/>
    <n v="27161"/>
    <n v="343"/>
    <n v="517"/>
  </r>
  <r>
    <n v="14803"/>
    <n v="149036"/>
    <s v="Route 178 - Hamilton Boulevard "/>
    <x v="3132"/>
    <x v="102"/>
    <x v="63"/>
    <n v="27161"/>
    <n v="343"/>
    <n v="517"/>
  </r>
  <r>
    <n v="14803"/>
    <n v="149031"/>
    <s v="Route 178 - Hamilton Boulevard "/>
    <x v="3133"/>
    <x v="102"/>
    <x v="63"/>
    <n v="27161"/>
    <n v="343"/>
    <n v="517"/>
  </r>
  <r>
    <n v="14803"/>
    <n v="149033"/>
    <s v="Route 178 - Hamilton Boulevard "/>
    <x v="3134"/>
    <x v="102"/>
    <x v="63"/>
    <n v="27161"/>
    <n v="343"/>
    <n v="517"/>
  </r>
  <r>
    <n v="14803"/>
    <n v="149035"/>
    <s v="Route 178 - Hamilton Boulevard "/>
    <x v="3135"/>
    <x v="102"/>
    <x v="63"/>
    <n v="27161"/>
    <n v="343"/>
    <n v="517"/>
  </r>
  <r>
    <n v="14803"/>
    <n v="149072"/>
    <s v="Route 178 - Hamilton Boulevard "/>
    <x v="3136"/>
    <x v="102"/>
    <x v="63"/>
    <n v="27161"/>
    <n v="343"/>
    <n v="517"/>
  </r>
  <r>
    <n v="14803"/>
    <n v="211355"/>
    <s v="Route 178 - Hamilton Boulevard "/>
    <x v="3033"/>
    <x v="102"/>
    <x v="63"/>
    <n v="27161"/>
    <n v="343"/>
    <n v="517"/>
  </r>
  <r>
    <n v="14778"/>
    <n v="902725"/>
    <s v="Route 87 Roswell Road / Sandy Springs"/>
    <x v="39"/>
    <x v="30"/>
    <x v="30"/>
    <n v="86471"/>
    <n v="168"/>
    <n v="21"/>
  </r>
  <r>
    <n v="14806"/>
    <n v="902725"/>
    <s v="Route 185 Alpharetta"/>
    <x v="39"/>
    <x v="30"/>
    <x v="30"/>
    <n v="86471"/>
    <n v="168"/>
    <n v="21"/>
  </r>
  <r>
    <n v="14778"/>
    <n v="902658"/>
    <s v="Route 87 Roswell Road / Sandy Springs"/>
    <x v="3137"/>
    <x v="233"/>
    <x v="55"/>
    <n v="32723"/>
    <n v="262"/>
    <n v="274"/>
  </r>
  <r>
    <n v="14778"/>
    <n v="902659"/>
    <s v="Route 87 Roswell Road / Sandy Springs"/>
    <x v="3138"/>
    <x v="233"/>
    <x v="55"/>
    <n v="32723"/>
    <n v="262"/>
    <n v="274"/>
  </r>
  <r>
    <n v="14778"/>
    <n v="902744"/>
    <s v="Route 87 Roswell Road / Sandy Springs"/>
    <x v="3139"/>
    <x v="233"/>
    <x v="55"/>
    <n v="32723"/>
    <n v="262"/>
    <n v="274"/>
  </r>
  <r>
    <n v="14778"/>
    <n v="903142"/>
    <s v="Route 87 Roswell Road / Sandy Springs"/>
    <x v="3140"/>
    <x v="233"/>
    <x v="55"/>
    <n v="32723"/>
    <n v="262"/>
    <n v="274"/>
  </r>
  <r>
    <n v="14778"/>
    <n v="906298"/>
    <s v="Route 87 Roswell Road / Sandy Springs"/>
    <x v="3141"/>
    <x v="233"/>
    <x v="55"/>
    <n v="32723"/>
    <n v="262"/>
    <n v="274"/>
  </r>
  <r>
    <n v="14778"/>
    <n v="906283"/>
    <s v="Route 87 Roswell Road / Sandy Springs"/>
    <x v="3142"/>
    <x v="233"/>
    <x v="55"/>
    <n v="32723"/>
    <n v="262"/>
    <n v="274"/>
  </r>
  <r>
    <n v="14778"/>
    <n v="902645"/>
    <s v="Route 87 Roswell Road / Sandy Springs"/>
    <x v="3143"/>
    <x v="233"/>
    <x v="55"/>
    <n v="32723"/>
    <n v="262"/>
    <n v="274"/>
  </r>
  <r>
    <n v="14778"/>
    <n v="902651"/>
    <s v="Route 87 Roswell Road / Sandy Springs"/>
    <x v="3144"/>
    <x v="233"/>
    <x v="55"/>
    <n v="32723"/>
    <n v="262"/>
    <n v="274"/>
  </r>
  <r>
    <n v="14778"/>
    <n v="902931"/>
    <s v="Route 87 Roswell Road / Sandy Springs"/>
    <x v="3145"/>
    <x v="234"/>
    <x v="53"/>
    <n v="72269"/>
    <n v="572"/>
    <n v="215"/>
  </r>
  <r>
    <n v="14778"/>
    <n v="902930"/>
    <s v="Route 87 Roswell Road / Sandy Springs"/>
    <x v="3146"/>
    <x v="234"/>
    <x v="53"/>
    <n v="72269"/>
    <n v="572"/>
    <n v="215"/>
  </r>
  <r>
    <n v="14778"/>
    <n v="902929"/>
    <s v="Route 87 Roswell Road / Sandy Springs"/>
    <x v="3147"/>
    <x v="234"/>
    <x v="53"/>
    <n v="72269"/>
    <n v="572"/>
    <n v="215"/>
  </r>
  <r>
    <n v="14778"/>
    <n v="903145"/>
    <s v="Route 87 Roswell Road / Sandy Springs"/>
    <x v="3148"/>
    <x v="234"/>
    <x v="53"/>
    <n v="72269"/>
    <n v="572"/>
    <n v="215"/>
  </r>
  <r>
    <n v="14778"/>
    <n v="903068"/>
    <s v="Route 87 Roswell Road / Sandy Springs"/>
    <x v="3149"/>
    <x v="234"/>
    <x v="53"/>
    <n v="72269"/>
    <n v="572"/>
    <n v="215"/>
  </r>
  <r>
    <n v="14778"/>
    <n v="903067"/>
    <s v="Route 87 Roswell Road / Sandy Springs"/>
    <x v="3150"/>
    <x v="234"/>
    <x v="53"/>
    <n v="72269"/>
    <n v="572"/>
    <n v="215"/>
  </r>
  <r>
    <n v="14778"/>
    <n v="902713"/>
    <s v="Route 87 Roswell Road / Sandy Springs"/>
    <x v="3151"/>
    <x v="234"/>
    <x v="53"/>
    <n v="72269"/>
    <n v="572"/>
    <n v="215"/>
  </r>
  <r>
    <n v="14778"/>
    <n v="903065"/>
    <s v="Route 87 Roswell Road / Sandy Springs"/>
    <x v="3152"/>
    <x v="234"/>
    <x v="53"/>
    <n v="72269"/>
    <n v="572"/>
    <n v="215"/>
  </r>
  <r>
    <n v="14778"/>
    <n v="903061"/>
    <s v="Route 87 Roswell Road / Sandy Springs"/>
    <x v="3153"/>
    <x v="235"/>
    <x v="182"/>
    <n v="70848"/>
    <n v="195"/>
    <n v="115"/>
  </r>
  <r>
    <n v="14778"/>
    <n v="906356"/>
    <s v="Route 87 Roswell Road / Sandy Springs"/>
    <x v="3154"/>
    <x v="236"/>
    <x v="51"/>
    <n v="31979"/>
    <n v="332"/>
    <n v="485"/>
  </r>
  <r>
    <n v="14778"/>
    <n v="906325"/>
    <s v="Route 87 Roswell Road / Sandy Springs"/>
    <x v="3155"/>
    <x v="235"/>
    <x v="182"/>
    <n v="70848"/>
    <n v="195"/>
    <n v="115"/>
  </r>
  <r>
    <n v="14778"/>
    <n v="906324"/>
    <s v="Route 87 Roswell Road / Sandy Springs"/>
    <x v="3156"/>
    <x v="235"/>
    <x v="182"/>
    <n v="70848"/>
    <n v="195"/>
    <n v="115"/>
  </r>
  <r>
    <n v="14778"/>
    <n v="906323"/>
    <s v="Route 87 Roswell Road / Sandy Springs"/>
    <x v="3157"/>
    <x v="235"/>
    <x v="182"/>
    <n v="70848"/>
    <n v="195"/>
    <n v="115"/>
  </r>
  <r>
    <n v="14778"/>
    <n v="906322"/>
    <s v="Route 87 Roswell Road / Sandy Springs"/>
    <x v="3158"/>
    <x v="235"/>
    <x v="182"/>
    <n v="70848"/>
    <n v="195"/>
    <n v="115"/>
  </r>
  <r>
    <n v="14778"/>
    <n v="906355"/>
    <s v="Route 87 Roswell Road / Sandy Springs"/>
    <x v="3159"/>
    <x v="235"/>
    <x v="182"/>
    <n v="70848"/>
    <n v="195"/>
    <n v="115"/>
  </r>
  <r>
    <n v="14778"/>
    <n v="906354"/>
    <s v="Route 87 Roswell Road / Sandy Springs"/>
    <x v="3160"/>
    <x v="235"/>
    <x v="182"/>
    <n v="70848"/>
    <n v="195"/>
    <n v="115"/>
  </r>
  <r>
    <n v="14778"/>
    <n v="902850"/>
    <s v="Route 87 Roswell Road / Sandy Springs"/>
    <x v="3161"/>
    <x v="235"/>
    <x v="182"/>
    <n v="70848"/>
    <n v="195"/>
    <n v="115"/>
  </r>
  <r>
    <n v="14778"/>
    <n v="906353"/>
    <s v="Route 87 Roswell Road / Sandy Springs"/>
    <x v="3162"/>
    <x v="237"/>
    <x v="183"/>
    <n v="73000"/>
    <n v="36"/>
    <n v="87"/>
  </r>
  <r>
    <n v="14778"/>
    <n v="902852"/>
    <s v="Route 87 Roswell Road / Sandy Springs"/>
    <x v="3163"/>
    <x v="237"/>
    <x v="183"/>
    <n v="73000"/>
    <n v="36"/>
    <n v="87"/>
  </r>
  <r>
    <n v="14778"/>
    <n v="903107"/>
    <s v="Route 87 Roswell Road / Sandy Springs"/>
    <x v="3164"/>
    <x v="237"/>
    <x v="183"/>
    <n v="73000"/>
    <n v="36"/>
    <n v="87"/>
  </r>
  <r>
    <n v="14778"/>
    <n v="902786"/>
    <s v="Route 87 Roswell Road / Sandy Springs"/>
    <x v="3165"/>
    <x v="237"/>
    <x v="183"/>
    <n v="73000"/>
    <n v="36"/>
    <n v="87"/>
  </r>
  <r>
    <n v="14778"/>
    <n v="903195"/>
    <s v="Route 87 Roswell Road / Sandy Springs"/>
    <x v="3166"/>
    <x v="237"/>
    <x v="183"/>
    <n v="73000"/>
    <n v="36"/>
    <n v="87"/>
  </r>
  <r>
    <n v="14778"/>
    <n v="903194"/>
    <s v="Route 87 Roswell Road / Sandy Springs"/>
    <x v="3167"/>
    <x v="237"/>
    <x v="183"/>
    <n v="73000"/>
    <n v="36"/>
    <n v="87"/>
  </r>
  <r>
    <n v="14778"/>
    <n v="902958"/>
    <s v="Route 87 Roswell Road / Sandy Springs"/>
    <x v="3168"/>
    <x v="237"/>
    <x v="183"/>
    <n v="73000"/>
    <n v="36"/>
    <n v="87"/>
  </r>
  <r>
    <n v="14778"/>
    <n v="902814"/>
    <s v="Route 87 Roswell Road / Sandy Springs"/>
    <x v="3169"/>
    <x v="237"/>
    <x v="183"/>
    <n v="73000"/>
    <n v="36"/>
    <n v="87"/>
  </r>
  <r>
    <n v="14778"/>
    <n v="902815"/>
    <s v="Route 87 Roswell Road / Sandy Springs"/>
    <x v="3170"/>
    <x v="237"/>
    <x v="183"/>
    <n v="73000"/>
    <n v="36"/>
    <n v="87"/>
  </r>
  <r>
    <n v="14778"/>
    <n v="903111"/>
    <s v="Route 87 Roswell Road / Sandy Springs"/>
    <x v="3171"/>
    <x v="238"/>
    <x v="184"/>
    <n v="132813"/>
    <n v="142"/>
    <n v="109"/>
  </r>
  <r>
    <n v="14778"/>
    <n v="902961"/>
    <s v="Route 87 Roswell Road / Sandy Springs"/>
    <x v="3172"/>
    <x v="238"/>
    <x v="184"/>
    <n v="132813"/>
    <n v="142"/>
    <n v="109"/>
  </r>
  <r>
    <n v="14778"/>
    <n v="902995"/>
    <s v="Route 87 Roswell Road / Sandy Springs"/>
    <x v="3173"/>
    <x v="238"/>
    <x v="184"/>
    <n v="132813"/>
    <n v="142"/>
    <n v="109"/>
  </r>
  <r>
    <n v="14778"/>
    <n v="906304"/>
    <s v="Route 87 Roswell Road / Sandy Springs"/>
    <x v="3174"/>
    <x v="238"/>
    <x v="184"/>
    <n v="132813"/>
    <n v="142"/>
    <n v="109"/>
  </r>
  <r>
    <n v="14778"/>
    <n v="902702"/>
    <s v="Route 87 Roswell Road / Sandy Springs"/>
    <x v="3175"/>
    <x v="238"/>
    <x v="184"/>
    <n v="132813"/>
    <n v="142"/>
    <n v="109"/>
  </r>
  <r>
    <n v="14778"/>
    <n v="906303"/>
    <s v="Route 87 Roswell Road / Sandy Springs"/>
    <x v="3176"/>
    <x v="238"/>
    <x v="184"/>
    <n v="132813"/>
    <n v="142"/>
    <n v="109"/>
  </r>
  <r>
    <n v="14778"/>
    <n v="902700"/>
    <s v="Route 87 Roswell Road / Sandy Springs"/>
    <x v="3177"/>
    <x v="238"/>
    <x v="184"/>
    <n v="132813"/>
    <n v="142"/>
    <n v="109"/>
  </r>
  <r>
    <n v="14737"/>
    <n v="902700"/>
    <s v="Route 5 Piedmont Road / Sandy Springs"/>
    <x v="3177"/>
    <x v="238"/>
    <x v="184"/>
    <n v="132813"/>
    <n v="142"/>
    <n v="109"/>
  </r>
  <r>
    <n v="14778"/>
    <n v="902753"/>
    <s v="Route 87 Roswell Road / Sandy Springs"/>
    <x v="3178"/>
    <x v="29"/>
    <x v="29"/>
    <n v="99521"/>
    <n v="151"/>
    <n v="165"/>
  </r>
  <r>
    <n v="14778"/>
    <n v="903221"/>
    <s v="Route 87 Roswell Road / Sandy Springs"/>
    <x v="3179"/>
    <x v="29"/>
    <x v="29"/>
    <n v="99521"/>
    <n v="151"/>
    <n v="165"/>
  </r>
  <r>
    <n v="14778"/>
    <n v="210447"/>
    <s v="Route 87 Roswell Road / Sandy Springs"/>
    <x v="3180"/>
    <x v="29"/>
    <x v="29"/>
    <n v="99521"/>
    <n v="151"/>
    <n v="165"/>
  </r>
  <r>
    <n v="14778"/>
    <n v="902665"/>
    <s v="Route 87 Roswell Road / Sandy Springs"/>
    <x v="3181"/>
    <x v="29"/>
    <x v="29"/>
    <n v="99521"/>
    <n v="151"/>
    <n v="165"/>
  </r>
  <r>
    <n v="14737"/>
    <n v="902665"/>
    <s v="Route 5 Piedmont Road / Sandy Springs"/>
    <x v="3181"/>
    <x v="29"/>
    <x v="29"/>
    <n v="99521"/>
    <n v="151"/>
    <n v="165"/>
  </r>
  <r>
    <n v="14778"/>
    <n v="903010"/>
    <s v="Route 87 Roswell Road / Sandy Springs"/>
    <x v="3182"/>
    <x v="29"/>
    <x v="29"/>
    <n v="99521"/>
    <n v="151"/>
    <n v="165"/>
  </r>
  <r>
    <n v="14737"/>
    <n v="903010"/>
    <s v="Route 5 Piedmont Road / Sandy Springs"/>
    <x v="3182"/>
    <x v="29"/>
    <x v="29"/>
    <n v="99521"/>
    <n v="151"/>
    <n v="165"/>
  </r>
  <r>
    <n v="14778"/>
    <n v="902869"/>
    <s v="Route 87 Roswell Road / Sandy Springs"/>
    <x v="3183"/>
    <x v="29"/>
    <x v="29"/>
    <n v="99521"/>
    <n v="151"/>
    <n v="165"/>
  </r>
  <r>
    <n v="14737"/>
    <n v="902869"/>
    <s v="Route 5 Piedmont Road / Sandy Springs"/>
    <x v="3183"/>
    <x v="29"/>
    <x v="29"/>
    <n v="99521"/>
    <n v="151"/>
    <n v="165"/>
  </r>
  <r>
    <n v="14778"/>
    <n v="902816"/>
    <s v="Route 87 Roswell Road / Sandy Springs"/>
    <x v="3184"/>
    <x v="29"/>
    <x v="29"/>
    <n v="99521"/>
    <n v="151"/>
    <n v="165"/>
  </r>
  <r>
    <n v="14737"/>
    <n v="902816"/>
    <s v="Route 5 Piedmont Road / Sandy Springs"/>
    <x v="3184"/>
    <x v="29"/>
    <x v="29"/>
    <n v="99521"/>
    <n v="151"/>
    <n v="165"/>
  </r>
  <r>
    <n v="14778"/>
    <n v="902888"/>
    <s v="Route 87 Roswell Road / Sandy Springs"/>
    <x v="3185"/>
    <x v="29"/>
    <x v="29"/>
    <n v="99521"/>
    <n v="151"/>
    <n v="165"/>
  </r>
  <r>
    <n v="14737"/>
    <n v="902888"/>
    <s v="Route 5 Piedmont Road / Sandy Springs"/>
    <x v="3185"/>
    <x v="29"/>
    <x v="29"/>
    <n v="99521"/>
    <n v="151"/>
    <n v="165"/>
  </r>
  <r>
    <n v="14778"/>
    <n v="211926"/>
    <s v="Route 87 Roswell Road / Sandy Springs"/>
    <x v="3186"/>
    <x v="29"/>
    <x v="29"/>
    <n v="99521"/>
    <n v="151"/>
    <n v="165"/>
  </r>
  <r>
    <n v="14737"/>
    <n v="211926"/>
    <s v="Route 5 Piedmont Road / Sandy Springs"/>
    <x v="3186"/>
    <x v="29"/>
    <x v="29"/>
    <n v="99521"/>
    <n v="151"/>
    <n v="165"/>
  </r>
  <r>
    <n v="14778"/>
    <n v="903000"/>
    <s v="Route 87 Roswell Road / Sandy Springs"/>
    <x v="3187"/>
    <x v="28"/>
    <x v="28"/>
    <n v="106902"/>
    <n v="220"/>
    <n v="27"/>
  </r>
  <r>
    <n v="14737"/>
    <n v="903000"/>
    <s v="Route 5 Piedmont Road / Sandy Springs"/>
    <x v="3187"/>
    <x v="28"/>
    <x v="28"/>
    <n v="106902"/>
    <n v="220"/>
    <n v="27"/>
  </r>
  <r>
    <n v="14778"/>
    <n v="903009"/>
    <s v="Route 87 Roswell Road / Sandy Springs"/>
    <x v="37"/>
    <x v="28"/>
    <x v="28"/>
    <n v="106902"/>
    <n v="220"/>
    <n v="27"/>
  </r>
  <r>
    <n v="14737"/>
    <n v="903009"/>
    <s v="Route 5 Piedmont Road / Sandy Springs"/>
    <x v="37"/>
    <x v="28"/>
    <x v="28"/>
    <n v="106902"/>
    <n v="220"/>
    <n v="27"/>
  </r>
  <r>
    <n v="14778"/>
    <n v="902999"/>
    <s v="Route 87 Roswell Road / Sandy Springs"/>
    <x v="3188"/>
    <x v="29"/>
    <x v="29"/>
    <n v="99521"/>
    <n v="151"/>
    <n v="165"/>
  </r>
  <r>
    <n v="14737"/>
    <n v="902999"/>
    <s v="Route 5 Piedmont Road / Sandy Springs"/>
    <x v="3188"/>
    <x v="29"/>
    <x v="29"/>
    <n v="99521"/>
    <n v="151"/>
    <n v="165"/>
  </r>
  <r>
    <n v="14778"/>
    <n v="902704"/>
    <s v="Route 87 Roswell Road / Sandy Springs"/>
    <x v="3189"/>
    <x v="29"/>
    <x v="29"/>
    <n v="99521"/>
    <n v="151"/>
    <n v="165"/>
  </r>
  <r>
    <n v="14737"/>
    <n v="902704"/>
    <s v="Route 5 Piedmont Road / Sandy Springs"/>
    <x v="3189"/>
    <x v="29"/>
    <x v="29"/>
    <n v="99521"/>
    <n v="151"/>
    <n v="165"/>
  </r>
  <r>
    <n v="14778"/>
    <n v="903033"/>
    <s v="Route 87 Roswell Road / Sandy Springs"/>
    <x v="3190"/>
    <x v="29"/>
    <x v="29"/>
    <n v="99521"/>
    <n v="151"/>
    <n v="165"/>
  </r>
  <r>
    <n v="14737"/>
    <n v="903033"/>
    <s v="Route 5 Piedmont Road / Sandy Springs"/>
    <x v="3190"/>
    <x v="29"/>
    <x v="29"/>
    <n v="99521"/>
    <n v="151"/>
    <n v="165"/>
  </r>
  <r>
    <n v="14778"/>
    <n v="902868"/>
    <s v="Route 87 Roswell Road / Sandy Springs"/>
    <x v="3191"/>
    <x v="29"/>
    <x v="29"/>
    <n v="99521"/>
    <n v="151"/>
    <n v="165"/>
  </r>
  <r>
    <n v="14737"/>
    <n v="902868"/>
    <s v="Route 5 Piedmont Road / Sandy Springs"/>
    <x v="3191"/>
    <x v="29"/>
    <x v="29"/>
    <n v="99521"/>
    <n v="151"/>
    <n v="165"/>
  </r>
  <r>
    <n v="14778"/>
    <n v="903199"/>
    <s v="Route 87 Roswell Road / Sandy Springs"/>
    <x v="3192"/>
    <x v="29"/>
    <x v="29"/>
    <n v="99521"/>
    <n v="151"/>
    <n v="165"/>
  </r>
  <r>
    <n v="14737"/>
    <n v="903199"/>
    <s v="Route 5 Piedmont Road / Sandy Springs"/>
    <x v="3192"/>
    <x v="29"/>
    <x v="29"/>
    <n v="99521"/>
    <n v="151"/>
    <n v="165"/>
  </r>
  <r>
    <n v="14778"/>
    <n v="903222"/>
    <s v="Route 87 Roswell Road / Sandy Springs"/>
    <x v="3179"/>
    <x v="29"/>
    <x v="29"/>
    <n v="99521"/>
    <n v="151"/>
    <n v="165"/>
  </r>
  <r>
    <n v="14778"/>
    <n v="902664"/>
    <s v="Route 87 Roswell Road / Sandy Springs"/>
    <x v="3193"/>
    <x v="29"/>
    <x v="29"/>
    <n v="99521"/>
    <n v="151"/>
    <n v="165"/>
  </r>
  <r>
    <n v="14778"/>
    <n v="902703"/>
    <s v="Route 87 Roswell Road / Sandy Springs"/>
    <x v="3194"/>
    <x v="29"/>
    <x v="29"/>
    <n v="99521"/>
    <n v="151"/>
    <n v="165"/>
  </r>
  <r>
    <n v="14778"/>
    <n v="906309"/>
    <s v="Route 87 Roswell Road / Sandy Springs"/>
    <x v="3195"/>
    <x v="29"/>
    <x v="29"/>
    <n v="99521"/>
    <n v="151"/>
    <n v="165"/>
  </r>
  <r>
    <n v="14737"/>
    <n v="906309"/>
    <s v="Route 5 Piedmont Road / Sandy Springs"/>
    <x v="3195"/>
    <x v="29"/>
    <x v="29"/>
    <n v="99521"/>
    <n v="151"/>
    <n v="165"/>
  </r>
  <r>
    <n v="14778"/>
    <n v="906294"/>
    <s v="Route 87 Roswell Road / Sandy Springs"/>
    <x v="3177"/>
    <x v="29"/>
    <x v="29"/>
    <n v="99521"/>
    <n v="151"/>
    <n v="165"/>
  </r>
  <r>
    <n v="14737"/>
    <n v="906294"/>
    <s v="Route 5 Piedmont Road / Sandy Springs"/>
    <x v="3177"/>
    <x v="29"/>
    <x v="29"/>
    <n v="99521"/>
    <n v="151"/>
    <n v="165"/>
  </r>
  <r>
    <n v="14778"/>
    <n v="906326"/>
    <s v="Route 87 Roswell Road / Sandy Springs"/>
    <x v="3196"/>
    <x v="29"/>
    <x v="29"/>
    <n v="99521"/>
    <n v="151"/>
    <n v="165"/>
  </r>
  <r>
    <n v="14737"/>
    <n v="906326"/>
    <s v="Route 5 Piedmont Road / Sandy Springs"/>
    <x v="3196"/>
    <x v="29"/>
    <x v="29"/>
    <n v="99521"/>
    <n v="151"/>
    <n v="165"/>
  </r>
  <r>
    <n v="14778"/>
    <n v="906330"/>
    <s v="Route 87 Roswell Road / Sandy Springs"/>
    <x v="3197"/>
    <x v="239"/>
    <x v="185"/>
    <n v="114886"/>
    <n v="118"/>
    <n v="11"/>
  </r>
  <r>
    <n v="14778"/>
    <n v="906331"/>
    <s v="Route 87 Roswell Road / Sandy Springs"/>
    <x v="3198"/>
    <x v="239"/>
    <x v="185"/>
    <n v="114886"/>
    <n v="118"/>
    <n v="11"/>
  </r>
  <r>
    <n v="14778"/>
    <n v="906332"/>
    <s v="Route 87 Roswell Road / Sandy Springs"/>
    <x v="3199"/>
    <x v="239"/>
    <x v="185"/>
    <n v="114886"/>
    <n v="118"/>
    <n v="11"/>
  </r>
  <r>
    <n v="14778"/>
    <n v="906360"/>
    <s v="Route 87 Roswell Road / Sandy Springs"/>
    <x v="3200"/>
    <x v="239"/>
    <x v="185"/>
    <n v="114886"/>
    <n v="118"/>
    <n v="11"/>
  </r>
  <r>
    <n v="14778"/>
    <n v="903112"/>
    <s v="Route 87 Roswell Road / Sandy Springs"/>
    <x v="3201"/>
    <x v="239"/>
    <x v="185"/>
    <n v="114886"/>
    <n v="118"/>
    <n v="11"/>
  </r>
  <r>
    <n v="14778"/>
    <n v="902783"/>
    <s v="Route 87 Roswell Road / Sandy Springs"/>
    <x v="3171"/>
    <x v="240"/>
    <x v="186"/>
    <n v="62649"/>
    <n v="30"/>
    <n v="164"/>
  </r>
  <r>
    <n v="14778"/>
    <n v="902849"/>
    <s v="Route 87 Roswell Road / Sandy Springs"/>
    <x v="3202"/>
    <x v="240"/>
    <x v="186"/>
    <n v="62649"/>
    <n v="30"/>
    <n v="164"/>
  </r>
  <r>
    <n v="14778"/>
    <n v="902851"/>
    <s v="Route 87 Roswell Road / Sandy Springs"/>
    <x v="3168"/>
    <x v="240"/>
    <x v="186"/>
    <n v="62649"/>
    <n v="30"/>
    <n v="164"/>
  </r>
  <r>
    <n v="14778"/>
    <n v="902784"/>
    <s v="Route 87 Roswell Road / Sandy Springs"/>
    <x v="3167"/>
    <x v="240"/>
    <x v="186"/>
    <n v="62649"/>
    <n v="30"/>
    <n v="164"/>
  </r>
  <r>
    <n v="14778"/>
    <n v="902785"/>
    <s v="Route 87 Roswell Road / Sandy Springs"/>
    <x v="3203"/>
    <x v="240"/>
    <x v="186"/>
    <n v="62649"/>
    <n v="30"/>
    <n v="164"/>
  </r>
  <r>
    <n v="14778"/>
    <n v="902812"/>
    <s v="Route 87 Roswell Road / Sandy Springs"/>
    <x v="3165"/>
    <x v="240"/>
    <x v="186"/>
    <n v="62649"/>
    <n v="30"/>
    <n v="164"/>
  </r>
  <r>
    <n v="14778"/>
    <n v="903109"/>
    <s v="Route 87 Roswell Road / Sandy Springs"/>
    <x v="3164"/>
    <x v="240"/>
    <x v="186"/>
    <n v="62649"/>
    <n v="30"/>
    <n v="164"/>
  </r>
  <r>
    <n v="14778"/>
    <n v="902853"/>
    <s v="Route 87 Roswell Road / Sandy Springs"/>
    <x v="3163"/>
    <x v="241"/>
    <x v="187"/>
    <n v="57402"/>
    <n v="45"/>
    <n v="86"/>
  </r>
  <r>
    <n v="14778"/>
    <n v="902854"/>
    <s v="Route 87 Roswell Road / Sandy Springs"/>
    <x v="3204"/>
    <x v="241"/>
    <x v="187"/>
    <n v="57402"/>
    <n v="45"/>
    <n v="86"/>
  </r>
  <r>
    <n v="14778"/>
    <n v="906300"/>
    <s v="Route 87 Roswell Road / Sandy Springs"/>
    <x v="3205"/>
    <x v="241"/>
    <x v="187"/>
    <n v="57402"/>
    <n v="45"/>
    <n v="86"/>
  </r>
  <r>
    <n v="14778"/>
    <n v="902656"/>
    <s v="Route 87 Roswell Road / Sandy Springs"/>
    <x v="3206"/>
    <x v="241"/>
    <x v="187"/>
    <n v="57402"/>
    <n v="45"/>
    <n v="86"/>
  </r>
  <r>
    <n v="14778"/>
    <n v="906301"/>
    <s v="Route 87 Roswell Road / Sandy Springs"/>
    <x v="3207"/>
    <x v="241"/>
    <x v="187"/>
    <n v="57402"/>
    <n v="45"/>
    <n v="86"/>
  </r>
  <r>
    <n v="14778"/>
    <n v="906302"/>
    <s v="Route 87 Roswell Road / Sandy Springs"/>
    <x v="3208"/>
    <x v="241"/>
    <x v="187"/>
    <n v="57402"/>
    <n v="45"/>
    <n v="86"/>
  </r>
  <r>
    <n v="14778"/>
    <n v="903149"/>
    <s v="Route 87 Roswell Road / Sandy Springs"/>
    <x v="3159"/>
    <x v="241"/>
    <x v="187"/>
    <n v="57402"/>
    <n v="45"/>
    <n v="86"/>
  </r>
  <r>
    <n v="14778"/>
    <n v="903150"/>
    <s v="Route 87 Roswell Road / Sandy Springs"/>
    <x v="3158"/>
    <x v="236"/>
    <x v="51"/>
    <n v="31979"/>
    <n v="332"/>
    <n v="485"/>
  </r>
  <r>
    <n v="14778"/>
    <n v="902782"/>
    <s v="Route 87 Roswell Road / Sandy Springs"/>
    <x v="3209"/>
    <x v="236"/>
    <x v="51"/>
    <n v="31979"/>
    <n v="332"/>
    <n v="485"/>
  </r>
  <r>
    <n v="14778"/>
    <n v="906286"/>
    <s v="Route 87 Roswell Road / Sandy Springs"/>
    <x v="3210"/>
    <x v="236"/>
    <x v="51"/>
    <n v="31979"/>
    <n v="332"/>
    <n v="485"/>
  </r>
  <r>
    <n v="14778"/>
    <n v="906287"/>
    <s v="Route 87 Roswell Road / Sandy Springs"/>
    <x v="3155"/>
    <x v="236"/>
    <x v="51"/>
    <n v="31979"/>
    <n v="332"/>
    <n v="485"/>
  </r>
  <r>
    <n v="14778"/>
    <n v="906288"/>
    <s v="Route 87 Roswell Road / Sandy Springs"/>
    <x v="3211"/>
    <x v="236"/>
    <x v="51"/>
    <n v="31979"/>
    <n v="332"/>
    <n v="485"/>
  </r>
  <r>
    <n v="14778"/>
    <n v="906357"/>
    <s v="Route 87 Roswell Road / Sandy Springs"/>
    <x v="3212"/>
    <x v="236"/>
    <x v="51"/>
    <n v="31979"/>
    <n v="332"/>
    <n v="485"/>
  </r>
  <r>
    <n v="14778"/>
    <n v="906358"/>
    <s v="Route 87 Roswell Road / Sandy Springs"/>
    <x v="3152"/>
    <x v="236"/>
    <x v="51"/>
    <n v="31979"/>
    <n v="332"/>
    <n v="485"/>
  </r>
  <r>
    <n v="14778"/>
    <n v="906359"/>
    <s v="Route 87 Roswell Road / Sandy Springs"/>
    <x v="3213"/>
    <x v="233"/>
    <x v="55"/>
    <n v="32723"/>
    <n v="262"/>
    <n v="274"/>
  </r>
  <r>
    <n v="14778"/>
    <n v="906321"/>
    <s v="Route 87 Roswell Road / Sandy Springs"/>
    <x v="3150"/>
    <x v="233"/>
    <x v="55"/>
    <n v="32723"/>
    <n v="262"/>
    <n v="274"/>
  </r>
  <r>
    <n v="14778"/>
    <n v="906352"/>
    <s v="Route 87 Roswell Road / Sandy Springs"/>
    <x v="3148"/>
    <x v="233"/>
    <x v="55"/>
    <n v="32723"/>
    <n v="262"/>
    <n v="274"/>
  </r>
  <r>
    <n v="14778"/>
    <n v="902692"/>
    <s v="Route 87 Roswell Road / Sandy Springs"/>
    <x v="3214"/>
    <x v="233"/>
    <x v="55"/>
    <n v="32723"/>
    <n v="262"/>
    <n v="274"/>
  </r>
  <r>
    <n v="14778"/>
    <n v="902695"/>
    <s v="Route 87 Roswell Road / Sandy Springs"/>
    <x v="3215"/>
    <x v="233"/>
    <x v="55"/>
    <n v="32723"/>
    <n v="262"/>
    <n v="274"/>
  </r>
  <r>
    <n v="14778"/>
    <n v="906284"/>
    <s v="Route 87 Roswell Road / Sandy Springs"/>
    <x v="3216"/>
    <x v="233"/>
    <x v="55"/>
    <n v="32723"/>
    <n v="262"/>
    <n v="274"/>
  </r>
  <r>
    <n v="14778"/>
    <n v="906282"/>
    <s v="Route 87 Roswell Road / Sandy Springs"/>
    <x v="3217"/>
    <x v="233"/>
    <x v="55"/>
    <n v="32723"/>
    <n v="262"/>
    <n v="274"/>
  </r>
  <r>
    <n v="14778"/>
    <n v="902745"/>
    <s v="Route 87 Roswell Road / Sandy Springs"/>
    <x v="3139"/>
    <x v="233"/>
    <x v="55"/>
    <n v="32723"/>
    <n v="262"/>
    <n v="274"/>
  </r>
  <r>
    <n v="14778"/>
    <n v="211687"/>
    <s v="Route 87 Roswell Road / Sandy Springs"/>
    <x v="3218"/>
    <x v="233"/>
    <x v="55"/>
    <n v="32723"/>
    <n v="262"/>
    <n v="274"/>
  </r>
  <r>
    <n v="14778"/>
    <n v="906297"/>
    <s v="Route 87 Roswell Road / Sandy Springs"/>
    <x v="3138"/>
    <x v="233"/>
    <x v="55"/>
    <n v="32723"/>
    <n v="262"/>
    <n v="274"/>
  </r>
  <r>
    <n v="14778"/>
    <n v="902660"/>
    <s v="Route 87 Roswell Road / Sandy Springs"/>
    <x v="3219"/>
    <x v="233"/>
    <x v="55"/>
    <n v="32723"/>
    <n v="262"/>
    <n v="274"/>
  </r>
  <r>
    <n v="14806"/>
    <n v="211929"/>
    <s v="Route 185 Alpharetta"/>
    <x v="3220"/>
    <x v="242"/>
    <x v="137"/>
    <n v="91275"/>
    <n v="141"/>
    <n v="71"/>
  </r>
  <r>
    <n v="14806"/>
    <n v="902927"/>
    <s v="Route 185 Alpharetta"/>
    <x v="3221"/>
    <x v="243"/>
    <x v="65"/>
    <n v="33950"/>
    <n v="282"/>
    <n v="616"/>
  </r>
  <r>
    <n v="14806"/>
    <n v="902831"/>
    <s v="Route 185 Alpharetta"/>
    <x v="3222"/>
    <x v="244"/>
    <x v="188"/>
    <n v="61071"/>
    <n v="142"/>
    <n v="206"/>
  </r>
  <r>
    <n v="14806"/>
    <n v="902830"/>
    <s v="Route 185 Alpharetta"/>
    <x v="3223"/>
    <x v="243"/>
    <x v="65"/>
    <n v="33950"/>
    <n v="282"/>
    <n v="616"/>
  </r>
  <r>
    <n v="14806"/>
    <n v="902792"/>
    <s v="Route 185 Alpharetta"/>
    <x v="3224"/>
    <x v="244"/>
    <x v="188"/>
    <n v="61071"/>
    <n v="142"/>
    <n v="206"/>
  </r>
  <r>
    <n v="14806"/>
    <n v="902858"/>
    <s v="Route 185 Alpharetta"/>
    <x v="3225"/>
    <x v="245"/>
    <x v="112"/>
    <n v="46373"/>
    <n v="103"/>
    <n v="265"/>
  </r>
  <r>
    <n v="14806"/>
    <n v="902856"/>
    <s v="Route 185 Alpharetta"/>
    <x v="3226"/>
    <x v="245"/>
    <x v="112"/>
    <n v="46373"/>
    <n v="103"/>
    <n v="265"/>
  </r>
  <r>
    <n v="14806"/>
    <n v="902832"/>
    <s v="Route 185 Alpharetta"/>
    <x v="3226"/>
    <x v="245"/>
    <x v="112"/>
    <n v="46373"/>
    <n v="103"/>
    <n v="265"/>
  </r>
  <r>
    <n v="14806"/>
    <n v="902788"/>
    <s v="Route 185 Alpharetta"/>
    <x v="3227"/>
    <x v="245"/>
    <x v="112"/>
    <n v="46373"/>
    <n v="103"/>
    <n v="265"/>
  </r>
  <r>
    <n v="14806"/>
    <n v="902965"/>
    <s v="Route 185 Alpharetta"/>
    <x v="3228"/>
    <x v="245"/>
    <x v="112"/>
    <n v="46373"/>
    <n v="103"/>
    <n v="265"/>
  </r>
  <r>
    <n v="14806"/>
    <n v="902923"/>
    <s v="Route 185 Alpharetta"/>
    <x v="3229"/>
    <x v="245"/>
    <x v="112"/>
    <n v="46373"/>
    <n v="103"/>
    <n v="265"/>
  </r>
  <r>
    <n v="14806"/>
    <n v="902924"/>
    <s v="Route 185 Alpharetta"/>
    <x v="3230"/>
    <x v="245"/>
    <x v="112"/>
    <n v="46373"/>
    <n v="103"/>
    <n v="265"/>
  </r>
  <r>
    <n v="14806"/>
    <n v="903080"/>
    <s v="Route 185 Alpharetta"/>
    <x v="3231"/>
    <x v="245"/>
    <x v="112"/>
    <n v="46373"/>
    <n v="103"/>
    <n v="265"/>
  </r>
  <r>
    <n v="14806"/>
    <n v="902765"/>
    <s v="Route 185 Alpharetta"/>
    <x v="3232"/>
    <x v="245"/>
    <x v="112"/>
    <n v="46373"/>
    <n v="103"/>
    <n v="265"/>
  </r>
  <r>
    <n v="14806"/>
    <n v="902766"/>
    <s v="Route 185 Alpharetta"/>
    <x v="3233"/>
    <x v="245"/>
    <x v="112"/>
    <n v="46373"/>
    <n v="103"/>
    <n v="265"/>
  </r>
  <r>
    <n v="14806"/>
    <n v="902772"/>
    <s v="Route 185 Alpharetta"/>
    <x v="3234"/>
    <x v="245"/>
    <x v="112"/>
    <n v="46373"/>
    <n v="103"/>
    <n v="265"/>
  </r>
  <r>
    <n v="14806"/>
    <n v="902773"/>
    <s v="Route 185 Alpharetta"/>
    <x v="3235"/>
    <x v="245"/>
    <x v="112"/>
    <n v="46373"/>
    <n v="103"/>
    <n v="265"/>
  </r>
  <r>
    <n v="14806"/>
    <n v="902774"/>
    <s v="Route 185 Alpharetta"/>
    <x v="3236"/>
    <x v="245"/>
    <x v="112"/>
    <n v="46373"/>
    <n v="103"/>
    <n v="265"/>
  </r>
  <r>
    <n v="14806"/>
    <n v="902767"/>
    <s v="Route 185 Alpharetta"/>
    <x v="3237"/>
    <x v="246"/>
    <x v="189"/>
    <n v="63481"/>
    <n v="300"/>
    <n v="166"/>
  </r>
  <r>
    <n v="14806"/>
    <n v="902768"/>
    <s v="Route 185 Alpharetta"/>
    <x v="3238"/>
    <x v="246"/>
    <x v="189"/>
    <n v="63481"/>
    <n v="300"/>
    <n v="166"/>
  </r>
  <r>
    <n v="14806"/>
    <n v="902769"/>
    <s v="Route 185 Alpharetta"/>
    <x v="3239"/>
    <x v="246"/>
    <x v="189"/>
    <n v="63481"/>
    <n v="300"/>
    <n v="166"/>
  </r>
  <r>
    <n v="14806"/>
    <n v="902770"/>
    <s v="Route 185 Alpharetta"/>
    <x v="3240"/>
    <x v="246"/>
    <x v="189"/>
    <n v="63481"/>
    <n v="300"/>
    <n v="166"/>
  </r>
  <r>
    <n v="14806"/>
    <n v="906278"/>
    <s v="Route 185 Alpharetta"/>
    <x v="3241"/>
    <x v="246"/>
    <x v="189"/>
    <n v="63481"/>
    <n v="300"/>
    <n v="166"/>
  </r>
  <r>
    <n v="14806"/>
    <n v="140192"/>
    <s v="Route 185 Alpharetta"/>
    <x v="3242"/>
    <x v="246"/>
    <x v="189"/>
    <n v="63481"/>
    <n v="300"/>
    <n v="166"/>
  </r>
  <r>
    <n v="14806"/>
    <n v="140194"/>
    <s v="Route 185 Alpharetta"/>
    <x v="3242"/>
    <x v="246"/>
    <x v="189"/>
    <n v="63481"/>
    <n v="300"/>
    <n v="166"/>
  </r>
  <r>
    <n v="14806"/>
    <n v="906341"/>
    <s v="Route 185 Alpharetta"/>
    <x v="3243"/>
    <x v="246"/>
    <x v="189"/>
    <n v="63481"/>
    <n v="300"/>
    <n v="166"/>
  </r>
  <r>
    <n v="14806"/>
    <n v="906342"/>
    <s v="Route 185 Alpharetta"/>
    <x v="3244"/>
    <x v="246"/>
    <x v="189"/>
    <n v="63481"/>
    <n v="300"/>
    <n v="166"/>
  </r>
  <r>
    <n v="14806"/>
    <n v="902706"/>
    <s v="Route 185 Alpharetta"/>
    <x v="3245"/>
    <x v="246"/>
    <x v="189"/>
    <n v="63481"/>
    <n v="300"/>
    <n v="166"/>
  </r>
  <r>
    <n v="14806"/>
    <n v="212886"/>
    <s v="Route 185 Alpharetta"/>
    <x v="3246"/>
    <x v="246"/>
    <x v="189"/>
    <n v="63481"/>
    <n v="300"/>
    <n v="166"/>
  </r>
  <r>
    <n v="14806"/>
    <n v="212050"/>
    <s v="Route 185 Alpharetta"/>
    <x v="3247"/>
    <x v="247"/>
    <x v="190"/>
    <n v="47964"/>
    <n v="163"/>
    <n v="89"/>
  </r>
  <r>
    <n v="14806"/>
    <n v="212905"/>
    <s v="Route 185 Alpharetta"/>
    <x v="3248"/>
    <x v="247"/>
    <x v="190"/>
    <n v="47964"/>
    <n v="163"/>
    <n v="89"/>
  </r>
  <r>
    <n v="14806"/>
    <n v="212052"/>
    <s v="Route 185 Alpharetta"/>
    <x v="3249"/>
    <x v="247"/>
    <x v="190"/>
    <n v="47964"/>
    <n v="163"/>
    <n v="89"/>
  </r>
  <r>
    <n v="14806"/>
    <n v="212055"/>
    <s v="Route 185 Alpharetta"/>
    <x v="3250"/>
    <x v="248"/>
    <x v="8"/>
    <n v="144028"/>
    <n v="138"/>
    <n v="0"/>
  </r>
  <r>
    <n v="14806"/>
    <n v="212061"/>
    <s v="Route 185 Alpharetta"/>
    <x v="3251"/>
    <x v="248"/>
    <x v="8"/>
    <n v="144028"/>
    <n v="138"/>
    <n v="0"/>
  </r>
  <r>
    <n v="14806"/>
    <n v="903083"/>
    <s v="Route 185 Alpharetta"/>
    <x v="3252"/>
    <x v="249"/>
    <x v="191"/>
    <n v="94716"/>
    <n v="63"/>
    <n v="89"/>
  </r>
  <r>
    <n v="14806"/>
    <n v="903084"/>
    <s v="Route 185 Alpharetta"/>
    <x v="3253"/>
    <x v="249"/>
    <x v="191"/>
    <n v="94716"/>
    <n v="63"/>
    <n v="89"/>
  </r>
  <r>
    <n v="14806"/>
    <n v="903085"/>
    <s v="Route 185 Alpharetta"/>
    <x v="3254"/>
    <x v="249"/>
    <x v="191"/>
    <n v="94716"/>
    <n v="63"/>
    <n v="89"/>
  </r>
  <r>
    <n v="14806"/>
    <n v="211181"/>
    <s v="Route 185 Alpharetta"/>
    <x v="3255"/>
    <x v="249"/>
    <x v="191"/>
    <n v="94716"/>
    <n v="63"/>
    <n v="89"/>
  </r>
  <r>
    <n v="14806"/>
    <n v="210967"/>
    <s v="Route 185 Alpharetta"/>
    <x v="3256"/>
    <x v="249"/>
    <x v="191"/>
    <n v="94716"/>
    <n v="63"/>
    <n v="89"/>
  </r>
  <r>
    <n v="14806"/>
    <n v="903219"/>
    <s v="Route 185 Alpharetta"/>
    <x v="3257"/>
    <x v="249"/>
    <x v="191"/>
    <n v="94716"/>
    <n v="63"/>
    <n v="89"/>
  </r>
  <r>
    <n v="14806"/>
    <n v="903185"/>
    <s v="Route 185 Alpharetta"/>
    <x v="3258"/>
    <x v="249"/>
    <x v="191"/>
    <n v="94716"/>
    <n v="63"/>
    <n v="89"/>
  </r>
  <r>
    <n v="14806"/>
    <n v="902982"/>
    <s v="Route 185 Alpharetta"/>
    <x v="3259"/>
    <x v="249"/>
    <x v="191"/>
    <n v="94716"/>
    <n v="63"/>
    <n v="89"/>
  </r>
  <r>
    <n v="14806"/>
    <n v="902900"/>
    <s v="Route 185 Alpharetta"/>
    <x v="3260"/>
    <x v="249"/>
    <x v="191"/>
    <n v="94716"/>
    <n v="63"/>
    <n v="89"/>
  </r>
  <r>
    <n v="14806"/>
    <n v="903186"/>
    <s v="Route 185 Alpharetta"/>
    <x v="3261"/>
    <x v="249"/>
    <x v="191"/>
    <n v="94716"/>
    <n v="63"/>
    <n v="89"/>
  </r>
  <r>
    <n v="14806"/>
    <n v="902637"/>
    <s v="Route 185 Alpharetta"/>
    <x v="3262"/>
    <x v="249"/>
    <x v="191"/>
    <n v="94716"/>
    <n v="63"/>
    <n v="89"/>
  </r>
  <r>
    <n v="14806"/>
    <n v="212068"/>
    <s v="Route 185 Alpharetta"/>
    <x v="3251"/>
    <x v="249"/>
    <x v="191"/>
    <n v="94716"/>
    <n v="63"/>
    <n v="89"/>
  </r>
  <r>
    <n v="14806"/>
    <n v="212054"/>
    <s v="Route 185 Alpharetta"/>
    <x v="3250"/>
    <x v="249"/>
    <x v="191"/>
    <n v="94716"/>
    <n v="63"/>
    <n v="89"/>
  </r>
  <r>
    <n v="14806"/>
    <n v="212053"/>
    <s v="Route 185 Alpharetta"/>
    <x v="3249"/>
    <x v="247"/>
    <x v="190"/>
    <n v="47964"/>
    <n v="163"/>
    <n v="89"/>
  </r>
  <r>
    <n v="14806"/>
    <n v="212906"/>
    <s v="Route 185 Alpharetta"/>
    <x v="3263"/>
    <x v="247"/>
    <x v="190"/>
    <n v="47964"/>
    <n v="163"/>
    <n v="89"/>
  </r>
  <r>
    <n v="14806"/>
    <n v="212051"/>
    <s v="Route 185 Alpharetta"/>
    <x v="3264"/>
    <x v="247"/>
    <x v="190"/>
    <n v="47964"/>
    <n v="163"/>
    <n v="89"/>
  </r>
  <r>
    <n v="14806"/>
    <n v="905753"/>
    <s v="Route 185 Alpharetta"/>
    <x v="3246"/>
    <x v="247"/>
    <x v="190"/>
    <n v="47964"/>
    <n v="163"/>
    <n v="89"/>
  </r>
  <r>
    <n v="14806"/>
    <n v="211688"/>
    <s v="Route 185 Alpharetta"/>
    <x v="3265"/>
    <x v="247"/>
    <x v="190"/>
    <n v="47964"/>
    <n v="163"/>
    <n v="89"/>
  </r>
  <r>
    <n v="14806"/>
    <n v="906320"/>
    <s v="Route 185 Alpharetta"/>
    <x v="3245"/>
    <x v="246"/>
    <x v="189"/>
    <n v="63481"/>
    <n v="300"/>
    <n v="166"/>
  </r>
  <r>
    <n v="14806"/>
    <n v="902705"/>
    <s v="Route 185 Alpharetta"/>
    <x v="3266"/>
    <x v="246"/>
    <x v="189"/>
    <n v="63481"/>
    <n v="300"/>
    <n v="166"/>
  </r>
  <r>
    <n v="14806"/>
    <n v="190024"/>
    <s v="Route 185 Alpharetta"/>
    <x v="3267"/>
    <x v="246"/>
    <x v="189"/>
    <n v="63481"/>
    <n v="300"/>
    <n v="166"/>
  </r>
  <r>
    <n v="14806"/>
    <n v="906315"/>
    <s v="Route 185 Alpharetta"/>
    <x v="3268"/>
    <x v="246"/>
    <x v="189"/>
    <n v="63481"/>
    <n v="300"/>
    <n v="166"/>
  </r>
  <r>
    <n v="14806"/>
    <n v="906279"/>
    <s v="Route 185 Alpharetta"/>
    <x v="3242"/>
    <x v="246"/>
    <x v="189"/>
    <n v="63481"/>
    <n v="300"/>
    <n v="166"/>
  </r>
  <r>
    <n v="14806"/>
    <n v="906281"/>
    <s v="Route 185 Alpharetta"/>
    <x v="3241"/>
    <x v="246"/>
    <x v="189"/>
    <n v="63481"/>
    <n v="300"/>
    <n v="166"/>
  </r>
  <r>
    <n v="14806"/>
    <n v="906295"/>
    <s v="Route 185 Alpharetta"/>
    <x v="3269"/>
    <x v="246"/>
    <x v="189"/>
    <n v="63481"/>
    <n v="300"/>
    <n v="166"/>
  </r>
  <r>
    <n v="14806"/>
    <n v="906296"/>
    <s v="Route 185 Alpharetta"/>
    <x v="3239"/>
    <x v="246"/>
    <x v="189"/>
    <n v="63481"/>
    <n v="300"/>
    <n v="166"/>
  </r>
  <r>
    <n v="14806"/>
    <n v="906312"/>
    <s v="Route 185 Alpharetta"/>
    <x v="3270"/>
    <x v="246"/>
    <x v="189"/>
    <n v="63481"/>
    <n v="300"/>
    <n v="166"/>
  </r>
  <r>
    <n v="14806"/>
    <n v="902711"/>
    <s v="Route 185 Alpharetta"/>
    <x v="3271"/>
    <x v="246"/>
    <x v="189"/>
    <n v="63481"/>
    <n v="300"/>
    <n v="166"/>
  </r>
  <r>
    <n v="14806"/>
    <n v="906337"/>
    <s v="Route 185 Alpharetta"/>
    <x v="3272"/>
    <x v="246"/>
    <x v="189"/>
    <n v="63481"/>
    <n v="300"/>
    <n v="166"/>
  </r>
  <r>
    <n v="14806"/>
    <n v="906338"/>
    <s v="Route 185 Alpharetta"/>
    <x v="3236"/>
    <x v="250"/>
    <x v="192"/>
    <n v="121288"/>
    <n v="53"/>
    <n v="0"/>
  </r>
  <r>
    <n v="14806"/>
    <n v="906339"/>
    <s v="Route 185 Alpharetta"/>
    <x v="3235"/>
    <x v="250"/>
    <x v="192"/>
    <n v="121288"/>
    <n v="53"/>
    <n v="0"/>
  </r>
  <r>
    <n v="14806"/>
    <n v="140186"/>
    <s v="Route 185 Alpharetta"/>
    <x v="3234"/>
    <x v="250"/>
    <x v="192"/>
    <n v="121288"/>
    <n v="53"/>
    <n v="0"/>
  </r>
  <r>
    <n v="14806"/>
    <n v="906314"/>
    <s v="Route 185 Alpharetta"/>
    <x v="3233"/>
    <x v="250"/>
    <x v="192"/>
    <n v="121288"/>
    <n v="53"/>
    <n v="0"/>
  </r>
  <r>
    <n v="14806"/>
    <n v="902925"/>
    <s v="Route 185 Alpharetta"/>
    <x v="3273"/>
    <x v="250"/>
    <x v="192"/>
    <n v="121288"/>
    <n v="53"/>
    <n v="0"/>
  </r>
  <r>
    <n v="14806"/>
    <n v="902926"/>
    <s v="Route 185 Alpharetta"/>
    <x v="3274"/>
    <x v="250"/>
    <x v="192"/>
    <n v="121288"/>
    <n v="53"/>
    <n v="0"/>
  </r>
  <r>
    <n v="14806"/>
    <n v="903078"/>
    <s v="Route 185 Alpharetta"/>
    <x v="3275"/>
    <x v="250"/>
    <x v="192"/>
    <n v="121288"/>
    <n v="53"/>
    <n v="0"/>
  </r>
  <r>
    <n v="14806"/>
    <n v="210484"/>
    <s v="Route 185 Alpharetta"/>
    <x v="3276"/>
    <x v="250"/>
    <x v="192"/>
    <n v="121288"/>
    <n v="53"/>
    <n v="0"/>
  </r>
  <r>
    <n v="14806"/>
    <n v="902787"/>
    <s v="Route 185 Alpharetta"/>
    <x v="3277"/>
    <x v="244"/>
    <x v="188"/>
    <n v="61071"/>
    <n v="142"/>
    <n v="206"/>
  </r>
  <r>
    <n v="14806"/>
    <n v="903079"/>
    <s v="Route 185 Alpharetta"/>
    <x v="3278"/>
    <x v="244"/>
    <x v="188"/>
    <n v="61071"/>
    <n v="142"/>
    <n v="206"/>
  </r>
  <r>
    <n v="14806"/>
    <n v="902789"/>
    <s v="Route 185 Alpharetta"/>
    <x v="3278"/>
    <x v="244"/>
    <x v="188"/>
    <n v="61071"/>
    <n v="142"/>
    <n v="206"/>
  </r>
  <r>
    <n v="14806"/>
    <n v="902857"/>
    <s v="Route 185 Alpharetta"/>
    <x v="3225"/>
    <x v="244"/>
    <x v="188"/>
    <n v="61071"/>
    <n v="142"/>
    <n v="206"/>
  </r>
  <r>
    <n v="14806"/>
    <n v="902790"/>
    <s v="Route 185 Alpharetta"/>
    <x v="3225"/>
    <x v="244"/>
    <x v="188"/>
    <n v="61071"/>
    <n v="142"/>
    <n v="206"/>
  </r>
  <r>
    <n v="14806"/>
    <n v="902791"/>
    <s v="Route 185 Alpharetta"/>
    <x v="3224"/>
    <x v="244"/>
    <x v="188"/>
    <n v="61071"/>
    <n v="142"/>
    <n v="206"/>
  </r>
  <r>
    <n v="14806"/>
    <n v="902829"/>
    <s v="Route 185 Alpharetta"/>
    <x v="3279"/>
    <x v="244"/>
    <x v="188"/>
    <n v="61071"/>
    <n v="142"/>
    <n v="206"/>
  </r>
  <r>
    <n v="14806"/>
    <n v="902962"/>
    <s v="Route 185 Alpharetta"/>
    <x v="3222"/>
    <x v="244"/>
    <x v="188"/>
    <n v="61071"/>
    <n v="142"/>
    <n v="206"/>
  </r>
  <r>
    <n v="14806"/>
    <n v="210990"/>
    <s v="Route 185 Alpharetta"/>
    <x v="3221"/>
    <x v="244"/>
    <x v="188"/>
    <n v="61071"/>
    <n v="142"/>
    <n v="206"/>
  </r>
  <r>
    <n v="14737"/>
    <n v="902746"/>
    <s v="Route 5 Piedmont Road / Sandy Springs"/>
    <x v="3280"/>
    <x v="29"/>
    <x v="29"/>
    <n v="99521"/>
    <n v="151"/>
    <n v="165"/>
  </r>
  <r>
    <n v="14737"/>
    <n v="906333"/>
    <s v="Route 5 Piedmont Road / Sandy Springs"/>
    <x v="3281"/>
    <x v="29"/>
    <x v="29"/>
    <n v="99521"/>
    <n v="151"/>
    <n v="165"/>
  </r>
  <r>
    <n v="14737"/>
    <n v="902662"/>
    <s v="Route 5 Piedmont Road / Sandy Springs"/>
    <x v="3282"/>
    <x v="29"/>
    <x v="29"/>
    <n v="99521"/>
    <n v="151"/>
    <n v="165"/>
  </r>
  <r>
    <n v="14737"/>
    <n v="903157"/>
    <s v="Route 5 Piedmont Road / Sandy Springs"/>
    <x v="3283"/>
    <x v="29"/>
    <x v="29"/>
    <n v="99521"/>
    <n v="151"/>
    <n v="165"/>
  </r>
  <r>
    <n v="14737"/>
    <n v="903158"/>
    <s v="Route 5 Piedmont Road / Sandy Springs"/>
    <x v="3284"/>
    <x v="239"/>
    <x v="185"/>
    <n v="114886"/>
    <n v="118"/>
    <n v="11"/>
  </r>
  <r>
    <n v="14737"/>
    <n v="906334"/>
    <s v="Route 5 Piedmont Road / Sandy Springs"/>
    <x v="3195"/>
    <x v="238"/>
    <x v="184"/>
    <n v="132813"/>
    <n v="142"/>
    <n v="109"/>
  </r>
  <r>
    <n v="14737"/>
    <n v="902751"/>
    <s v="Route 5 Piedmont Road / Sandy Springs"/>
    <x v="3285"/>
    <x v="238"/>
    <x v="184"/>
    <n v="132813"/>
    <n v="142"/>
    <n v="109"/>
  </r>
  <r>
    <n v="14737"/>
    <n v="906361"/>
    <s v="Route 5 Piedmont Road / Sandy Springs"/>
    <x v="3286"/>
    <x v="238"/>
    <x v="184"/>
    <n v="132813"/>
    <n v="142"/>
    <n v="109"/>
  </r>
  <r>
    <n v="14737"/>
    <n v="902749"/>
    <s v="Route 5 Piedmont Road / Sandy Springs"/>
    <x v="3287"/>
    <x v="238"/>
    <x v="184"/>
    <n v="132813"/>
    <n v="142"/>
    <n v="109"/>
  </r>
  <r>
    <n v="14737"/>
    <n v="902699"/>
    <s v="Route 5 Piedmont Road / Sandy Springs"/>
    <x v="3288"/>
    <x v="251"/>
    <x v="193"/>
    <n v="50521"/>
    <n v="287"/>
    <n v="176"/>
  </r>
  <r>
    <n v="14737"/>
    <n v="902698"/>
    <s v="Route 5 Piedmont Road / Sandy Springs"/>
    <x v="3289"/>
    <x v="251"/>
    <x v="193"/>
    <n v="50521"/>
    <n v="287"/>
    <n v="176"/>
  </r>
  <r>
    <n v="14737"/>
    <n v="902697"/>
    <s v="Route 5 Piedmont Road / Sandy Springs"/>
    <x v="3290"/>
    <x v="251"/>
    <x v="193"/>
    <n v="50521"/>
    <n v="287"/>
    <n v="176"/>
  </r>
  <r>
    <n v="14737"/>
    <n v="902696"/>
    <s v="Route 5 Piedmont Road / Sandy Springs"/>
    <x v="3291"/>
    <x v="251"/>
    <x v="193"/>
    <n v="50521"/>
    <n v="287"/>
    <n v="176"/>
  </r>
  <r>
    <n v="14737"/>
    <n v="902747"/>
    <s v="Route 5 Piedmont Road / Sandy Springs"/>
    <x v="3292"/>
    <x v="251"/>
    <x v="193"/>
    <n v="50521"/>
    <n v="287"/>
    <n v="176"/>
  </r>
  <r>
    <n v="14737"/>
    <n v="905744"/>
    <s v="Route 5 Piedmont Road / Sandy Springs"/>
    <x v="3293"/>
    <x v="251"/>
    <x v="193"/>
    <n v="50521"/>
    <n v="287"/>
    <n v="176"/>
  </r>
  <r>
    <n v="14737"/>
    <n v="905743"/>
    <s v="Route 5 Piedmont Road / Sandy Springs"/>
    <x v="3294"/>
    <x v="251"/>
    <x v="193"/>
    <n v="50521"/>
    <n v="287"/>
    <n v="176"/>
  </r>
  <r>
    <n v="14737"/>
    <n v="905814"/>
    <s v="Route 5 Piedmont Road / Sandy Springs"/>
    <x v="3295"/>
    <x v="251"/>
    <x v="193"/>
    <n v="50521"/>
    <n v="287"/>
    <n v="176"/>
  </r>
  <r>
    <n v="14737"/>
    <n v="905869"/>
    <s v="Route 5 Piedmont Road / Sandy Springs"/>
    <x v="3296"/>
    <x v="251"/>
    <x v="193"/>
    <n v="50521"/>
    <n v="287"/>
    <n v="176"/>
  </r>
  <r>
    <n v="14737"/>
    <n v="905864"/>
    <s v="Route 5 Piedmont Road / Sandy Springs"/>
    <x v="3297"/>
    <x v="251"/>
    <x v="193"/>
    <n v="50521"/>
    <n v="287"/>
    <n v="176"/>
  </r>
  <r>
    <n v="14737"/>
    <n v="905863"/>
    <s v="Route 5 Piedmont Road / Sandy Springs"/>
    <x v="3298"/>
    <x v="252"/>
    <x v="8"/>
    <n v="189091"/>
    <n v="81"/>
    <n v="70"/>
  </r>
  <r>
    <n v="14737"/>
    <n v="905815"/>
    <s v="Route 5 Piedmont Road / Sandy Springs"/>
    <x v="3299"/>
    <x v="252"/>
    <x v="8"/>
    <n v="189091"/>
    <n v="81"/>
    <n v="70"/>
  </r>
  <r>
    <n v="14737"/>
    <n v="905746"/>
    <s v="Route 5 Piedmont Road / Sandy Springs"/>
    <x v="3300"/>
    <x v="253"/>
    <x v="194"/>
    <n v="78545"/>
    <n v="230"/>
    <n v="289"/>
  </r>
  <r>
    <n v="14737"/>
    <n v="905812"/>
    <s v="Route 5 Piedmont Road / Sandy Springs"/>
    <x v="3301"/>
    <x v="252"/>
    <x v="8"/>
    <n v="189091"/>
    <n v="81"/>
    <n v="70"/>
  </r>
  <r>
    <n v="14737"/>
    <n v="905626"/>
    <s v="Route 5 Piedmont Road / Sandy Springs"/>
    <x v="3302"/>
    <x v="254"/>
    <x v="195"/>
    <n v="250000"/>
    <n v="61"/>
    <n v="0"/>
  </r>
  <r>
    <n v="14737"/>
    <n v="905580"/>
    <s v="Route 5 Piedmont Road / Sandy Springs"/>
    <x v="3303"/>
    <x v="254"/>
    <x v="195"/>
    <n v="250000"/>
    <n v="61"/>
    <n v="0"/>
  </r>
  <r>
    <n v="14737"/>
    <n v="905644"/>
    <s v="Route 5 Piedmont Road / Sandy Springs"/>
    <x v="3304"/>
    <x v="254"/>
    <x v="195"/>
    <n v="250000"/>
    <n v="61"/>
    <n v="0"/>
  </r>
  <r>
    <n v="14737"/>
    <n v="905763"/>
    <s v="Route 5 Piedmont Road / Sandy Springs"/>
    <x v="3305"/>
    <x v="254"/>
    <x v="195"/>
    <n v="250000"/>
    <n v="61"/>
    <n v="0"/>
  </r>
  <r>
    <n v="14737"/>
    <n v="905762"/>
    <s v="Route 5 Piedmont Road / Sandy Springs"/>
    <x v="3306"/>
    <x v="254"/>
    <x v="195"/>
    <n v="250000"/>
    <n v="61"/>
    <n v="0"/>
  </r>
  <r>
    <n v="14737"/>
    <n v="905647"/>
    <s v="Route 5 Piedmont Road / Sandy Springs"/>
    <x v="3307"/>
    <x v="254"/>
    <x v="195"/>
    <n v="250000"/>
    <n v="61"/>
    <n v="0"/>
  </r>
  <r>
    <n v="14737"/>
    <n v="905646"/>
    <s v="Route 5 Piedmont Road / Sandy Springs"/>
    <x v="3308"/>
    <x v="254"/>
    <x v="195"/>
    <n v="250000"/>
    <n v="61"/>
    <n v="0"/>
  </r>
  <r>
    <n v="14737"/>
    <n v="905645"/>
    <s v="Route 5 Piedmont Road / Sandy Springs"/>
    <x v="3309"/>
    <x v="254"/>
    <x v="195"/>
    <n v="250000"/>
    <n v="61"/>
    <n v="0"/>
  </r>
  <r>
    <n v="14737"/>
    <n v="906001"/>
    <s v="Route 5 Piedmont Road / Sandy Springs"/>
    <x v="3310"/>
    <x v="254"/>
    <x v="195"/>
    <n v="250000"/>
    <n v="61"/>
    <n v="0"/>
  </r>
  <r>
    <n v="14737"/>
    <n v="905928"/>
    <s v="Route 5 Piedmont Road / Sandy Springs"/>
    <x v="3311"/>
    <x v="255"/>
    <x v="196"/>
    <n v="161250"/>
    <n v="40"/>
    <n v="15"/>
  </r>
  <r>
    <n v="14737"/>
    <n v="905760"/>
    <s v="Route 5 Piedmont Road / Sandy Springs"/>
    <x v="3312"/>
    <x v="255"/>
    <x v="196"/>
    <n v="161250"/>
    <n v="40"/>
    <n v="15"/>
  </r>
  <r>
    <n v="14737"/>
    <n v="905408"/>
    <s v="Route 5 Piedmont Road / Sandy Springs"/>
    <x v="3313"/>
    <x v="255"/>
    <x v="196"/>
    <n v="161250"/>
    <n v="40"/>
    <n v="15"/>
  </r>
  <r>
    <n v="14737"/>
    <n v="905409"/>
    <s v="Route 5 Piedmont Road / Sandy Springs"/>
    <x v="3314"/>
    <x v="255"/>
    <x v="196"/>
    <n v="161250"/>
    <n v="40"/>
    <n v="15"/>
  </r>
  <r>
    <n v="14737"/>
    <n v="905410"/>
    <s v="Route 5 Piedmont Road / Sandy Springs"/>
    <x v="3315"/>
    <x v="255"/>
    <x v="196"/>
    <n v="161250"/>
    <n v="40"/>
    <n v="15"/>
  </r>
  <r>
    <n v="14737"/>
    <n v="905526"/>
    <s v="Route 5 Piedmont Road / Sandy Springs"/>
    <x v="3316"/>
    <x v="255"/>
    <x v="196"/>
    <n v="161250"/>
    <n v="40"/>
    <n v="15"/>
  </r>
  <r>
    <n v="14737"/>
    <n v="901705"/>
    <s v="Route 5 Piedmont Road / Sandy Springs"/>
    <x v="3317"/>
    <x v="256"/>
    <x v="197"/>
    <n v="125515"/>
    <n v="270"/>
    <n v="109"/>
  </r>
  <r>
    <n v="14737"/>
    <n v="900481"/>
    <s v="Route 5 Piedmont Road / Sandy Springs"/>
    <x v="3318"/>
    <x v="256"/>
    <x v="197"/>
    <n v="125515"/>
    <n v="270"/>
    <n v="109"/>
  </r>
  <r>
    <n v="14737"/>
    <n v="900482"/>
    <s v="Route 5 Piedmont Road / Sandy Springs"/>
    <x v="3319"/>
    <x v="256"/>
    <x v="197"/>
    <n v="125515"/>
    <n v="270"/>
    <n v="109"/>
  </r>
  <r>
    <n v="14737"/>
    <n v="900483"/>
    <s v="Route 5 Piedmont Road / Sandy Springs"/>
    <x v="3320"/>
    <x v="256"/>
    <x v="197"/>
    <n v="125515"/>
    <n v="270"/>
    <n v="109"/>
  </r>
  <r>
    <n v="14737"/>
    <n v="901706"/>
    <s v="Route 5 Piedmont Road / Sandy Springs"/>
    <x v="3321"/>
    <x v="256"/>
    <x v="197"/>
    <n v="125515"/>
    <n v="270"/>
    <n v="109"/>
  </r>
  <r>
    <n v="14737"/>
    <n v="901707"/>
    <s v="Route 5 Piedmont Road / Sandy Springs"/>
    <x v="3322"/>
    <x v="256"/>
    <x v="197"/>
    <n v="125515"/>
    <n v="270"/>
    <n v="109"/>
  </r>
  <r>
    <n v="14737"/>
    <n v="901755"/>
    <s v="Route 5 Piedmont Road / Sandy Springs"/>
    <x v="3323"/>
    <x v="19"/>
    <x v="19"/>
    <n v="91739"/>
    <n v="280"/>
    <n v="128"/>
  </r>
  <r>
    <n v="14737"/>
    <n v="901756"/>
    <s v="Route 5 Piedmont Road / Sandy Springs"/>
    <x v="3324"/>
    <x v="19"/>
    <x v="19"/>
    <n v="91739"/>
    <n v="280"/>
    <n v="128"/>
  </r>
  <r>
    <n v="14737"/>
    <n v="900477"/>
    <s v="Route 5 Piedmont Road / Sandy Springs"/>
    <x v="3323"/>
    <x v="24"/>
    <x v="24"/>
    <n v="49161"/>
    <n v="474"/>
    <n v="240"/>
  </r>
  <r>
    <n v="14737"/>
    <n v="900478"/>
    <s v="Route 5 Piedmont Road / Sandy Springs"/>
    <x v="3325"/>
    <x v="20"/>
    <x v="20"/>
    <n v="135405"/>
    <n v="211"/>
    <n v="0"/>
  </r>
  <r>
    <n v="14737"/>
    <n v="901757"/>
    <s v="Route 5 Piedmont Road / Sandy Springs"/>
    <x v="3326"/>
    <x v="20"/>
    <x v="20"/>
    <n v="135405"/>
    <n v="211"/>
    <n v="0"/>
  </r>
  <r>
    <n v="14737"/>
    <n v="900479"/>
    <s v="Route 5 Piedmont Road / Sandy Springs"/>
    <x v="3327"/>
    <x v="20"/>
    <x v="20"/>
    <n v="135405"/>
    <n v="211"/>
    <n v="0"/>
  </r>
  <r>
    <n v="14737"/>
    <n v="900480"/>
    <s v="Route 5 Piedmont Road / Sandy Springs"/>
    <x v="3328"/>
    <x v="20"/>
    <x v="20"/>
    <n v="135405"/>
    <n v="211"/>
    <n v="0"/>
  </r>
  <r>
    <n v="14737"/>
    <n v="901702"/>
    <s v="Route 5 Piedmont Road / Sandy Springs"/>
    <x v="3329"/>
    <x v="20"/>
    <x v="20"/>
    <n v="135405"/>
    <n v="211"/>
    <n v="0"/>
  </r>
  <r>
    <n v="14737"/>
    <n v="901703"/>
    <s v="Route 5 Piedmont Road / Sandy Springs"/>
    <x v="3318"/>
    <x v="20"/>
    <x v="20"/>
    <n v="135405"/>
    <n v="211"/>
    <n v="0"/>
  </r>
  <r>
    <n v="14737"/>
    <n v="901704"/>
    <s v="Route 5 Piedmont Road / Sandy Springs"/>
    <x v="3317"/>
    <x v="20"/>
    <x v="20"/>
    <n v="135405"/>
    <n v="211"/>
    <n v="0"/>
  </r>
  <r>
    <n v="14737"/>
    <n v="905429"/>
    <s v="Route 5 Piedmont Road / Sandy Springs"/>
    <x v="3316"/>
    <x v="26"/>
    <x v="26"/>
    <n v="133937"/>
    <n v="129"/>
    <n v="26"/>
  </r>
  <r>
    <n v="14737"/>
    <n v="905289"/>
    <s v="Route 5 Piedmont Road / Sandy Springs"/>
    <x v="3330"/>
    <x v="26"/>
    <x v="26"/>
    <n v="133937"/>
    <n v="129"/>
    <n v="26"/>
  </r>
  <r>
    <n v="14737"/>
    <n v="905172"/>
    <s v="Route 5 Piedmont Road / Sandy Springs"/>
    <x v="3331"/>
    <x v="26"/>
    <x v="26"/>
    <n v="133937"/>
    <n v="129"/>
    <n v="26"/>
  </r>
  <r>
    <n v="14737"/>
    <n v="905523"/>
    <s v="Route 5 Piedmont Road / Sandy Springs"/>
    <x v="3332"/>
    <x v="26"/>
    <x v="26"/>
    <n v="133937"/>
    <n v="129"/>
    <n v="26"/>
  </r>
  <r>
    <n v="14737"/>
    <n v="905524"/>
    <s v="Route 5 Piedmont Road / Sandy Springs"/>
    <x v="3311"/>
    <x v="26"/>
    <x v="26"/>
    <n v="133937"/>
    <n v="129"/>
    <n v="26"/>
  </r>
  <r>
    <n v="14737"/>
    <n v="905927"/>
    <s v="Route 5 Piedmont Road / Sandy Springs"/>
    <x v="3333"/>
    <x v="26"/>
    <x v="26"/>
    <n v="133937"/>
    <n v="129"/>
    <n v="26"/>
  </r>
  <r>
    <n v="14737"/>
    <n v="906000"/>
    <s v="Route 5 Piedmont Road / Sandy Springs"/>
    <x v="3310"/>
    <x v="26"/>
    <x v="26"/>
    <n v="133937"/>
    <n v="129"/>
    <n v="26"/>
  </r>
  <r>
    <n v="14737"/>
    <n v="905528"/>
    <s v="Route 5 Piedmont Road / Sandy Springs"/>
    <x v="3334"/>
    <x v="26"/>
    <x v="26"/>
    <n v="133937"/>
    <n v="129"/>
    <n v="26"/>
  </r>
  <r>
    <n v="14737"/>
    <n v="905411"/>
    <s v="Route 5 Piedmont Road / Sandy Springs"/>
    <x v="3335"/>
    <x v="26"/>
    <x v="26"/>
    <n v="133937"/>
    <n v="129"/>
    <n v="26"/>
  </r>
  <r>
    <n v="14737"/>
    <n v="905412"/>
    <s v="Route 5 Piedmont Road / Sandy Springs"/>
    <x v="3336"/>
    <x v="26"/>
    <x v="26"/>
    <n v="133937"/>
    <n v="129"/>
    <n v="26"/>
  </r>
  <r>
    <n v="14737"/>
    <n v="905413"/>
    <s v="Route 5 Piedmont Road / Sandy Springs"/>
    <x v="3305"/>
    <x v="26"/>
    <x v="26"/>
    <n v="133937"/>
    <n v="129"/>
    <n v="26"/>
  </r>
  <r>
    <n v="14737"/>
    <n v="905529"/>
    <s v="Route 5 Piedmont Road / Sandy Springs"/>
    <x v="3337"/>
    <x v="26"/>
    <x v="26"/>
    <n v="133937"/>
    <n v="129"/>
    <n v="26"/>
  </r>
  <r>
    <n v="14737"/>
    <n v="905577"/>
    <s v="Route 5 Piedmont Road / Sandy Springs"/>
    <x v="3338"/>
    <x v="26"/>
    <x v="26"/>
    <n v="133937"/>
    <n v="129"/>
    <n v="26"/>
  </r>
  <r>
    <n v="14737"/>
    <n v="905578"/>
    <s v="Route 5 Piedmont Road / Sandy Springs"/>
    <x v="3302"/>
    <x v="26"/>
    <x v="26"/>
    <n v="133937"/>
    <n v="129"/>
    <n v="26"/>
  </r>
  <r>
    <n v="14737"/>
    <n v="905579"/>
    <s v="Route 5 Piedmont Road / Sandy Springs"/>
    <x v="3339"/>
    <x v="253"/>
    <x v="194"/>
    <n v="78545"/>
    <n v="230"/>
    <n v="289"/>
  </r>
  <r>
    <n v="14737"/>
    <n v="905627"/>
    <s v="Route 5 Piedmont Road / Sandy Springs"/>
    <x v="3301"/>
    <x v="253"/>
    <x v="194"/>
    <n v="78545"/>
    <n v="230"/>
    <n v="289"/>
  </r>
  <r>
    <n v="14737"/>
    <n v="905629"/>
    <s v="Route 5 Piedmont Road / Sandy Springs"/>
    <x v="3340"/>
    <x v="253"/>
    <x v="194"/>
    <n v="78545"/>
    <n v="230"/>
    <n v="289"/>
  </r>
  <r>
    <n v="14737"/>
    <n v="905870"/>
    <s v="Route 5 Piedmont Road / Sandy Springs"/>
    <x v="3341"/>
    <x v="253"/>
    <x v="194"/>
    <n v="78545"/>
    <n v="230"/>
    <n v="289"/>
  </r>
  <r>
    <n v="14737"/>
    <n v="905871"/>
    <s v="Route 5 Piedmont Road / Sandy Springs"/>
    <x v="3298"/>
    <x v="253"/>
    <x v="194"/>
    <n v="78545"/>
    <n v="230"/>
    <n v="289"/>
  </r>
  <r>
    <n v="14737"/>
    <n v="905988"/>
    <s v="Route 5 Piedmont Road / Sandy Springs"/>
    <x v="3342"/>
    <x v="253"/>
    <x v="194"/>
    <n v="78545"/>
    <n v="230"/>
    <n v="289"/>
  </r>
  <r>
    <n v="14737"/>
    <n v="905989"/>
    <s v="Route 5 Piedmont Road / Sandy Springs"/>
    <x v="3343"/>
    <x v="253"/>
    <x v="194"/>
    <n v="78545"/>
    <n v="230"/>
    <n v="289"/>
  </r>
  <r>
    <n v="14737"/>
    <n v="210802"/>
    <s v="Route 5 Piedmont Road / Sandy Springs"/>
    <x v="3344"/>
    <x v="253"/>
    <x v="194"/>
    <n v="78545"/>
    <n v="230"/>
    <n v="289"/>
  </r>
  <r>
    <n v="14737"/>
    <n v="906102"/>
    <s v="Route 5 Piedmont Road / Sandy Springs"/>
    <x v="3345"/>
    <x v="253"/>
    <x v="194"/>
    <n v="78545"/>
    <n v="230"/>
    <n v="289"/>
  </r>
  <r>
    <n v="14737"/>
    <n v="905991"/>
    <s v="Route 5 Piedmont Road / Sandy Springs"/>
    <x v="3346"/>
    <x v="253"/>
    <x v="194"/>
    <n v="78545"/>
    <n v="230"/>
    <n v="289"/>
  </r>
  <r>
    <n v="14737"/>
    <n v="906305"/>
    <s v="Route 5 Piedmont Road / Sandy Springs"/>
    <x v="3291"/>
    <x v="257"/>
    <x v="11"/>
    <n v="54082"/>
    <n v="292"/>
    <n v="187"/>
  </r>
  <r>
    <n v="14737"/>
    <n v="906335"/>
    <s v="Route 5 Piedmont Road / Sandy Springs"/>
    <x v="3290"/>
    <x v="257"/>
    <x v="11"/>
    <n v="54082"/>
    <n v="292"/>
    <n v="187"/>
  </r>
  <r>
    <n v="14737"/>
    <n v="906306"/>
    <s v="Route 5 Piedmont Road / Sandy Springs"/>
    <x v="3347"/>
    <x v="257"/>
    <x v="11"/>
    <n v="54082"/>
    <n v="292"/>
    <n v="187"/>
  </r>
  <r>
    <n v="14737"/>
    <n v="906290"/>
    <s v="Route 5 Piedmont Road / Sandy Springs"/>
    <x v="3288"/>
    <x v="257"/>
    <x v="11"/>
    <n v="54082"/>
    <n v="292"/>
    <n v="187"/>
  </r>
  <r>
    <n v="14737"/>
    <n v="906292"/>
    <s v="Route 5 Piedmont Road / Sandy Springs"/>
    <x v="3348"/>
    <x v="29"/>
    <x v="29"/>
    <n v="99521"/>
    <n v="151"/>
    <n v="165"/>
  </r>
  <r>
    <n v="14737"/>
    <n v="906293"/>
    <s v="Route 5 Piedmont Road / Sandy Springs"/>
    <x v="3349"/>
    <x v="29"/>
    <x v="29"/>
    <n v="99521"/>
    <n v="151"/>
    <n v="165"/>
  </r>
  <r>
    <n v="14737"/>
    <n v="906307"/>
    <s v="Route 5 Piedmont Road / Sandy Springs"/>
    <x v="3350"/>
    <x v="29"/>
    <x v="29"/>
    <n v="99521"/>
    <n v="151"/>
    <n v="165"/>
  </r>
  <r>
    <n v="14737"/>
    <n v="906308"/>
    <s v="Route 5 Piedmont Road / Sandy Springs"/>
    <x v="3351"/>
    <x v="29"/>
    <x v="29"/>
    <n v="99521"/>
    <n v="151"/>
    <n v="165"/>
  </r>
  <r>
    <n v="14737"/>
    <n v="906362"/>
    <s v="Route 5 Piedmont Road / Sandy Springs"/>
    <x v="3352"/>
    <x v="29"/>
    <x v="29"/>
    <n v="99521"/>
    <n v="151"/>
    <n v="165"/>
  </r>
  <r>
    <n v="14737"/>
    <n v="902663"/>
    <s v="Route 5 Piedmont Road / Sandy Springs"/>
    <x v="3282"/>
    <x v="29"/>
    <x v="29"/>
    <n v="99521"/>
    <n v="151"/>
    <n v="165"/>
  </r>
  <r>
    <n v="14737"/>
    <n v="906363"/>
    <s v="Route 5 Piedmont Road / Sandy Springs"/>
    <x v="3281"/>
    <x v="29"/>
    <x v="29"/>
    <n v="99521"/>
    <n v="151"/>
    <n v="165"/>
  </r>
  <r>
    <n v="14737"/>
    <n v="903184"/>
    <s v="Route 5 Piedmont Road / Sandy Springs"/>
    <x v="3353"/>
    <x v="29"/>
    <x v="29"/>
    <n v="99521"/>
    <n v="151"/>
    <n v="165"/>
  </r>
  <r>
    <n v="14742"/>
    <n v="904323"/>
    <s v="Route 19- Chamblee Station"/>
    <x v="3354"/>
    <x v="218"/>
    <x v="124"/>
    <n v="66509"/>
    <n v="108"/>
    <n v="83"/>
  </r>
  <r>
    <n v="14742"/>
    <n v="904323"/>
    <s v="Route 19- Chamblee Station"/>
    <x v="3354"/>
    <x v="218"/>
    <x v="124"/>
    <n v="66509"/>
    <n v="108"/>
    <n v="83"/>
  </r>
  <r>
    <n v="14735"/>
    <n v="904323"/>
    <s v="Route 2 Ponce de Leon Avenue/Druid Hills"/>
    <x v="3354"/>
    <x v="218"/>
    <x v="124"/>
    <n v="66509"/>
    <n v="108"/>
    <n v="83"/>
  </r>
  <r>
    <n v="14742"/>
    <n v="212997"/>
    <s v="Route 19- Chamblee Station"/>
    <x v="3355"/>
    <x v="258"/>
    <x v="69"/>
    <n v="105774"/>
    <n v="424"/>
    <n v="476"/>
  </r>
  <r>
    <n v="14742"/>
    <n v="212994"/>
    <s v="Route 19- Chamblee Station"/>
    <x v="3356"/>
    <x v="258"/>
    <x v="69"/>
    <n v="105774"/>
    <n v="424"/>
    <n v="476"/>
  </r>
  <r>
    <n v="14742"/>
    <n v="905080"/>
    <s v="Route 19- Chamblee Station"/>
    <x v="3357"/>
    <x v="258"/>
    <x v="69"/>
    <n v="105774"/>
    <n v="424"/>
    <n v="476"/>
  </r>
  <r>
    <n v="14742"/>
    <n v="905081"/>
    <s v="Route 19- Chamblee Station"/>
    <x v="3358"/>
    <x v="258"/>
    <x v="69"/>
    <n v="105774"/>
    <n v="424"/>
    <n v="476"/>
  </r>
  <r>
    <n v="14742"/>
    <n v="905076"/>
    <s v="Route 19- Chamblee Station"/>
    <x v="3359"/>
    <x v="258"/>
    <x v="69"/>
    <n v="105774"/>
    <n v="424"/>
    <n v="476"/>
  </r>
  <r>
    <n v="14742"/>
    <n v="904262"/>
    <s v="Route 19- Chamblee Station"/>
    <x v="3360"/>
    <x v="258"/>
    <x v="69"/>
    <n v="105774"/>
    <n v="424"/>
    <n v="476"/>
  </r>
  <r>
    <n v="14742"/>
    <n v="904262"/>
    <s v="Route 19- Chamblee Station"/>
    <x v="3360"/>
    <x v="258"/>
    <x v="69"/>
    <n v="105774"/>
    <n v="424"/>
    <n v="476"/>
  </r>
  <r>
    <n v="14740"/>
    <n v="904262"/>
    <s v="Route 15 - Decatur Station / Decatur Square"/>
    <x v="3360"/>
    <x v="258"/>
    <x v="69"/>
    <n v="105774"/>
    <n v="424"/>
    <n v="476"/>
  </r>
  <r>
    <n v="14740"/>
    <n v="904262"/>
    <s v="Route 15 - Decatur Station / Decatur Square"/>
    <x v="3360"/>
    <x v="258"/>
    <x v="69"/>
    <n v="105774"/>
    <n v="424"/>
    <n v="476"/>
  </r>
  <r>
    <n v="14740"/>
    <n v="904262"/>
    <s v="Route 15 - Decatur Station / Decatur Square"/>
    <x v="3360"/>
    <x v="258"/>
    <x v="69"/>
    <n v="105774"/>
    <n v="424"/>
    <n v="476"/>
  </r>
  <r>
    <n v="14740"/>
    <n v="904262"/>
    <s v="Route 15 - Decatur Station / Decatur Square"/>
    <x v="3360"/>
    <x v="258"/>
    <x v="69"/>
    <n v="105774"/>
    <n v="424"/>
    <n v="476"/>
  </r>
  <r>
    <n v="14742"/>
    <n v="904385"/>
    <s v="Route 19- Chamblee Station"/>
    <x v="3361"/>
    <x v="258"/>
    <x v="69"/>
    <n v="105774"/>
    <n v="424"/>
    <n v="476"/>
  </r>
  <r>
    <n v="14742"/>
    <n v="905077"/>
    <s v="Route 19- Chamblee Station"/>
    <x v="3362"/>
    <x v="258"/>
    <x v="69"/>
    <n v="105774"/>
    <n v="424"/>
    <n v="476"/>
  </r>
  <r>
    <n v="14742"/>
    <n v="904744"/>
    <s v="Route 19- Chamblee Station"/>
    <x v="3363"/>
    <x v="9"/>
    <x v="9"/>
    <n v="132125"/>
    <n v="279"/>
    <n v="185"/>
  </r>
  <r>
    <n v="14742"/>
    <n v="904861"/>
    <s v="Route 19- Chamblee Station"/>
    <x v="3364"/>
    <x v="9"/>
    <x v="9"/>
    <n v="132125"/>
    <n v="279"/>
    <n v="185"/>
  </r>
  <r>
    <n v="14742"/>
    <n v="905101"/>
    <s v="Route 19- Chamblee Station"/>
    <x v="3365"/>
    <x v="9"/>
    <x v="9"/>
    <n v="132125"/>
    <n v="279"/>
    <n v="185"/>
  </r>
  <r>
    <n v="14742"/>
    <n v="905102"/>
    <s v="Route 19- Chamblee Station"/>
    <x v="3366"/>
    <x v="9"/>
    <x v="9"/>
    <n v="132125"/>
    <n v="279"/>
    <n v="185"/>
  </r>
  <r>
    <n v="14742"/>
    <n v="905103"/>
    <s v="Route 19- Chamblee Station"/>
    <x v="3367"/>
    <x v="9"/>
    <x v="9"/>
    <n v="132125"/>
    <n v="279"/>
    <n v="185"/>
  </r>
  <r>
    <n v="14742"/>
    <n v="905104"/>
    <s v="Route 19- Chamblee Station"/>
    <x v="3368"/>
    <x v="9"/>
    <x v="9"/>
    <n v="132125"/>
    <n v="279"/>
    <n v="185"/>
  </r>
  <r>
    <n v="14742"/>
    <n v="905986"/>
    <s v="Route 19- Chamblee Station"/>
    <x v="3369"/>
    <x v="9"/>
    <x v="9"/>
    <n v="132125"/>
    <n v="279"/>
    <n v="185"/>
  </r>
  <r>
    <n v="14742"/>
    <n v="905912"/>
    <s v="Route 19- Chamblee Station"/>
    <x v="3370"/>
    <x v="259"/>
    <x v="198"/>
    <n v="90161"/>
    <n v="273"/>
    <n v="166"/>
  </r>
  <r>
    <n v="14742"/>
    <n v="905913"/>
    <s v="Route 19- Chamblee Station"/>
    <x v="3371"/>
    <x v="259"/>
    <x v="198"/>
    <n v="90161"/>
    <n v="273"/>
    <n v="166"/>
  </r>
  <r>
    <n v="14742"/>
    <n v="905914"/>
    <s v="Route 19- Chamblee Station"/>
    <x v="3372"/>
    <x v="259"/>
    <x v="198"/>
    <n v="90161"/>
    <n v="273"/>
    <n v="166"/>
  </r>
  <r>
    <n v="14742"/>
    <n v="905915"/>
    <s v="Route 19- Chamblee Station"/>
    <x v="3373"/>
    <x v="259"/>
    <x v="198"/>
    <n v="90161"/>
    <n v="273"/>
    <n v="166"/>
  </r>
  <r>
    <n v="14742"/>
    <n v="906029"/>
    <s v="Route 19- Chamblee Station"/>
    <x v="3374"/>
    <x v="259"/>
    <x v="198"/>
    <n v="90161"/>
    <n v="273"/>
    <n v="166"/>
  </r>
  <r>
    <n v="14742"/>
    <n v="906030"/>
    <s v="Route 19- Chamblee Station"/>
    <x v="3375"/>
    <x v="259"/>
    <x v="198"/>
    <n v="90161"/>
    <n v="273"/>
    <n v="166"/>
  </r>
  <r>
    <n v="14742"/>
    <n v="906031"/>
    <s v="Route 19- Chamblee Station"/>
    <x v="3376"/>
    <x v="260"/>
    <x v="199"/>
    <n v="100529"/>
    <n v="258"/>
    <n v="0"/>
  </r>
  <r>
    <n v="14742"/>
    <n v="903579"/>
    <s v="Route 19- Chamblee Station"/>
    <x v="3377"/>
    <x v="261"/>
    <x v="199"/>
    <n v="86838"/>
    <n v="174"/>
    <n v="18"/>
  </r>
  <r>
    <n v="14742"/>
    <n v="903581"/>
    <s v="Route 19- Chamblee Station"/>
    <x v="3378"/>
    <x v="261"/>
    <x v="199"/>
    <n v="86838"/>
    <n v="174"/>
    <n v="18"/>
  </r>
  <r>
    <n v="14742"/>
    <n v="903581"/>
    <s v="Route 19- Chamblee Station"/>
    <x v="3378"/>
    <x v="261"/>
    <x v="199"/>
    <n v="86838"/>
    <n v="174"/>
    <n v="18"/>
  </r>
  <r>
    <n v="14742"/>
    <n v="212890"/>
    <s v="Route 19- Chamblee Station"/>
    <x v="3379"/>
    <x v="261"/>
    <x v="199"/>
    <n v="86838"/>
    <n v="174"/>
    <n v="18"/>
  </r>
  <r>
    <n v="14742"/>
    <n v="906032"/>
    <s v="Route 19- Chamblee Station"/>
    <x v="3380"/>
    <x v="261"/>
    <x v="199"/>
    <n v="86838"/>
    <n v="174"/>
    <n v="18"/>
  </r>
  <r>
    <n v="14742"/>
    <n v="903703"/>
    <s v="Route 19- Chamblee Station"/>
    <x v="3380"/>
    <x v="261"/>
    <x v="199"/>
    <n v="86838"/>
    <n v="174"/>
    <n v="18"/>
  </r>
  <r>
    <n v="14742"/>
    <n v="905916"/>
    <s v="Route 19- Chamblee Station"/>
    <x v="3381"/>
    <x v="261"/>
    <x v="199"/>
    <n v="86838"/>
    <n v="174"/>
    <n v="18"/>
  </r>
  <r>
    <n v="14742"/>
    <n v="905917"/>
    <s v="Route 19- Chamblee Station"/>
    <x v="3382"/>
    <x v="262"/>
    <x v="143"/>
    <n v="91086"/>
    <n v="114"/>
    <n v="123"/>
  </r>
  <r>
    <n v="14742"/>
    <n v="905918"/>
    <s v="Route 19- Chamblee Station"/>
    <x v="3383"/>
    <x v="262"/>
    <x v="143"/>
    <n v="91086"/>
    <n v="114"/>
    <n v="123"/>
  </r>
  <r>
    <n v="14742"/>
    <n v="905919"/>
    <s v="Route 19- Chamblee Station"/>
    <x v="3384"/>
    <x v="262"/>
    <x v="143"/>
    <n v="91086"/>
    <n v="114"/>
    <n v="123"/>
  </r>
  <r>
    <n v="14742"/>
    <n v="901917"/>
    <s v="Route 19- Chamblee Station"/>
    <x v="3385"/>
    <x v="262"/>
    <x v="143"/>
    <n v="91086"/>
    <n v="114"/>
    <n v="123"/>
  </r>
  <r>
    <n v="14742"/>
    <n v="901918"/>
    <s v="Route 19- Chamblee Station"/>
    <x v="3386"/>
    <x v="262"/>
    <x v="143"/>
    <n v="91086"/>
    <n v="114"/>
    <n v="123"/>
  </r>
  <r>
    <n v="14742"/>
    <n v="901986"/>
    <s v="Route 19- Chamblee Station"/>
    <x v="3387"/>
    <x v="262"/>
    <x v="143"/>
    <n v="91086"/>
    <n v="114"/>
    <n v="123"/>
  </r>
  <r>
    <n v="14742"/>
    <n v="901987"/>
    <s v="Route 19- Chamblee Station"/>
    <x v="3388"/>
    <x v="263"/>
    <x v="200"/>
    <n v="193583"/>
    <n v="20"/>
    <n v="0"/>
  </r>
  <r>
    <n v="14742"/>
    <n v="901988"/>
    <s v="Route 19- Chamblee Station"/>
    <x v="3389"/>
    <x v="263"/>
    <x v="200"/>
    <n v="193583"/>
    <n v="20"/>
    <n v="0"/>
  </r>
  <r>
    <n v="14742"/>
    <n v="901989"/>
    <s v="Route 19- Chamblee Station"/>
    <x v="3390"/>
    <x v="263"/>
    <x v="200"/>
    <n v="193583"/>
    <n v="20"/>
    <n v="0"/>
  </r>
  <r>
    <n v="14742"/>
    <n v="901965"/>
    <s v="Route 19- Chamblee Station"/>
    <x v="3391"/>
    <x v="263"/>
    <x v="200"/>
    <n v="193583"/>
    <n v="20"/>
    <n v="0"/>
  </r>
  <r>
    <n v="14742"/>
    <n v="901919"/>
    <s v="Route 19- Chamblee Station"/>
    <x v="3392"/>
    <x v="263"/>
    <x v="200"/>
    <n v="193583"/>
    <n v="20"/>
    <n v="0"/>
  </r>
  <r>
    <n v="14742"/>
    <n v="902153"/>
    <s v="Route 19- Chamblee Station"/>
    <x v="3393"/>
    <x v="198"/>
    <x v="159"/>
    <n v="39583"/>
    <n v="296"/>
    <n v="237"/>
  </r>
  <r>
    <n v="14742"/>
    <n v="901875"/>
    <s v="Route 19- Chamblee Station"/>
    <x v="3394"/>
    <x v="198"/>
    <x v="159"/>
    <n v="39583"/>
    <n v="296"/>
    <n v="237"/>
  </r>
  <r>
    <n v="14742"/>
    <n v="211555"/>
    <s v="Route 19- Chamblee Station"/>
    <x v="3395"/>
    <x v="198"/>
    <x v="159"/>
    <n v="39583"/>
    <n v="296"/>
    <n v="237"/>
  </r>
  <r>
    <n v="14742"/>
    <n v="905327"/>
    <s v="Route 19- Chamblee Station"/>
    <x v="3396"/>
    <x v="198"/>
    <x v="159"/>
    <n v="39583"/>
    <n v="296"/>
    <n v="237"/>
  </r>
  <r>
    <n v="14742"/>
    <n v="905328"/>
    <s v="Route 19- Chamblee Station"/>
    <x v="3397"/>
    <x v="198"/>
    <x v="159"/>
    <n v="39583"/>
    <n v="296"/>
    <n v="237"/>
  </r>
  <r>
    <n v="14742"/>
    <n v="905329"/>
    <s v="Route 19- Chamblee Station"/>
    <x v="3398"/>
    <x v="198"/>
    <x v="159"/>
    <n v="39583"/>
    <n v="296"/>
    <n v="237"/>
  </r>
  <r>
    <n v="14742"/>
    <n v="905211"/>
    <s v="Route 19- Chamblee Station"/>
    <x v="3399"/>
    <x v="198"/>
    <x v="159"/>
    <n v="39583"/>
    <n v="296"/>
    <n v="237"/>
  </r>
  <r>
    <n v="14742"/>
    <n v="905212"/>
    <s v="Route 19- Chamblee Station"/>
    <x v="3400"/>
    <x v="198"/>
    <x v="159"/>
    <n v="39583"/>
    <n v="296"/>
    <n v="237"/>
  </r>
  <r>
    <n v="14742"/>
    <n v="905213"/>
    <s v="Route 19- Chamblee Station"/>
    <x v="3401"/>
    <x v="198"/>
    <x v="159"/>
    <n v="39583"/>
    <n v="296"/>
    <n v="237"/>
  </r>
  <r>
    <n v="14742"/>
    <n v="905243"/>
    <s v="Route 19- Chamblee Station"/>
    <x v="3402"/>
    <x v="191"/>
    <x v="155"/>
    <n v="140774"/>
    <n v="100"/>
    <n v="31"/>
  </r>
  <r>
    <n v="14742"/>
    <n v="905357"/>
    <s v="Route 19- Chamblee Station"/>
    <x v="3403"/>
    <x v="191"/>
    <x v="155"/>
    <n v="140774"/>
    <n v="100"/>
    <n v="31"/>
  </r>
  <r>
    <n v="14742"/>
    <n v="905358"/>
    <s v="Route 19- Chamblee Station"/>
    <x v="3404"/>
    <x v="191"/>
    <x v="155"/>
    <n v="140774"/>
    <n v="100"/>
    <n v="31"/>
  </r>
  <r>
    <n v="14742"/>
    <n v="905359"/>
    <s v="Route 19- Chamblee Station"/>
    <x v="3405"/>
    <x v="191"/>
    <x v="155"/>
    <n v="140774"/>
    <n v="100"/>
    <n v="31"/>
  </r>
  <r>
    <n v="14742"/>
    <n v="905360"/>
    <s v="Route 19- Chamblee Station"/>
    <x v="3406"/>
    <x v="22"/>
    <x v="22"/>
    <n v="19886"/>
    <n v="407"/>
    <n v="215"/>
  </r>
  <r>
    <n v="14742"/>
    <n v="905244"/>
    <s v="Route 19- Chamblee Station"/>
    <x v="3407"/>
    <x v="22"/>
    <x v="22"/>
    <n v="19886"/>
    <n v="407"/>
    <n v="215"/>
  </r>
  <r>
    <n v="14742"/>
    <n v="900416"/>
    <s v="Route 19- Chamblee Station"/>
    <x v="3408"/>
    <x v="22"/>
    <x v="22"/>
    <n v="19886"/>
    <n v="407"/>
    <n v="215"/>
  </r>
  <r>
    <n v="14742"/>
    <n v="905314"/>
    <s v="Route 19- Chamblee Station"/>
    <x v="3409"/>
    <x v="22"/>
    <x v="22"/>
    <n v="19886"/>
    <n v="407"/>
    <n v="215"/>
  </r>
  <r>
    <n v="14742"/>
    <n v="905384"/>
    <s v="Route 19- Chamblee Station"/>
    <x v="3410"/>
    <x v="22"/>
    <x v="22"/>
    <n v="19886"/>
    <n v="407"/>
    <n v="215"/>
  </r>
  <r>
    <n v="14742"/>
    <n v="905385"/>
    <s v="Route 19- Chamblee Station"/>
    <x v="3411"/>
    <x v="22"/>
    <x v="22"/>
    <n v="19886"/>
    <n v="407"/>
    <n v="215"/>
  </r>
  <r>
    <n v="14742"/>
    <n v="905386"/>
    <s v="Route 19- Chamblee Station"/>
    <x v="3412"/>
    <x v="22"/>
    <x v="22"/>
    <n v="19886"/>
    <n v="407"/>
    <n v="215"/>
  </r>
  <r>
    <n v="14742"/>
    <n v="905387"/>
    <s v="Route 19- Chamblee Station"/>
    <x v="3413"/>
    <x v="22"/>
    <x v="22"/>
    <n v="19886"/>
    <n v="407"/>
    <n v="215"/>
  </r>
  <r>
    <n v="14742"/>
    <n v="905315"/>
    <s v="Route 19- Chamblee Station"/>
    <x v="3414"/>
    <x v="22"/>
    <x v="22"/>
    <n v="19886"/>
    <n v="407"/>
    <n v="215"/>
  </r>
  <r>
    <n v="14742"/>
    <n v="905725"/>
    <s v="Route 19- Chamblee Station"/>
    <x v="3415"/>
    <x v="22"/>
    <x v="22"/>
    <n v="19886"/>
    <n v="407"/>
    <n v="215"/>
  </r>
  <r>
    <n v="14742"/>
    <n v="905514"/>
    <s v="Route 19- Chamblee Station"/>
    <x v="3416"/>
    <x v="22"/>
    <x v="22"/>
    <n v="19886"/>
    <n v="407"/>
    <n v="215"/>
  </r>
  <r>
    <n v="14742"/>
    <n v="905514"/>
    <s v="Route 19- Chamblee Station"/>
    <x v="3416"/>
    <x v="22"/>
    <x v="22"/>
    <n v="19886"/>
    <n v="407"/>
    <n v="215"/>
  </r>
  <r>
    <n v="14742"/>
    <n v="905842"/>
    <s v="Route 19- Chamblee Station"/>
    <x v="3417"/>
    <x v="22"/>
    <x v="22"/>
    <n v="19886"/>
    <n v="407"/>
    <n v="215"/>
  </r>
  <r>
    <n v="14742"/>
    <n v="906215"/>
    <s v="Route 19- Chamblee Station"/>
    <x v="3418"/>
    <x v="191"/>
    <x v="155"/>
    <n v="140774"/>
    <n v="100"/>
    <n v="31"/>
  </r>
  <r>
    <n v="14742"/>
    <n v="905316"/>
    <s v="Route 19- Chamblee Station"/>
    <x v="3413"/>
    <x v="191"/>
    <x v="155"/>
    <n v="140774"/>
    <n v="100"/>
    <n v="31"/>
  </r>
  <r>
    <n v="14742"/>
    <n v="905317"/>
    <s v="Route 19- Chamblee Station"/>
    <x v="3412"/>
    <x v="191"/>
    <x v="155"/>
    <n v="140774"/>
    <n v="100"/>
    <n v="31"/>
  </r>
  <r>
    <n v="14742"/>
    <n v="905318"/>
    <s v="Route 19- Chamblee Station"/>
    <x v="3419"/>
    <x v="191"/>
    <x v="155"/>
    <n v="140774"/>
    <n v="100"/>
    <n v="31"/>
  </r>
  <r>
    <n v="14742"/>
    <n v="906120"/>
    <s v="Route 19- Chamblee Station"/>
    <x v="3420"/>
    <x v="191"/>
    <x v="155"/>
    <n v="140774"/>
    <n v="100"/>
    <n v="31"/>
  </r>
  <r>
    <n v="14742"/>
    <n v="906121"/>
    <s v="Route 19- Chamblee Station"/>
    <x v="3421"/>
    <x v="191"/>
    <x v="155"/>
    <n v="140774"/>
    <n v="100"/>
    <n v="31"/>
  </r>
  <r>
    <n v="14742"/>
    <n v="900417"/>
    <s v="Route 19- Chamblee Station"/>
    <x v="3422"/>
    <x v="22"/>
    <x v="22"/>
    <n v="19886"/>
    <n v="407"/>
    <n v="215"/>
  </r>
  <r>
    <n v="14742"/>
    <n v="900442"/>
    <s v="Route 19- Chamblee Station"/>
    <x v="3423"/>
    <x v="191"/>
    <x v="155"/>
    <n v="140774"/>
    <n v="100"/>
    <n v="31"/>
  </r>
  <r>
    <n v="14742"/>
    <n v="905245"/>
    <s v="Route 19- Chamblee Station"/>
    <x v="3407"/>
    <x v="191"/>
    <x v="155"/>
    <n v="140774"/>
    <n v="100"/>
    <n v="31"/>
  </r>
  <r>
    <n v="14742"/>
    <n v="905246"/>
    <s v="Route 19- Chamblee Station"/>
    <x v="3406"/>
    <x v="191"/>
    <x v="155"/>
    <n v="140774"/>
    <n v="100"/>
    <n v="31"/>
  </r>
  <r>
    <n v="14742"/>
    <n v="900422"/>
    <s v="Route 19- Chamblee Station"/>
    <x v="3404"/>
    <x v="191"/>
    <x v="155"/>
    <n v="140774"/>
    <n v="100"/>
    <n v="31"/>
  </r>
  <r>
    <n v="14742"/>
    <n v="900423"/>
    <s v="Route 19- Chamblee Station"/>
    <x v="3424"/>
    <x v="191"/>
    <x v="155"/>
    <n v="140774"/>
    <n v="100"/>
    <n v="31"/>
  </r>
  <r>
    <n v="14742"/>
    <n v="900424"/>
    <s v="Route 19- Chamblee Station"/>
    <x v="3425"/>
    <x v="191"/>
    <x v="155"/>
    <n v="140774"/>
    <n v="100"/>
    <n v="31"/>
  </r>
  <r>
    <n v="14742"/>
    <n v="906198"/>
    <s v="Route 19- Chamblee Station"/>
    <x v="3401"/>
    <x v="191"/>
    <x v="155"/>
    <n v="140774"/>
    <n v="100"/>
    <n v="31"/>
  </r>
  <r>
    <n v="14742"/>
    <n v="906197"/>
    <s v="Route 19- Chamblee Station"/>
    <x v="3400"/>
    <x v="197"/>
    <x v="15"/>
    <n v="34219"/>
    <n v="309"/>
    <n v="160"/>
  </r>
  <r>
    <n v="14742"/>
    <n v="906204"/>
    <s v="Route 19- Chamblee Station"/>
    <x v="3426"/>
    <x v="197"/>
    <x v="15"/>
    <n v="34219"/>
    <n v="309"/>
    <n v="160"/>
  </r>
  <r>
    <n v="14742"/>
    <n v="906203"/>
    <s v="Route 19- Chamblee Station"/>
    <x v="3398"/>
    <x v="197"/>
    <x v="15"/>
    <n v="34219"/>
    <n v="309"/>
    <n v="160"/>
  </r>
  <r>
    <n v="14742"/>
    <n v="906202"/>
    <s v="Route 19- Chamblee Station"/>
    <x v="3427"/>
    <x v="197"/>
    <x v="15"/>
    <n v="34219"/>
    <n v="309"/>
    <n v="160"/>
  </r>
  <r>
    <n v="14742"/>
    <n v="212965"/>
    <s v="Route 19- Chamblee Station"/>
    <x v="3428"/>
    <x v="197"/>
    <x v="15"/>
    <n v="34219"/>
    <n v="309"/>
    <n v="160"/>
  </r>
  <r>
    <n v="14742"/>
    <n v="905940"/>
    <s v="Route 19- Chamblee Station"/>
    <x v="3429"/>
    <x v="197"/>
    <x v="15"/>
    <n v="34219"/>
    <n v="309"/>
    <n v="160"/>
  </r>
  <r>
    <n v="14742"/>
    <n v="906201"/>
    <s v="Route 19- Chamblee Station"/>
    <x v="3430"/>
    <x v="197"/>
    <x v="15"/>
    <n v="34219"/>
    <n v="309"/>
    <n v="160"/>
  </r>
  <r>
    <n v="14742"/>
    <n v="906196"/>
    <s v="Route 19- Chamblee Station"/>
    <x v="3431"/>
    <x v="197"/>
    <x v="15"/>
    <n v="34219"/>
    <n v="309"/>
    <n v="160"/>
  </r>
  <r>
    <n v="14742"/>
    <n v="906195"/>
    <s v="Route 19- Chamblee Station"/>
    <x v="3432"/>
    <x v="197"/>
    <x v="15"/>
    <n v="34219"/>
    <n v="309"/>
    <n v="160"/>
  </r>
  <r>
    <n v="14742"/>
    <n v="902320"/>
    <s v="Route 19- Chamblee Station"/>
    <x v="3393"/>
    <x v="197"/>
    <x v="15"/>
    <n v="34219"/>
    <n v="309"/>
    <n v="160"/>
  </r>
  <r>
    <n v="14742"/>
    <n v="902319"/>
    <s v="Route 19- Chamblee Station"/>
    <x v="3392"/>
    <x v="264"/>
    <x v="201"/>
    <n v="99516"/>
    <n v="229"/>
    <n v="78"/>
  </r>
  <r>
    <n v="14742"/>
    <n v="902030"/>
    <s v="Route 19- Chamblee Station"/>
    <x v="3391"/>
    <x v="264"/>
    <x v="201"/>
    <n v="99516"/>
    <n v="229"/>
    <n v="78"/>
  </r>
  <r>
    <n v="14742"/>
    <n v="902101"/>
    <s v="Route 19- Chamblee Station"/>
    <x v="3433"/>
    <x v="264"/>
    <x v="201"/>
    <n v="99516"/>
    <n v="229"/>
    <n v="78"/>
  </r>
  <r>
    <n v="14742"/>
    <n v="902029"/>
    <s v="Route 19- Chamblee Station"/>
    <x v="3390"/>
    <x v="264"/>
    <x v="201"/>
    <n v="99516"/>
    <n v="229"/>
    <n v="78"/>
  </r>
  <r>
    <n v="14742"/>
    <n v="901967"/>
    <s v="Route 19- Chamblee Station"/>
    <x v="3390"/>
    <x v="264"/>
    <x v="201"/>
    <n v="99516"/>
    <n v="229"/>
    <n v="78"/>
  </r>
  <r>
    <n v="14742"/>
    <n v="901880"/>
    <s v="Route 19- Chamblee Station"/>
    <x v="3434"/>
    <x v="264"/>
    <x v="201"/>
    <n v="99516"/>
    <n v="229"/>
    <n v="78"/>
  </r>
  <r>
    <n v="14742"/>
    <n v="901879"/>
    <s v="Route 19- Chamblee Station"/>
    <x v="3388"/>
    <x v="264"/>
    <x v="201"/>
    <n v="99516"/>
    <n v="229"/>
    <n v="78"/>
  </r>
  <r>
    <n v="14742"/>
    <n v="901878"/>
    <s v="Route 19- Chamblee Station"/>
    <x v="3435"/>
    <x v="264"/>
    <x v="201"/>
    <n v="99516"/>
    <n v="229"/>
    <n v="78"/>
  </r>
  <r>
    <n v="14742"/>
    <n v="901968"/>
    <s v="Route 19- Chamblee Station"/>
    <x v="3436"/>
    <x v="264"/>
    <x v="201"/>
    <n v="99516"/>
    <n v="229"/>
    <n v="78"/>
  </r>
  <r>
    <n v="14742"/>
    <n v="901877"/>
    <s v="Route 19- Chamblee Station"/>
    <x v="3385"/>
    <x v="264"/>
    <x v="201"/>
    <n v="99516"/>
    <n v="229"/>
    <n v="78"/>
  </r>
  <r>
    <n v="14742"/>
    <n v="904142"/>
    <s v="Route 19- Chamblee Station"/>
    <x v="3384"/>
    <x v="264"/>
    <x v="201"/>
    <n v="99516"/>
    <n v="229"/>
    <n v="78"/>
  </r>
  <r>
    <n v="14742"/>
    <n v="903700"/>
    <s v="Route 19- Chamblee Station"/>
    <x v="3383"/>
    <x v="261"/>
    <x v="199"/>
    <n v="86838"/>
    <n v="174"/>
    <n v="18"/>
  </r>
  <r>
    <n v="14742"/>
    <n v="903994"/>
    <s v="Route 19- Chamblee Station"/>
    <x v="3382"/>
    <x v="261"/>
    <x v="199"/>
    <n v="86838"/>
    <n v="174"/>
    <n v="18"/>
  </r>
  <r>
    <n v="14742"/>
    <n v="903993"/>
    <s v="Route 19- Chamblee Station"/>
    <x v="3381"/>
    <x v="261"/>
    <x v="199"/>
    <n v="86838"/>
    <n v="174"/>
    <n v="18"/>
  </r>
  <r>
    <n v="14742"/>
    <n v="903992"/>
    <s v="Route 19- Chamblee Station"/>
    <x v="3380"/>
    <x v="261"/>
    <x v="199"/>
    <n v="86838"/>
    <n v="174"/>
    <n v="18"/>
  </r>
  <r>
    <n v="14742"/>
    <n v="903702"/>
    <s v="Route 19- Chamblee Station"/>
    <x v="3437"/>
    <x v="261"/>
    <x v="199"/>
    <n v="86838"/>
    <n v="174"/>
    <n v="18"/>
  </r>
  <r>
    <n v="14742"/>
    <n v="903582"/>
    <s v="Route 19- Chamblee Station"/>
    <x v="3438"/>
    <x v="261"/>
    <x v="199"/>
    <n v="86838"/>
    <n v="174"/>
    <n v="18"/>
  </r>
  <r>
    <n v="14742"/>
    <n v="903998"/>
    <s v="Route 19- Chamblee Station"/>
    <x v="3376"/>
    <x v="260"/>
    <x v="199"/>
    <n v="100529"/>
    <n v="258"/>
    <n v="0"/>
  </r>
  <r>
    <n v="14742"/>
    <n v="903997"/>
    <s v="Route 19- Chamblee Station"/>
    <x v="3374"/>
    <x v="259"/>
    <x v="198"/>
    <n v="90161"/>
    <n v="273"/>
    <n v="166"/>
  </r>
  <r>
    <n v="14742"/>
    <n v="903996"/>
    <s v="Route 19- Chamblee Station"/>
    <x v="3372"/>
    <x v="259"/>
    <x v="198"/>
    <n v="90161"/>
    <n v="273"/>
    <n v="166"/>
  </r>
  <r>
    <n v="14742"/>
    <n v="903961"/>
    <s v="Route 19- Chamblee Station"/>
    <x v="3372"/>
    <x v="259"/>
    <x v="198"/>
    <n v="90161"/>
    <n v="273"/>
    <n v="166"/>
  </r>
  <r>
    <n v="14742"/>
    <n v="903960"/>
    <s v="Route 19- Chamblee Station"/>
    <x v="3439"/>
    <x v="259"/>
    <x v="198"/>
    <n v="90161"/>
    <n v="273"/>
    <n v="166"/>
  </r>
  <r>
    <n v="14742"/>
    <n v="903959"/>
    <s v="Route 19- Chamblee Station"/>
    <x v="3370"/>
    <x v="259"/>
    <x v="198"/>
    <n v="90161"/>
    <n v="273"/>
    <n v="166"/>
  </r>
  <r>
    <n v="14742"/>
    <n v="903958"/>
    <s v="Route 19- Chamblee Station"/>
    <x v="3369"/>
    <x v="258"/>
    <x v="69"/>
    <n v="105774"/>
    <n v="424"/>
    <n v="476"/>
  </r>
  <r>
    <n v="14742"/>
    <n v="904706"/>
    <s v="Route 19- Chamblee Station"/>
    <x v="3368"/>
    <x v="258"/>
    <x v="69"/>
    <n v="105774"/>
    <n v="424"/>
    <n v="476"/>
  </r>
  <r>
    <n v="14742"/>
    <n v="904705"/>
    <s v="Route 19- Chamblee Station"/>
    <x v="3367"/>
    <x v="258"/>
    <x v="69"/>
    <n v="105774"/>
    <n v="424"/>
    <n v="476"/>
  </r>
  <r>
    <n v="14742"/>
    <n v="904590"/>
    <s v="Route 19- Chamblee Station"/>
    <x v="3440"/>
    <x v="258"/>
    <x v="69"/>
    <n v="105774"/>
    <n v="424"/>
    <n v="476"/>
  </r>
  <r>
    <n v="14742"/>
    <n v="904589"/>
    <s v="Route 19- Chamblee Station"/>
    <x v="3441"/>
    <x v="258"/>
    <x v="69"/>
    <n v="105774"/>
    <n v="424"/>
    <n v="476"/>
  </r>
  <r>
    <n v="14742"/>
    <n v="904588"/>
    <s v="Route 19- Chamblee Station"/>
    <x v="3442"/>
    <x v="258"/>
    <x v="69"/>
    <n v="105774"/>
    <n v="424"/>
    <n v="476"/>
  </r>
  <r>
    <n v="14742"/>
    <n v="904587"/>
    <s v="Route 19- Chamblee Station"/>
    <x v="3443"/>
    <x v="258"/>
    <x v="69"/>
    <n v="105774"/>
    <n v="424"/>
    <n v="476"/>
  </r>
  <r>
    <n v="14742"/>
    <n v="904582"/>
    <s v="Route 19- Chamblee Station"/>
    <x v="3444"/>
    <x v="258"/>
    <x v="69"/>
    <n v="105774"/>
    <n v="424"/>
    <n v="476"/>
  </r>
  <r>
    <n v="14742"/>
    <n v="904860"/>
    <s v="Route 19- Chamblee Station"/>
    <x v="3445"/>
    <x v="258"/>
    <x v="69"/>
    <n v="105774"/>
    <n v="424"/>
    <n v="476"/>
  </r>
  <r>
    <n v="14742"/>
    <n v="904742"/>
    <s v="Route 19- Chamblee Station"/>
    <x v="3446"/>
    <x v="258"/>
    <x v="69"/>
    <n v="105774"/>
    <n v="424"/>
    <n v="476"/>
  </r>
  <r>
    <n v="14742"/>
    <n v="904743"/>
    <s v="Route 19- Chamblee Station"/>
    <x v="3361"/>
    <x v="258"/>
    <x v="69"/>
    <n v="105774"/>
    <n v="424"/>
    <n v="476"/>
  </r>
  <r>
    <n v="14742"/>
    <n v="905074"/>
    <s v="Route 19- Chamblee Station"/>
    <x v="3447"/>
    <x v="258"/>
    <x v="69"/>
    <n v="105774"/>
    <n v="424"/>
    <n v="476"/>
  </r>
  <r>
    <n v="14742"/>
    <n v="904278"/>
    <s v="Route 19- Chamblee Station"/>
    <x v="3358"/>
    <x v="258"/>
    <x v="69"/>
    <n v="105774"/>
    <n v="424"/>
    <n v="476"/>
  </r>
  <r>
    <n v="14742"/>
    <n v="905075"/>
    <s v="Route 19- Chamblee Station"/>
    <x v="3357"/>
    <x v="258"/>
    <x v="69"/>
    <n v="105774"/>
    <n v="424"/>
    <n v="476"/>
  </r>
  <r>
    <n v="14742"/>
    <n v="904943"/>
    <s v="Route 19- Chamblee Station"/>
    <x v="3356"/>
    <x v="258"/>
    <x v="69"/>
    <n v="105774"/>
    <n v="424"/>
    <n v="476"/>
  </r>
  <r>
    <n v="14742"/>
    <n v="212995"/>
    <s v="Route 19- Chamblee Station"/>
    <x v="3448"/>
    <x v="258"/>
    <x v="69"/>
    <n v="105774"/>
    <n v="424"/>
    <n v="476"/>
  </r>
  <r>
    <n v="14742"/>
    <n v="212996"/>
    <s v="Route 19- Chamblee Station"/>
    <x v="3355"/>
    <x v="258"/>
    <x v="69"/>
    <n v="105774"/>
    <n v="424"/>
    <n v="476"/>
  </r>
  <r>
    <n v="14735"/>
    <n v="212029"/>
    <s v="Route 2 Ponce de Leon Avenue/Druid Hills"/>
    <x v="3449"/>
    <x v="17"/>
    <x v="17"/>
    <n v="139265"/>
    <n v="299"/>
    <n v="87"/>
  </r>
  <r>
    <n v="14784"/>
    <n v="212029"/>
    <s v="Route 102 North Avenue / Little Five Points"/>
    <x v="3449"/>
    <x v="17"/>
    <x v="17"/>
    <n v="139265"/>
    <n v="299"/>
    <n v="87"/>
  </r>
  <r>
    <n v="14735"/>
    <n v="905036"/>
    <s v="Route 2 Ponce de Leon Avenue/Druid Hills"/>
    <x v="3450"/>
    <x v="265"/>
    <x v="115"/>
    <n v="66672"/>
    <n v="288"/>
    <n v="107"/>
  </r>
  <r>
    <n v="14735"/>
    <n v="905049"/>
    <s v="Route 2 Ponce de Leon Avenue/Druid Hills"/>
    <x v="3451"/>
    <x v="265"/>
    <x v="115"/>
    <n v="66672"/>
    <n v="288"/>
    <n v="107"/>
  </r>
  <r>
    <n v="14735"/>
    <n v="905050"/>
    <s v="Route 2 Ponce de Leon Avenue/Druid Hills"/>
    <x v="3452"/>
    <x v="266"/>
    <x v="40"/>
    <n v="105924"/>
    <n v="269"/>
    <n v="196"/>
  </r>
  <r>
    <n v="14735"/>
    <n v="904299"/>
    <s v="Route 2 Ponce de Leon Avenue/Druid Hills"/>
    <x v="3453"/>
    <x v="266"/>
    <x v="40"/>
    <n v="105924"/>
    <n v="269"/>
    <n v="196"/>
  </r>
  <r>
    <n v="14735"/>
    <n v="904300"/>
    <s v="Route 2 Ponce de Leon Avenue/Druid Hills"/>
    <x v="3454"/>
    <x v="266"/>
    <x v="40"/>
    <n v="105924"/>
    <n v="269"/>
    <n v="196"/>
  </r>
  <r>
    <n v="14735"/>
    <n v="904301"/>
    <s v="Route 2 Ponce de Leon Avenue/Druid Hills"/>
    <x v="3455"/>
    <x v="266"/>
    <x v="40"/>
    <n v="105924"/>
    <n v="269"/>
    <n v="196"/>
  </r>
  <r>
    <n v="14735"/>
    <n v="904302"/>
    <s v="Route 2 Ponce de Leon Avenue/Druid Hills"/>
    <x v="3456"/>
    <x v="266"/>
    <x v="40"/>
    <n v="105924"/>
    <n v="269"/>
    <n v="196"/>
  </r>
  <r>
    <n v="14784"/>
    <n v="904302"/>
    <s v="Route 102 North Avenue / Little Five Points"/>
    <x v="3456"/>
    <x v="266"/>
    <x v="40"/>
    <n v="105924"/>
    <n v="269"/>
    <n v="196"/>
  </r>
  <r>
    <n v="14735"/>
    <n v="904307"/>
    <s v="Route 2 Ponce de Leon Avenue/Druid Hills"/>
    <x v="3457"/>
    <x v="266"/>
    <x v="40"/>
    <n v="105924"/>
    <n v="269"/>
    <n v="196"/>
  </r>
  <r>
    <n v="14784"/>
    <n v="904307"/>
    <s v="Route 102 North Avenue / Little Five Points"/>
    <x v="3457"/>
    <x v="266"/>
    <x v="40"/>
    <n v="105924"/>
    <n v="269"/>
    <n v="196"/>
  </r>
  <r>
    <n v="14735"/>
    <n v="904308"/>
    <s v="Route 2 Ponce de Leon Avenue/Druid Hills"/>
    <x v="3458"/>
    <x v="266"/>
    <x v="40"/>
    <n v="105924"/>
    <n v="269"/>
    <n v="196"/>
  </r>
  <r>
    <n v="14784"/>
    <n v="904308"/>
    <s v="Route 102 North Avenue / Little Five Points"/>
    <x v="3458"/>
    <x v="266"/>
    <x v="40"/>
    <n v="105924"/>
    <n v="269"/>
    <n v="196"/>
  </r>
  <r>
    <n v="14735"/>
    <n v="904409"/>
    <s v="Route 2 Ponce de Leon Avenue/Druid Hills"/>
    <x v="3459"/>
    <x v="267"/>
    <x v="196"/>
    <n v="66806"/>
    <n v="39"/>
    <n v="0"/>
  </r>
  <r>
    <n v="14784"/>
    <n v="904409"/>
    <s v="Route 102 North Avenue / Little Five Points"/>
    <x v="3459"/>
    <x v="267"/>
    <x v="196"/>
    <n v="66806"/>
    <n v="39"/>
    <n v="0"/>
  </r>
  <r>
    <n v="14735"/>
    <n v="904410"/>
    <s v="Route 2 Ponce de Leon Avenue/Druid Hills"/>
    <x v="3460"/>
    <x v="267"/>
    <x v="196"/>
    <n v="66806"/>
    <n v="39"/>
    <n v="0"/>
  </r>
  <r>
    <n v="14784"/>
    <n v="904410"/>
    <s v="Route 102 North Avenue / Little Five Points"/>
    <x v="3460"/>
    <x v="267"/>
    <x v="196"/>
    <n v="66806"/>
    <n v="39"/>
    <n v="0"/>
  </r>
  <r>
    <n v="14735"/>
    <n v="904429"/>
    <s v="Route 2 Ponce de Leon Avenue/Druid Hills"/>
    <x v="3461"/>
    <x v="268"/>
    <x v="115"/>
    <n v="121622"/>
    <n v="431"/>
    <n v="99"/>
  </r>
  <r>
    <n v="14784"/>
    <n v="904429"/>
    <s v="Route 102 North Avenue / Little Five Points"/>
    <x v="3461"/>
    <x v="268"/>
    <x v="115"/>
    <n v="121622"/>
    <n v="431"/>
    <n v="99"/>
  </r>
  <r>
    <n v="14735"/>
    <n v="904529"/>
    <s v="Route 2 Ponce de Leon Avenue/Druid Hills"/>
    <x v="3462"/>
    <x v="268"/>
    <x v="115"/>
    <n v="121622"/>
    <n v="431"/>
    <n v="99"/>
  </r>
  <r>
    <n v="14784"/>
    <n v="904529"/>
    <s v="Route 102 North Avenue / Little Five Points"/>
    <x v="3462"/>
    <x v="268"/>
    <x v="115"/>
    <n v="121622"/>
    <n v="431"/>
    <n v="99"/>
  </r>
  <r>
    <n v="14735"/>
    <n v="904530"/>
    <s v="Route 2 Ponce de Leon Avenue/Druid Hills"/>
    <x v="3463"/>
    <x v="268"/>
    <x v="115"/>
    <n v="121622"/>
    <n v="431"/>
    <n v="99"/>
  </r>
  <r>
    <n v="14735"/>
    <n v="904463"/>
    <s v="Route 2 Ponce de Leon Avenue/Druid Hills"/>
    <x v="3464"/>
    <x v="268"/>
    <x v="115"/>
    <n v="121622"/>
    <n v="431"/>
    <n v="99"/>
  </r>
  <r>
    <n v="14735"/>
    <n v="904400"/>
    <s v="Route 2 Ponce de Leon Avenue/Druid Hills"/>
    <x v="3465"/>
    <x v="269"/>
    <x v="173"/>
    <n v="145625"/>
    <n v="46"/>
    <n v="12"/>
  </r>
  <r>
    <n v="14735"/>
    <n v="904401"/>
    <s v="Route 2 Ponce de Leon Avenue/Druid Hills"/>
    <x v="3466"/>
    <x v="269"/>
    <x v="173"/>
    <n v="145625"/>
    <n v="46"/>
    <n v="12"/>
  </r>
  <r>
    <n v="14735"/>
    <n v="902360"/>
    <s v="Route 2 Ponce de Leon Avenue/Druid Hills"/>
    <x v="3467"/>
    <x v="269"/>
    <x v="173"/>
    <n v="145625"/>
    <n v="46"/>
    <n v="12"/>
  </r>
  <r>
    <n v="14735"/>
    <n v="902400"/>
    <s v="Route 2 Ponce de Leon Avenue/Druid Hills"/>
    <x v="3468"/>
    <x v="269"/>
    <x v="173"/>
    <n v="145625"/>
    <n v="46"/>
    <n v="12"/>
  </r>
  <r>
    <n v="14735"/>
    <n v="902364"/>
    <s v="Route 2 Ponce de Leon Avenue/Druid Hills"/>
    <x v="3469"/>
    <x v="8"/>
    <x v="8"/>
    <n v="187868"/>
    <n v="72"/>
    <n v="10"/>
  </r>
  <r>
    <n v="14735"/>
    <n v="902401"/>
    <s v="Route 2 Ponce de Leon Avenue/Druid Hills"/>
    <x v="3470"/>
    <x v="8"/>
    <x v="8"/>
    <n v="187868"/>
    <n v="72"/>
    <n v="10"/>
  </r>
  <r>
    <n v="14735"/>
    <n v="902403"/>
    <s v="Route 2 Ponce de Leon Avenue/Druid Hills"/>
    <x v="3471"/>
    <x v="8"/>
    <x v="8"/>
    <n v="187868"/>
    <n v="72"/>
    <n v="10"/>
  </r>
  <r>
    <n v="14735"/>
    <n v="213003"/>
    <s v="Route 2 Ponce de Leon Avenue/Druid Hills"/>
    <x v="3472"/>
    <x v="8"/>
    <x v="8"/>
    <n v="187868"/>
    <n v="72"/>
    <n v="10"/>
  </r>
  <r>
    <n v="14735"/>
    <n v="213000"/>
    <s v="Route 2 Ponce de Leon Avenue/Druid Hills"/>
    <x v="3473"/>
    <x v="8"/>
    <x v="8"/>
    <n v="187868"/>
    <n v="72"/>
    <n v="10"/>
  </r>
  <r>
    <n v="14735"/>
    <n v="212998"/>
    <s v="Route 2 Ponce de Leon Avenue/Druid Hills"/>
    <x v="3474"/>
    <x v="258"/>
    <x v="69"/>
    <n v="105774"/>
    <n v="424"/>
    <n v="476"/>
  </r>
  <r>
    <n v="14735"/>
    <n v="212999"/>
    <s v="Route 2 Ponce de Leon Avenue/Druid Hills"/>
    <x v="3475"/>
    <x v="258"/>
    <x v="69"/>
    <n v="105774"/>
    <n v="424"/>
    <n v="476"/>
  </r>
  <r>
    <n v="14735"/>
    <n v="213001"/>
    <s v="Route 2 Ponce de Leon Avenue/Druid Hills"/>
    <x v="3473"/>
    <x v="8"/>
    <x v="8"/>
    <n v="187868"/>
    <n v="72"/>
    <n v="10"/>
  </r>
  <r>
    <n v="14735"/>
    <n v="213002"/>
    <s v="Route 2 Ponce de Leon Avenue/Druid Hills"/>
    <x v="3476"/>
    <x v="8"/>
    <x v="8"/>
    <n v="187868"/>
    <n v="72"/>
    <n v="10"/>
  </r>
  <r>
    <n v="14735"/>
    <n v="902363"/>
    <s v="Route 2 Ponce de Leon Avenue/Druid Hills"/>
    <x v="3471"/>
    <x v="8"/>
    <x v="8"/>
    <n v="187868"/>
    <n v="72"/>
    <n v="10"/>
  </r>
  <r>
    <n v="14735"/>
    <n v="902402"/>
    <s v="Route 2 Ponce de Leon Avenue/Druid Hills"/>
    <x v="3477"/>
    <x v="8"/>
    <x v="8"/>
    <n v="187868"/>
    <n v="72"/>
    <n v="10"/>
  </r>
  <r>
    <n v="14735"/>
    <n v="902362"/>
    <s v="Route 2 Ponce de Leon Avenue/Druid Hills"/>
    <x v="3469"/>
    <x v="8"/>
    <x v="8"/>
    <n v="187868"/>
    <n v="72"/>
    <n v="10"/>
  </r>
  <r>
    <n v="14735"/>
    <n v="902361"/>
    <s v="Route 2 Ponce de Leon Avenue/Druid Hills"/>
    <x v="3478"/>
    <x v="270"/>
    <x v="202"/>
    <n v="127917"/>
    <n v="28"/>
    <n v="0"/>
  </r>
  <r>
    <n v="14735"/>
    <n v="904294"/>
    <s v="Route 2 Ponce de Leon Avenue/Druid Hills"/>
    <x v="3479"/>
    <x v="269"/>
    <x v="173"/>
    <n v="145625"/>
    <n v="46"/>
    <n v="12"/>
  </r>
  <r>
    <n v="14735"/>
    <n v="904293"/>
    <s v="Route 2 Ponce de Leon Avenue/Druid Hills"/>
    <x v="3480"/>
    <x v="269"/>
    <x v="173"/>
    <n v="145625"/>
    <n v="46"/>
    <n v="12"/>
  </r>
  <r>
    <n v="14735"/>
    <n v="904402"/>
    <s v="Route 2 Ponce de Leon Avenue/Druid Hills"/>
    <x v="3481"/>
    <x v="269"/>
    <x v="173"/>
    <n v="145625"/>
    <n v="46"/>
    <n v="12"/>
  </r>
  <r>
    <n v="14735"/>
    <n v="904462"/>
    <s v="Route 2 Ponce de Leon Avenue/Druid Hills"/>
    <x v="3482"/>
    <x v="268"/>
    <x v="115"/>
    <n v="121622"/>
    <n v="431"/>
    <n v="99"/>
  </r>
  <r>
    <n v="14735"/>
    <n v="904532"/>
    <s v="Route 2 Ponce de Leon Avenue/Druid Hills"/>
    <x v="3483"/>
    <x v="268"/>
    <x v="115"/>
    <n v="121622"/>
    <n v="431"/>
    <n v="99"/>
  </r>
  <r>
    <n v="14735"/>
    <n v="211524"/>
    <s v="Route 2 Ponce de Leon Avenue/Druid Hills"/>
    <x v="3484"/>
    <x v="268"/>
    <x v="115"/>
    <n v="121622"/>
    <n v="431"/>
    <n v="99"/>
  </r>
  <r>
    <n v="14784"/>
    <n v="211524"/>
    <s v="Route 102 North Avenue / Little Five Points"/>
    <x v="3484"/>
    <x v="268"/>
    <x v="115"/>
    <n v="121622"/>
    <n v="431"/>
    <n v="99"/>
  </r>
  <r>
    <n v="14735"/>
    <n v="904531"/>
    <s v="Route 2 Ponce de Leon Avenue/Druid Hills"/>
    <x v="3462"/>
    <x v="268"/>
    <x v="115"/>
    <n v="121622"/>
    <n v="431"/>
    <n v="99"/>
  </r>
  <r>
    <n v="14784"/>
    <n v="904531"/>
    <s v="Route 102 North Avenue / Little Five Points"/>
    <x v="3462"/>
    <x v="268"/>
    <x v="115"/>
    <n v="121622"/>
    <n v="431"/>
    <n v="99"/>
  </r>
  <r>
    <n v="14735"/>
    <n v="904428"/>
    <s v="Route 2 Ponce de Leon Avenue/Druid Hills"/>
    <x v="3485"/>
    <x v="268"/>
    <x v="115"/>
    <n v="121622"/>
    <n v="431"/>
    <n v="99"/>
  </r>
  <r>
    <n v="14784"/>
    <n v="904428"/>
    <s v="Route 102 North Avenue / Little Five Points"/>
    <x v="3485"/>
    <x v="268"/>
    <x v="115"/>
    <n v="121622"/>
    <n v="431"/>
    <n v="99"/>
  </r>
  <r>
    <n v="14735"/>
    <n v="904528"/>
    <s v="Route 2 Ponce de Leon Avenue/Druid Hills"/>
    <x v="3460"/>
    <x v="267"/>
    <x v="196"/>
    <n v="66806"/>
    <n v="39"/>
    <n v="0"/>
  </r>
  <r>
    <n v="14784"/>
    <n v="904528"/>
    <s v="Route 102 North Avenue / Little Five Points"/>
    <x v="3460"/>
    <x v="267"/>
    <x v="196"/>
    <n v="66806"/>
    <n v="39"/>
    <n v="0"/>
  </r>
  <r>
    <n v="14735"/>
    <n v="904527"/>
    <s v="Route 2 Ponce de Leon Avenue/Druid Hills"/>
    <x v="3459"/>
    <x v="267"/>
    <x v="196"/>
    <n v="66806"/>
    <n v="39"/>
    <n v="0"/>
  </r>
  <r>
    <n v="14784"/>
    <n v="904527"/>
    <s v="Route 102 North Avenue / Little Five Points"/>
    <x v="3459"/>
    <x v="267"/>
    <x v="196"/>
    <n v="66806"/>
    <n v="39"/>
    <n v="0"/>
  </r>
  <r>
    <n v="14735"/>
    <n v="904512"/>
    <s v="Route 2 Ponce de Leon Avenue/Druid Hills"/>
    <x v="3486"/>
    <x v="266"/>
    <x v="40"/>
    <n v="105924"/>
    <n v="269"/>
    <n v="196"/>
  </r>
  <r>
    <n v="14784"/>
    <n v="904512"/>
    <s v="Route 102 North Avenue / Little Five Points"/>
    <x v="3486"/>
    <x v="266"/>
    <x v="40"/>
    <n v="105924"/>
    <n v="269"/>
    <n v="196"/>
  </r>
  <r>
    <n v="14735"/>
    <n v="904415"/>
    <s v="Route 2 Ponce de Leon Avenue/Druid Hills"/>
    <x v="3487"/>
    <x v="266"/>
    <x v="40"/>
    <n v="105924"/>
    <n v="269"/>
    <n v="196"/>
  </r>
  <r>
    <n v="14784"/>
    <n v="904415"/>
    <s v="Route 102 North Avenue / Little Five Points"/>
    <x v="3487"/>
    <x v="266"/>
    <x v="40"/>
    <n v="105924"/>
    <n v="269"/>
    <n v="196"/>
  </r>
  <r>
    <n v="14735"/>
    <n v="904414"/>
    <s v="Route 2 Ponce de Leon Avenue/Druid Hills"/>
    <x v="3488"/>
    <x v="266"/>
    <x v="40"/>
    <n v="105924"/>
    <n v="269"/>
    <n v="196"/>
  </r>
  <r>
    <n v="14735"/>
    <n v="904413"/>
    <s v="Route 2 Ponce de Leon Avenue/Druid Hills"/>
    <x v="3489"/>
    <x v="266"/>
    <x v="40"/>
    <n v="105924"/>
    <n v="269"/>
    <n v="196"/>
  </r>
  <r>
    <n v="14735"/>
    <n v="904412"/>
    <s v="Route 2 Ponce de Leon Avenue/Druid Hills"/>
    <x v="3453"/>
    <x v="266"/>
    <x v="40"/>
    <n v="105924"/>
    <n v="269"/>
    <n v="196"/>
  </r>
  <r>
    <n v="14735"/>
    <n v="904510"/>
    <s v="Route 2 Ponce de Leon Avenue/Druid Hills"/>
    <x v="3490"/>
    <x v="266"/>
    <x v="40"/>
    <n v="105924"/>
    <n v="269"/>
    <n v="196"/>
  </r>
  <r>
    <n v="14735"/>
    <n v="904316"/>
    <s v="Route 2 Ponce de Leon Avenue/Druid Hills"/>
    <x v="3491"/>
    <x v="265"/>
    <x v="115"/>
    <n v="66672"/>
    <n v="288"/>
    <n v="107"/>
  </r>
  <r>
    <n v="14735"/>
    <n v="904672"/>
    <s v="Route 2 Ponce de Leon Avenue/Druid Hills"/>
    <x v="3492"/>
    <x v="265"/>
    <x v="115"/>
    <n v="66672"/>
    <n v="288"/>
    <n v="107"/>
  </r>
  <r>
    <n v="14735"/>
    <n v="904671"/>
    <s v="Route 2 Ponce de Leon Avenue/Druid Hills"/>
    <x v="3449"/>
    <x v="265"/>
    <x v="115"/>
    <n v="66672"/>
    <n v="288"/>
    <n v="107"/>
  </r>
  <r>
    <n v="14740"/>
    <n v="212192"/>
    <s v="Route 15 - Decatur Station / Decatur Square"/>
    <x v="3493"/>
    <x v="271"/>
    <x v="88"/>
    <n v="56573"/>
    <n v="66"/>
    <n v="303"/>
  </r>
  <r>
    <n v="14740"/>
    <n v="212192"/>
    <s v="Route 15 - Decatur Station / Decatur Square"/>
    <x v="3493"/>
    <x v="271"/>
    <x v="88"/>
    <n v="56573"/>
    <n v="66"/>
    <n v="303"/>
  </r>
  <r>
    <n v="14740"/>
    <n v="212180"/>
    <s v="Route 15 - Decatur Station / Decatur Square"/>
    <x v="3494"/>
    <x v="272"/>
    <x v="203"/>
    <n v="59286"/>
    <n v="68"/>
    <n v="277"/>
  </r>
  <r>
    <n v="14740"/>
    <n v="212181"/>
    <s v="Route 15 - Decatur Station / Decatur Square"/>
    <x v="3495"/>
    <x v="272"/>
    <x v="203"/>
    <n v="59286"/>
    <n v="68"/>
    <n v="277"/>
  </r>
  <r>
    <n v="14740"/>
    <n v="212845"/>
    <s v="Route 15 - Decatur Station / Decatur Square"/>
    <x v="3496"/>
    <x v="271"/>
    <x v="88"/>
    <n v="56573"/>
    <n v="66"/>
    <n v="303"/>
  </r>
  <r>
    <n v="14740"/>
    <n v="212183"/>
    <s v="Route 15 - Decatur Station / Decatur Square"/>
    <x v="3497"/>
    <x v="271"/>
    <x v="88"/>
    <n v="56573"/>
    <n v="66"/>
    <n v="303"/>
  </r>
  <r>
    <n v="14740"/>
    <n v="153031"/>
    <s v="Route 15 - Decatur Station / Decatur Square"/>
    <x v="3498"/>
    <x v="273"/>
    <x v="204"/>
    <n v="38500"/>
    <n v="215"/>
    <n v="584"/>
  </r>
  <r>
    <n v="14740"/>
    <n v="153031"/>
    <s v="Route 15 - Decatur Station / Decatur Square"/>
    <x v="3498"/>
    <x v="273"/>
    <x v="204"/>
    <n v="38500"/>
    <n v="215"/>
    <n v="584"/>
  </r>
  <r>
    <n v="14740"/>
    <n v="153037"/>
    <s v="Route 15 - Decatur Station / Decatur Square"/>
    <x v="3499"/>
    <x v="273"/>
    <x v="204"/>
    <n v="38500"/>
    <n v="215"/>
    <n v="584"/>
  </r>
  <r>
    <n v="14740"/>
    <n v="153037"/>
    <s v="Route 15 - Decatur Station / Decatur Square"/>
    <x v="3499"/>
    <x v="273"/>
    <x v="204"/>
    <n v="38500"/>
    <n v="215"/>
    <n v="584"/>
  </r>
  <r>
    <n v="14740"/>
    <n v="153036"/>
    <s v="Route 15 - Decatur Station / Decatur Square"/>
    <x v="3500"/>
    <x v="273"/>
    <x v="204"/>
    <n v="38500"/>
    <n v="215"/>
    <n v="584"/>
  </r>
  <r>
    <n v="14740"/>
    <n v="153036"/>
    <s v="Route 15 - Decatur Station / Decatur Square"/>
    <x v="3500"/>
    <x v="273"/>
    <x v="204"/>
    <n v="38500"/>
    <n v="215"/>
    <n v="584"/>
  </r>
  <r>
    <n v="14740"/>
    <n v="153132"/>
    <s v="Route 15 - Decatur Station / Decatur Square"/>
    <x v="3501"/>
    <x v="273"/>
    <x v="204"/>
    <n v="38500"/>
    <n v="215"/>
    <n v="584"/>
  </r>
  <r>
    <n v="14740"/>
    <n v="153132"/>
    <s v="Route 15 - Decatur Station / Decatur Square"/>
    <x v="3501"/>
    <x v="273"/>
    <x v="204"/>
    <n v="38500"/>
    <n v="215"/>
    <n v="584"/>
  </r>
  <r>
    <n v="14740"/>
    <n v="153126"/>
    <s v="Route 15 - Decatur Station / Decatur Square"/>
    <x v="3502"/>
    <x v="273"/>
    <x v="204"/>
    <n v="38500"/>
    <n v="215"/>
    <n v="584"/>
  </r>
  <r>
    <n v="14740"/>
    <n v="153126"/>
    <s v="Route 15 - Decatur Station / Decatur Square"/>
    <x v="3502"/>
    <x v="273"/>
    <x v="204"/>
    <n v="38500"/>
    <n v="215"/>
    <n v="584"/>
  </r>
  <r>
    <n v="14740"/>
    <n v="153016"/>
    <s v="Route 15 - Decatur Station / Decatur Square"/>
    <x v="3502"/>
    <x v="273"/>
    <x v="204"/>
    <n v="38500"/>
    <n v="215"/>
    <n v="584"/>
  </r>
  <r>
    <n v="14740"/>
    <n v="153016"/>
    <s v="Route 15 - Decatur Station / Decatur Square"/>
    <x v="3502"/>
    <x v="273"/>
    <x v="204"/>
    <n v="38500"/>
    <n v="215"/>
    <n v="584"/>
  </r>
  <r>
    <n v="14740"/>
    <n v="153054"/>
    <s v="Route 15 - Decatur Station / Decatur Square"/>
    <x v="3503"/>
    <x v="273"/>
    <x v="204"/>
    <n v="38500"/>
    <n v="215"/>
    <n v="584"/>
  </r>
  <r>
    <n v="14740"/>
    <n v="153054"/>
    <s v="Route 15 - Decatur Station / Decatur Square"/>
    <x v="3503"/>
    <x v="273"/>
    <x v="204"/>
    <n v="38500"/>
    <n v="215"/>
    <n v="584"/>
  </r>
  <r>
    <n v="14740"/>
    <n v="153020"/>
    <s v="Route 15 - Decatur Station / Decatur Square"/>
    <x v="3504"/>
    <x v="273"/>
    <x v="204"/>
    <n v="38500"/>
    <n v="215"/>
    <n v="584"/>
  </r>
  <r>
    <n v="14740"/>
    <n v="153020"/>
    <s v="Route 15 - Decatur Station / Decatur Square"/>
    <x v="3504"/>
    <x v="273"/>
    <x v="204"/>
    <n v="38500"/>
    <n v="215"/>
    <n v="584"/>
  </r>
  <r>
    <n v="14740"/>
    <n v="130084"/>
    <s v="Route 15 - Decatur Station / Decatur Square"/>
    <x v="3505"/>
    <x v="139"/>
    <x v="119"/>
    <n v="26414"/>
    <n v="197"/>
    <n v="405"/>
  </r>
  <r>
    <n v="14740"/>
    <n v="130084"/>
    <s v="Route 15 - Decatur Station / Decatur Square"/>
    <x v="3505"/>
    <x v="139"/>
    <x v="119"/>
    <n v="26414"/>
    <n v="197"/>
    <n v="405"/>
  </r>
  <r>
    <n v="14740"/>
    <n v="130080"/>
    <s v="Route 15 - Decatur Station / Decatur Square"/>
    <x v="3506"/>
    <x v="139"/>
    <x v="119"/>
    <n v="26414"/>
    <n v="197"/>
    <n v="405"/>
  </r>
  <r>
    <n v="14740"/>
    <n v="130080"/>
    <s v="Route 15 - Decatur Station / Decatur Square"/>
    <x v="3506"/>
    <x v="139"/>
    <x v="119"/>
    <n v="26414"/>
    <n v="197"/>
    <n v="405"/>
  </r>
  <r>
    <n v="14740"/>
    <n v="130076"/>
    <s v="Route 15 - Decatur Station / Decatur Square"/>
    <x v="3507"/>
    <x v="139"/>
    <x v="119"/>
    <n v="26414"/>
    <n v="197"/>
    <n v="405"/>
  </r>
  <r>
    <n v="14740"/>
    <n v="130076"/>
    <s v="Route 15 - Decatur Station / Decatur Square"/>
    <x v="3507"/>
    <x v="139"/>
    <x v="119"/>
    <n v="26414"/>
    <n v="197"/>
    <n v="405"/>
  </r>
  <r>
    <n v="14740"/>
    <n v="130200"/>
    <s v="Route 15 - Decatur Station / Decatur Square"/>
    <x v="3508"/>
    <x v="139"/>
    <x v="119"/>
    <n v="26414"/>
    <n v="197"/>
    <n v="405"/>
  </r>
  <r>
    <n v="14740"/>
    <n v="130198"/>
    <s v="Route 15 - Decatur Station / Decatur Square"/>
    <x v="3509"/>
    <x v="139"/>
    <x v="119"/>
    <n v="26414"/>
    <n v="197"/>
    <n v="405"/>
  </r>
  <r>
    <n v="14740"/>
    <n v="130092"/>
    <s v="Route 15 - Decatur Station / Decatur Square"/>
    <x v="3510"/>
    <x v="274"/>
    <x v="83"/>
    <n v="23906"/>
    <n v="325"/>
    <n v="465"/>
  </r>
  <r>
    <n v="14740"/>
    <n v="130092"/>
    <s v="Route 15 - Decatur Station / Decatur Square"/>
    <x v="3510"/>
    <x v="274"/>
    <x v="83"/>
    <n v="23906"/>
    <n v="325"/>
    <n v="465"/>
  </r>
  <r>
    <n v="14740"/>
    <n v="130094"/>
    <s v="Route 15 - Decatur Station / Decatur Square"/>
    <x v="3511"/>
    <x v="274"/>
    <x v="83"/>
    <n v="23906"/>
    <n v="325"/>
    <n v="465"/>
  </r>
  <r>
    <n v="14740"/>
    <n v="130094"/>
    <s v="Route 15 - Decatur Station / Decatur Square"/>
    <x v="3511"/>
    <x v="274"/>
    <x v="83"/>
    <n v="23906"/>
    <n v="325"/>
    <n v="465"/>
  </r>
  <r>
    <n v="14740"/>
    <n v="130096"/>
    <s v="Route 15 - Decatur Station / Decatur Square"/>
    <x v="3512"/>
    <x v="274"/>
    <x v="83"/>
    <n v="23906"/>
    <n v="325"/>
    <n v="465"/>
  </r>
  <r>
    <n v="14740"/>
    <n v="130096"/>
    <s v="Route 15 - Decatur Station / Decatur Square"/>
    <x v="3512"/>
    <x v="274"/>
    <x v="83"/>
    <n v="23906"/>
    <n v="325"/>
    <n v="465"/>
  </r>
  <r>
    <n v="14740"/>
    <n v="130098"/>
    <s v="Route 15 - Decatur Station / Decatur Square"/>
    <x v="3513"/>
    <x v="274"/>
    <x v="83"/>
    <n v="23906"/>
    <n v="325"/>
    <n v="465"/>
  </r>
  <r>
    <n v="14740"/>
    <n v="130098"/>
    <s v="Route 15 - Decatur Station / Decatur Square"/>
    <x v="3513"/>
    <x v="274"/>
    <x v="83"/>
    <n v="23906"/>
    <n v="325"/>
    <n v="465"/>
  </r>
  <r>
    <n v="14740"/>
    <n v="129230"/>
    <s v="Route 15 - Decatur Station / Decatur Square"/>
    <x v="3514"/>
    <x v="274"/>
    <x v="83"/>
    <n v="23906"/>
    <n v="325"/>
    <n v="465"/>
  </r>
  <r>
    <n v="14740"/>
    <n v="129230"/>
    <s v="Route 15 - Decatur Station / Decatur Square"/>
    <x v="3514"/>
    <x v="274"/>
    <x v="83"/>
    <n v="23906"/>
    <n v="325"/>
    <n v="465"/>
  </r>
  <r>
    <n v="14740"/>
    <n v="129226"/>
    <s v="Route 15 - Decatur Station / Decatur Square"/>
    <x v="3515"/>
    <x v="274"/>
    <x v="83"/>
    <n v="23906"/>
    <n v="325"/>
    <n v="465"/>
  </r>
  <r>
    <n v="14740"/>
    <n v="129226"/>
    <s v="Route 15 - Decatur Station / Decatur Square"/>
    <x v="3515"/>
    <x v="274"/>
    <x v="83"/>
    <n v="23906"/>
    <n v="325"/>
    <n v="465"/>
  </r>
  <r>
    <n v="14740"/>
    <n v="129228"/>
    <s v="Route 15 - Decatur Station / Decatur Square"/>
    <x v="3516"/>
    <x v="274"/>
    <x v="83"/>
    <n v="23906"/>
    <n v="325"/>
    <n v="465"/>
  </r>
  <r>
    <n v="14740"/>
    <n v="129228"/>
    <s v="Route 15 - Decatur Station / Decatur Square"/>
    <x v="3516"/>
    <x v="274"/>
    <x v="83"/>
    <n v="23906"/>
    <n v="325"/>
    <n v="465"/>
  </r>
  <r>
    <n v="14740"/>
    <n v="129236"/>
    <s v="Route 15 - Decatur Station / Decatur Square"/>
    <x v="3517"/>
    <x v="274"/>
    <x v="83"/>
    <n v="23906"/>
    <n v="325"/>
    <n v="465"/>
  </r>
  <r>
    <n v="14740"/>
    <n v="129236"/>
    <s v="Route 15 - Decatur Station / Decatur Square"/>
    <x v="3517"/>
    <x v="274"/>
    <x v="83"/>
    <n v="23906"/>
    <n v="325"/>
    <n v="465"/>
  </r>
  <r>
    <n v="14740"/>
    <n v="106136"/>
    <s v="Route 15 - Decatur Station / Decatur Square"/>
    <x v="3518"/>
    <x v="274"/>
    <x v="83"/>
    <n v="23906"/>
    <n v="325"/>
    <n v="465"/>
  </r>
  <r>
    <n v="14740"/>
    <n v="106136"/>
    <s v="Route 15 - Decatur Station / Decatur Square"/>
    <x v="3518"/>
    <x v="274"/>
    <x v="83"/>
    <n v="23906"/>
    <n v="325"/>
    <n v="465"/>
  </r>
  <r>
    <n v="14740"/>
    <n v="106108"/>
    <s v="Route 15 - Decatur Station / Decatur Square"/>
    <x v="3519"/>
    <x v="274"/>
    <x v="83"/>
    <n v="23906"/>
    <n v="325"/>
    <n v="465"/>
  </r>
  <r>
    <n v="14740"/>
    <n v="106108"/>
    <s v="Route 15 - Decatur Station / Decatur Square"/>
    <x v="3519"/>
    <x v="274"/>
    <x v="83"/>
    <n v="23906"/>
    <n v="325"/>
    <n v="465"/>
  </r>
  <r>
    <n v="14740"/>
    <n v="106110"/>
    <s v="Route 15 - Decatur Station / Decatur Square"/>
    <x v="3520"/>
    <x v="211"/>
    <x v="166"/>
    <n v="27417"/>
    <n v="341"/>
    <n v="377"/>
  </r>
  <r>
    <n v="14740"/>
    <n v="106110"/>
    <s v="Route 15 - Decatur Station / Decatur Square"/>
    <x v="3520"/>
    <x v="211"/>
    <x v="166"/>
    <n v="27417"/>
    <n v="341"/>
    <n v="377"/>
  </r>
  <r>
    <n v="14740"/>
    <n v="106112"/>
    <s v="Route 15 - Decatur Station / Decatur Square"/>
    <x v="3521"/>
    <x v="211"/>
    <x v="166"/>
    <n v="27417"/>
    <n v="341"/>
    <n v="377"/>
  </r>
  <r>
    <n v="14740"/>
    <n v="106112"/>
    <s v="Route 15 - Decatur Station / Decatur Square"/>
    <x v="3521"/>
    <x v="211"/>
    <x v="166"/>
    <n v="27417"/>
    <n v="341"/>
    <n v="377"/>
  </r>
  <r>
    <n v="14740"/>
    <n v="106114"/>
    <s v="Route 15 - Decatur Station / Decatur Square"/>
    <x v="3522"/>
    <x v="211"/>
    <x v="166"/>
    <n v="27417"/>
    <n v="341"/>
    <n v="377"/>
  </r>
  <r>
    <n v="14740"/>
    <n v="106114"/>
    <s v="Route 15 - Decatur Station / Decatur Square"/>
    <x v="3522"/>
    <x v="211"/>
    <x v="166"/>
    <n v="27417"/>
    <n v="341"/>
    <n v="377"/>
  </r>
  <r>
    <n v="14740"/>
    <n v="106116"/>
    <s v="Route 15 - Decatur Station / Decatur Square"/>
    <x v="3523"/>
    <x v="211"/>
    <x v="166"/>
    <n v="27417"/>
    <n v="341"/>
    <n v="377"/>
  </r>
  <r>
    <n v="14740"/>
    <n v="106116"/>
    <s v="Route 15 - Decatur Station / Decatur Square"/>
    <x v="3523"/>
    <x v="211"/>
    <x v="166"/>
    <n v="27417"/>
    <n v="341"/>
    <n v="377"/>
  </r>
  <r>
    <n v="14740"/>
    <n v="106118"/>
    <s v="Route 15 - Decatur Station / Decatur Square"/>
    <x v="3524"/>
    <x v="210"/>
    <x v="65"/>
    <n v="50221"/>
    <n v="221"/>
    <n v="376"/>
  </r>
  <r>
    <n v="14740"/>
    <n v="106118"/>
    <s v="Route 15 - Decatur Station / Decatur Square"/>
    <x v="3524"/>
    <x v="210"/>
    <x v="65"/>
    <n v="50221"/>
    <n v="221"/>
    <n v="376"/>
  </r>
  <r>
    <n v="14740"/>
    <n v="106120"/>
    <s v="Route 15 - Decatur Station / Decatur Square"/>
    <x v="3525"/>
    <x v="210"/>
    <x v="65"/>
    <n v="50221"/>
    <n v="221"/>
    <n v="376"/>
  </r>
  <r>
    <n v="14740"/>
    <n v="106120"/>
    <s v="Route 15 - Decatur Station / Decatur Square"/>
    <x v="3525"/>
    <x v="210"/>
    <x v="65"/>
    <n v="50221"/>
    <n v="221"/>
    <n v="376"/>
  </r>
  <r>
    <n v="14740"/>
    <n v="106122"/>
    <s v="Route 15 - Decatur Station / Decatur Square"/>
    <x v="3526"/>
    <x v="210"/>
    <x v="65"/>
    <n v="50221"/>
    <n v="221"/>
    <n v="376"/>
  </r>
  <r>
    <n v="14740"/>
    <n v="106122"/>
    <s v="Route 15 - Decatur Station / Decatur Square"/>
    <x v="3526"/>
    <x v="210"/>
    <x v="65"/>
    <n v="50221"/>
    <n v="221"/>
    <n v="376"/>
  </r>
  <r>
    <n v="14740"/>
    <n v="106124"/>
    <s v="Route 15 - Decatur Station / Decatur Square"/>
    <x v="3527"/>
    <x v="210"/>
    <x v="65"/>
    <n v="50221"/>
    <n v="221"/>
    <n v="376"/>
  </r>
  <r>
    <n v="14740"/>
    <n v="106124"/>
    <s v="Route 15 - Decatur Station / Decatur Square"/>
    <x v="3527"/>
    <x v="210"/>
    <x v="65"/>
    <n v="50221"/>
    <n v="221"/>
    <n v="376"/>
  </r>
  <r>
    <n v="14740"/>
    <n v="106126"/>
    <s v="Route 15 - Decatur Station / Decatur Square"/>
    <x v="3528"/>
    <x v="210"/>
    <x v="65"/>
    <n v="50221"/>
    <n v="221"/>
    <n v="376"/>
  </r>
  <r>
    <n v="14740"/>
    <n v="106126"/>
    <s v="Route 15 - Decatur Station / Decatur Square"/>
    <x v="3528"/>
    <x v="210"/>
    <x v="65"/>
    <n v="50221"/>
    <n v="221"/>
    <n v="376"/>
  </r>
  <r>
    <n v="14740"/>
    <n v="106128"/>
    <s v="Route 15 - Decatur Station / Decatur Square"/>
    <x v="3529"/>
    <x v="216"/>
    <x v="170"/>
    <n v="61458"/>
    <n v="228"/>
    <n v="313"/>
  </r>
  <r>
    <n v="14740"/>
    <n v="106128"/>
    <s v="Route 15 - Decatur Station / Decatur Square"/>
    <x v="3529"/>
    <x v="216"/>
    <x v="170"/>
    <n v="61458"/>
    <n v="228"/>
    <n v="313"/>
  </r>
  <r>
    <n v="14740"/>
    <n v="106130"/>
    <s v="Route 15 - Decatur Station / Decatur Square"/>
    <x v="3530"/>
    <x v="216"/>
    <x v="170"/>
    <n v="61458"/>
    <n v="228"/>
    <n v="313"/>
  </r>
  <r>
    <n v="14740"/>
    <n v="106130"/>
    <s v="Route 15 - Decatur Station / Decatur Square"/>
    <x v="3530"/>
    <x v="216"/>
    <x v="170"/>
    <n v="61458"/>
    <n v="228"/>
    <n v="313"/>
  </r>
  <r>
    <n v="14740"/>
    <n v="106132"/>
    <s v="Route 15 - Decatur Station / Decatur Square"/>
    <x v="3531"/>
    <x v="216"/>
    <x v="170"/>
    <n v="61458"/>
    <n v="228"/>
    <n v="313"/>
  </r>
  <r>
    <n v="14740"/>
    <n v="106132"/>
    <s v="Route 15 - Decatur Station / Decatur Square"/>
    <x v="3531"/>
    <x v="216"/>
    <x v="170"/>
    <n v="61458"/>
    <n v="228"/>
    <n v="313"/>
  </r>
  <r>
    <n v="14740"/>
    <n v="106398"/>
    <s v="Route 15 - Decatur Station / Decatur Square"/>
    <x v="3532"/>
    <x v="216"/>
    <x v="170"/>
    <n v="61458"/>
    <n v="228"/>
    <n v="313"/>
  </r>
  <r>
    <n v="14740"/>
    <n v="106398"/>
    <s v="Route 15 - Decatur Station / Decatur Square"/>
    <x v="3532"/>
    <x v="216"/>
    <x v="170"/>
    <n v="61458"/>
    <n v="228"/>
    <n v="313"/>
  </r>
  <r>
    <n v="14740"/>
    <n v="106396"/>
    <s v="Route 15 - Decatur Station / Decatur Square"/>
    <x v="3533"/>
    <x v="275"/>
    <x v="173"/>
    <n v="116250"/>
    <n v="55"/>
    <n v="78"/>
  </r>
  <r>
    <n v="14740"/>
    <n v="106396"/>
    <s v="Route 15 - Decatur Station / Decatur Square"/>
    <x v="3533"/>
    <x v="275"/>
    <x v="173"/>
    <n v="116250"/>
    <n v="55"/>
    <n v="78"/>
  </r>
  <r>
    <n v="14740"/>
    <n v="106392"/>
    <s v="Route 15 - Decatur Station / Decatur Square"/>
    <x v="3534"/>
    <x v="275"/>
    <x v="173"/>
    <n v="116250"/>
    <n v="55"/>
    <n v="78"/>
  </r>
  <r>
    <n v="14740"/>
    <n v="106392"/>
    <s v="Route 15 - Decatur Station / Decatur Square"/>
    <x v="3534"/>
    <x v="275"/>
    <x v="173"/>
    <n v="116250"/>
    <n v="55"/>
    <n v="78"/>
  </r>
  <r>
    <n v="14740"/>
    <n v="904995"/>
    <s v="Route 15 - Decatur Station / Decatur Square"/>
    <x v="3535"/>
    <x v="275"/>
    <x v="173"/>
    <n v="116250"/>
    <n v="55"/>
    <n v="78"/>
  </r>
  <r>
    <n v="14740"/>
    <n v="904995"/>
    <s v="Route 15 - Decatur Station / Decatur Square"/>
    <x v="3535"/>
    <x v="275"/>
    <x v="173"/>
    <n v="116250"/>
    <n v="55"/>
    <n v="78"/>
  </r>
  <r>
    <n v="14740"/>
    <n v="904938"/>
    <s v="Route 15 - Decatur Station / Decatur Square"/>
    <x v="3536"/>
    <x v="275"/>
    <x v="173"/>
    <n v="116250"/>
    <n v="55"/>
    <n v="78"/>
  </r>
  <r>
    <n v="14740"/>
    <n v="904938"/>
    <s v="Route 15 - Decatur Station / Decatur Square"/>
    <x v="3536"/>
    <x v="275"/>
    <x v="173"/>
    <n v="116250"/>
    <n v="55"/>
    <n v="78"/>
  </r>
  <r>
    <n v="14740"/>
    <n v="904994"/>
    <s v="Route 15 - Decatur Station / Decatur Square"/>
    <x v="3537"/>
    <x v="275"/>
    <x v="173"/>
    <n v="116250"/>
    <n v="55"/>
    <n v="78"/>
  </r>
  <r>
    <n v="14740"/>
    <n v="904994"/>
    <s v="Route 15 - Decatur Station / Decatur Square"/>
    <x v="3537"/>
    <x v="275"/>
    <x v="173"/>
    <n v="116250"/>
    <n v="55"/>
    <n v="78"/>
  </r>
  <r>
    <n v="14740"/>
    <n v="904993"/>
    <s v="Route 15 - Decatur Station / Decatur Square"/>
    <x v="3538"/>
    <x v="275"/>
    <x v="173"/>
    <n v="116250"/>
    <n v="55"/>
    <n v="78"/>
  </r>
  <r>
    <n v="14740"/>
    <n v="904993"/>
    <s v="Route 15 - Decatur Station / Decatur Square"/>
    <x v="3538"/>
    <x v="275"/>
    <x v="173"/>
    <n v="116250"/>
    <n v="55"/>
    <n v="78"/>
  </r>
  <r>
    <n v="14740"/>
    <n v="905108"/>
    <s v="Route 15 - Decatur Station / Decatur Square"/>
    <x v="3539"/>
    <x v="275"/>
    <x v="173"/>
    <n v="116250"/>
    <n v="55"/>
    <n v="78"/>
  </r>
  <r>
    <n v="14740"/>
    <n v="905108"/>
    <s v="Route 15 - Decatur Station / Decatur Square"/>
    <x v="3539"/>
    <x v="275"/>
    <x v="173"/>
    <n v="116250"/>
    <n v="55"/>
    <n v="78"/>
  </r>
  <r>
    <n v="14740"/>
    <n v="905106"/>
    <s v="Route 15 - Decatur Station / Decatur Square"/>
    <x v="3540"/>
    <x v="275"/>
    <x v="173"/>
    <n v="116250"/>
    <n v="55"/>
    <n v="78"/>
  </r>
  <r>
    <n v="14740"/>
    <n v="905106"/>
    <s v="Route 15 - Decatur Station / Decatur Square"/>
    <x v="3540"/>
    <x v="275"/>
    <x v="173"/>
    <n v="116250"/>
    <n v="55"/>
    <n v="78"/>
  </r>
  <r>
    <n v="14740"/>
    <n v="904991"/>
    <s v="Route 15 - Decatur Station / Decatur Square"/>
    <x v="3541"/>
    <x v="275"/>
    <x v="173"/>
    <n v="116250"/>
    <n v="55"/>
    <n v="78"/>
  </r>
  <r>
    <n v="14740"/>
    <n v="904991"/>
    <s v="Route 15 - Decatur Station / Decatur Square"/>
    <x v="3541"/>
    <x v="275"/>
    <x v="173"/>
    <n v="116250"/>
    <n v="55"/>
    <n v="78"/>
  </r>
  <r>
    <n v="14740"/>
    <n v="904989"/>
    <s v="Route 15 - Decatur Station / Decatur Square"/>
    <x v="3542"/>
    <x v="275"/>
    <x v="173"/>
    <n v="116250"/>
    <n v="55"/>
    <n v="78"/>
  </r>
  <r>
    <n v="14740"/>
    <n v="904989"/>
    <s v="Route 15 - Decatur Station / Decatur Square"/>
    <x v="3542"/>
    <x v="275"/>
    <x v="173"/>
    <n v="116250"/>
    <n v="55"/>
    <n v="78"/>
  </r>
  <r>
    <n v="14740"/>
    <n v="904988"/>
    <s v="Route 15 - Decatur Station / Decatur Square"/>
    <x v="3543"/>
    <x v="9"/>
    <x v="9"/>
    <n v="132125"/>
    <n v="279"/>
    <n v="185"/>
  </r>
  <r>
    <n v="14740"/>
    <n v="904988"/>
    <s v="Route 15 - Decatur Station / Decatur Square"/>
    <x v="3543"/>
    <x v="9"/>
    <x v="9"/>
    <n v="132125"/>
    <n v="279"/>
    <n v="185"/>
  </r>
  <r>
    <n v="14740"/>
    <n v="904824"/>
    <s v="Route 15 - Decatur Station / Decatur Square"/>
    <x v="3544"/>
    <x v="258"/>
    <x v="69"/>
    <n v="105774"/>
    <n v="424"/>
    <n v="476"/>
  </r>
  <r>
    <n v="14740"/>
    <n v="904824"/>
    <s v="Route 15 - Decatur Station / Decatur Square"/>
    <x v="3544"/>
    <x v="258"/>
    <x v="69"/>
    <n v="105774"/>
    <n v="424"/>
    <n v="476"/>
  </r>
  <r>
    <n v="14740"/>
    <n v="213671"/>
    <s v="Route 15 - Decatur Station / Decatur Square"/>
    <x v="3545"/>
    <x v="258"/>
    <x v="69"/>
    <n v="105774"/>
    <n v="424"/>
    <n v="476"/>
  </r>
  <r>
    <n v="14740"/>
    <n v="213671"/>
    <s v="Route 15 - Decatur Station / Decatur Square"/>
    <x v="3545"/>
    <x v="258"/>
    <x v="69"/>
    <n v="105774"/>
    <n v="424"/>
    <n v="476"/>
  </r>
  <r>
    <n v="14740"/>
    <n v="211891"/>
    <s v="Route 15 - Decatur Station / Decatur Square"/>
    <x v="3546"/>
    <x v="276"/>
    <x v="33"/>
    <n v="69574"/>
    <n v="127"/>
    <n v="412"/>
  </r>
  <r>
    <n v="14740"/>
    <n v="211891"/>
    <s v="Route 15 - Decatur Station / Decatur Square"/>
    <x v="3546"/>
    <x v="276"/>
    <x v="33"/>
    <n v="69574"/>
    <n v="127"/>
    <n v="412"/>
  </r>
  <r>
    <n v="14740"/>
    <n v="212817"/>
    <s v="Route 15 - Decatur Station / Decatur Square"/>
    <x v="3547"/>
    <x v="276"/>
    <x v="33"/>
    <n v="69574"/>
    <n v="127"/>
    <n v="412"/>
  </r>
  <r>
    <n v="14740"/>
    <n v="211889"/>
    <s v="Route 15 - Decatur Station / Decatur Square"/>
    <x v="3548"/>
    <x v="276"/>
    <x v="33"/>
    <n v="69574"/>
    <n v="127"/>
    <n v="412"/>
  </r>
  <r>
    <n v="14740"/>
    <n v="211582"/>
    <s v="Route 15 - Decatur Station / Decatur Square"/>
    <x v="3549"/>
    <x v="276"/>
    <x v="33"/>
    <n v="69574"/>
    <n v="127"/>
    <n v="412"/>
  </r>
  <r>
    <n v="14740"/>
    <n v="211894"/>
    <s v="Route 15 - Decatur Station / Decatur Square"/>
    <x v="3550"/>
    <x v="276"/>
    <x v="33"/>
    <n v="69574"/>
    <n v="127"/>
    <n v="412"/>
  </r>
  <r>
    <n v="14740"/>
    <n v="211892"/>
    <s v="Route 15 - Decatur Station / Decatur Square"/>
    <x v="3551"/>
    <x v="276"/>
    <x v="33"/>
    <n v="69574"/>
    <n v="127"/>
    <n v="412"/>
  </r>
  <r>
    <n v="14740"/>
    <n v="169032"/>
    <s v="Route 15 - Decatur Station / Decatur Square"/>
    <x v="3552"/>
    <x v="276"/>
    <x v="33"/>
    <n v="69574"/>
    <n v="127"/>
    <n v="412"/>
  </r>
  <r>
    <n v="14740"/>
    <n v="169056"/>
    <s v="Route 15 - Decatur Station / Decatur Square"/>
    <x v="3553"/>
    <x v="276"/>
    <x v="33"/>
    <n v="69574"/>
    <n v="127"/>
    <n v="412"/>
  </r>
  <r>
    <n v="14740"/>
    <n v="211107"/>
    <s v="Route 15 - Decatur Station / Decatur Square"/>
    <x v="3554"/>
    <x v="276"/>
    <x v="33"/>
    <n v="69574"/>
    <n v="127"/>
    <n v="412"/>
  </r>
  <r>
    <n v="14740"/>
    <n v="169026"/>
    <s v="Route 15 - Decatur Station / Decatur Square"/>
    <x v="3555"/>
    <x v="276"/>
    <x v="33"/>
    <n v="69574"/>
    <n v="127"/>
    <n v="412"/>
  </r>
  <r>
    <n v="14740"/>
    <n v="169048"/>
    <s v="Route 15 - Decatur Station / Decatur Square"/>
    <x v="3556"/>
    <x v="276"/>
    <x v="33"/>
    <n v="69574"/>
    <n v="127"/>
    <n v="412"/>
  </r>
  <r>
    <n v="14740"/>
    <n v="169041"/>
    <s v="Route 15 - Decatur Station / Decatur Square"/>
    <x v="3557"/>
    <x v="276"/>
    <x v="33"/>
    <n v="69574"/>
    <n v="127"/>
    <n v="412"/>
  </r>
  <r>
    <n v="14740"/>
    <n v="154026"/>
    <s v="Route 15 - Decatur Station / Decatur Square"/>
    <x v="3558"/>
    <x v="276"/>
    <x v="33"/>
    <n v="69574"/>
    <n v="127"/>
    <n v="412"/>
  </r>
  <r>
    <n v="14740"/>
    <n v="154010"/>
    <s v="Route 15 - Decatur Station / Decatur Square"/>
    <x v="3559"/>
    <x v="271"/>
    <x v="88"/>
    <n v="56573"/>
    <n v="66"/>
    <n v="303"/>
  </r>
  <r>
    <n v="14740"/>
    <n v="154032"/>
    <s v="Route 15 - Decatur Station / Decatur Square"/>
    <x v="3560"/>
    <x v="273"/>
    <x v="204"/>
    <n v="38500"/>
    <n v="215"/>
    <n v="584"/>
  </r>
  <r>
    <n v="14740"/>
    <n v="154006"/>
    <s v="Route 15 - Decatur Station / Decatur Square"/>
    <x v="3561"/>
    <x v="273"/>
    <x v="204"/>
    <n v="38500"/>
    <n v="215"/>
    <n v="584"/>
  </r>
  <r>
    <n v="14740"/>
    <n v="154004"/>
    <s v="Route 15 - Decatur Station / Decatur Square"/>
    <x v="3562"/>
    <x v="273"/>
    <x v="204"/>
    <n v="38500"/>
    <n v="215"/>
    <n v="584"/>
  </r>
  <r>
    <n v="14740"/>
    <n v="153048"/>
    <s v="Route 15 - Decatur Station / Decatur Square"/>
    <x v="3563"/>
    <x v="273"/>
    <x v="204"/>
    <n v="38500"/>
    <n v="215"/>
    <n v="584"/>
  </r>
  <r>
    <n v="14740"/>
    <n v="153040"/>
    <s v="Route 15 - Decatur Station / Decatur Square"/>
    <x v="3564"/>
    <x v="273"/>
    <x v="204"/>
    <n v="38500"/>
    <n v="215"/>
    <n v="584"/>
  </r>
  <r>
    <n v="14740"/>
    <n v="153038"/>
    <s v="Route 15 - Decatur Station / Decatur Square"/>
    <x v="3565"/>
    <x v="273"/>
    <x v="204"/>
    <n v="38500"/>
    <n v="215"/>
    <n v="584"/>
  </r>
  <r>
    <n v="14740"/>
    <n v="153128"/>
    <s v="Route 15 - Decatur Station / Decatur Square"/>
    <x v="3566"/>
    <x v="273"/>
    <x v="204"/>
    <n v="38500"/>
    <n v="215"/>
    <n v="584"/>
  </r>
  <r>
    <n v="14740"/>
    <n v="153098"/>
    <s v="Route 15 - Decatur Station / Decatur Square"/>
    <x v="3567"/>
    <x v="273"/>
    <x v="204"/>
    <n v="38500"/>
    <n v="215"/>
    <n v="584"/>
  </r>
  <r>
    <n v="14740"/>
    <n v="153118"/>
    <s v="Route 15 - Decatur Station / Decatur Square"/>
    <x v="3568"/>
    <x v="273"/>
    <x v="204"/>
    <n v="38500"/>
    <n v="215"/>
    <n v="584"/>
  </r>
  <r>
    <n v="14740"/>
    <n v="153122"/>
    <s v="Route 15 - Decatur Station / Decatur Square"/>
    <x v="3569"/>
    <x v="273"/>
    <x v="204"/>
    <n v="38500"/>
    <n v="215"/>
    <n v="584"/>
  </r>
  <r>
    <n v="14740"/>
    <n v="213672"/>
    <s v="Route 15 - Decatur Station / Decatur Square"/>
    <x v="3570"/>
    <x v="258"/>
    <x v="69"/>
    <n v="105774"/>
    <n v="424"/>
    <n v="476"/>
  </r>
  <r>
    <n v="14740"/>
    <n v="213672"/>
    <s v="Route 15 - Decatur Station / Decatur Square"/>
    <x v="3570"/>
    <x v="258"/>
    <x v="69"/>
    <n v="105774"/>
    <n v="424"/>
    <n v="476"/>
  </r>
  <r>
    <n v="14740"/>
    <n v="212977"/>
    <s v="Route 15 - Decatur Station / Decatur Square"/>
    <x v="3543"/>
    <x v="9"/>
    <x v="9"/>
    <n v="132125"/>
    <n v="279"/>
    <n v="185"/>
  </r>
  <r>
    <n v="14740"/>
    <n v="212977"/>
    <s v="Route 15 - Decatur Station / Decatur Square"/>
    <x v="3543"/>
    <x v="9"/>
    <x v="9"/>
    <n v="132125"/>
    <n v="279"/>
    <n v="185"/>
  </r>
  <r>
    <n v="14740"/>
    <n v="213042"/>
    <s v="Route 15 - Decatur Station / Decatur Square"/>
    <x v="3571"/>
    <x v="275"/>
    <x v="173"/>
    <n v="116250"/>
    <n v="55"/>
    <n v="78"/>
  </r>
  <r>
    <n v="14740"/>
    <n v="213042"/>
    <s v="Route 15 - Decatur Station / Decatur Square"/>
    <x v="3571"/>
    <x v="275"/>
    <x v="173"/>
    <n v="116250"/>
    <n v="55"/>
    <n v="78"/>
  </r>
  <r>
    <n v="14740"/>
    <n v="904990"/>
    <s v="Route 15 - Decatur Station / Decatur Square"/>
    <x v="3572"/>
    <x v="275"/>
    <x v="173"/>
    <n v="116250"/>
    <n v="55"/>
    <n v="78"/>
  </r>
  <r>
    <n v="14740"/>
    <n v="904990"/>
    <s v="Route 15 - Decatur Station / Decatur Square"/>
    <x v="3572"/>
    <x v="275"/>
    <x v="173"/>
    <n v="116250"/>
    <n v="55"/>
    <n v="78"/>
  </r>
  <r>
    <n v="14740"/>
    <n v="905105"/>
    <s v="Route 15 - Decatur Station / Decatur Square"/>
    <x v="3573"/>
    <x v="275"/>
    <x v="173"/>
    <n v="116250"/>
    <n v="55"/>
    <n v="78"/>
  </r>
  <r>
    <n v="14740"/>
    <n v="905105"/>
    <s v="Route 15 - Decatur Station / Decatur Square"/>
    <x v="3573"/>
    <x v="275"/>
    <x v="173"/>
    <n v="116250"/>
    <n v="55"/>
    <n v="78"/>
  </r>
  <r>
    <n v="14740"/>
    <n v="905107"/>
    <s v="Route 15 - Decatur Station / Decatur Square"/>
    <x v="3574"/>
    <x v="275"/>
    <x v="173"/>
    <n v="116250"/>
    <n v="55"/>
    <n v="78"/>
  </r>
  <r>
    <n v="14740"/>
    <n v="905107"/>
    <s v="Route 15 - Decatur Station / Decatur Square"/>
    <x v="3574"/>
    <x v="275"/>
    <x v="173"/>
    <n v="116250"/>
    <n v="55"/>
    <n v="78"/>
  </r>
  <r>
    <n v="14740"/>
    <n v="904992"/>
    <s v="Route 15 - Decatur Station / Decatur Square"/>
    <x v="3575"/>
    <x v="275"/>
    <x v="173"/>
    <n v="116250"/>
    <n v="55"/>
    <n v="78"/>
  </r>
  <r>
    <n v="14740"/>
    <n v="904992"/>
    <s v="Route 15 - Decatur Station / Decatur Square"/>
    <x v="3575"/>
    <x v="275"/>
    <x v="173"/>
    <n v="116250"/>
    <n v="55"/>
    <n v="78"/>
  </r>
  <r>
    <n v="14740"/>
    <n v="904365"/>
    <s v="Route 15 - Decatur Station / Decatur Square"/>
    <x v="3537"/>
    <x v="275"/>
    <x v="173"/>
    <n v="116250"/>
    <n v="55"/>
    <n v="78"/>
  </r>
  <r>
    <n v="14740"/>
    <n v="904365"/>
    <s v="Route 15 - Decatur Station / Decatur Square"/>
    <x v="3537"/>
    <x v="275"/>
    <x v="173"/>
    <n v="116250"/>
    <n v="55"/>
    <n v="78"/>
  </r>
  <r>
    <n v="14740"/>
    <n v="904939"/>
    <s v="Route 15 - Decatur Station / Decatur Square"/>
    <x v="3536"/>
    <x v="275"/>
    <x v="173"/>
    <n v="116250"/>
    <n v="55"/>
    <n v="78"/>
  </r>
  <r>
    <n v="14740"/>
    <n v="904939"/>
    <s v="Route 15 - Decatur Station / Decatur Square"/>
    <x v="3536"/>
    <x v="275"/>
    <x v="173"/>
    <n v="116250"/>
    <n v="55"/>
    <n v="78"/>
  </r>
  <r>
    <n v="14740"/>
    <n v="904817"/>
    <s v="Route 15 - Decatur Station / Decatur Square"/>
    <x v="3535"/>
    <x v="275"/>
    <x v="173"/>
    <n v="116250"/>
    <n v="55"/>
    <n v="78"/>
  </r>
  <r>
    <n v="14740"/>
    <n v="904817"/>
    <s v="Route 15 - Decatur Station / Decatur Square"/>
    <x v="3535"/>
    <x v="275"/>
    <x v="173"/>
    <n v="116250"/>
    <n v="55"/>
    <n v="78"/>
  </r>
  <r>
    <n v="14740"/>
    <n v="904818"/>
    <s v="Route 15 - Decatur Station / Decatur Square"/>
    <x v="3576"/>
    <x v="275"/>
    <x v="173"/>
    <n v="116250"/>
    <n v="55"/>
    <n v="78"/>
  </r>
  <r>
    <n v="14740"/>
    <n v="904818"/>
    <s v="Route 15 - Decatur Station / Decatur Square"/>
    <x v="3576"/>
    <x v="275"/>
    <x v="173"/>
    <n v="116250"/>
    <n v="55"/>
    <n v="78"/>
  </r>
  <r>
    <n v="14740"/>
    <n v="106390"/>
    <s v="Route 15 - Decatur Station / Decatur Square"/>
    <x v="3577"/>
    <x v="275"/>
    <x v="173"/>
    <n v="116250"/>
    <n v="55"/>
    <n v="78"/>
  </r>
  <r>
    <n v="14740"/>
    <n v="106390"/>
    <s v="Route 15 - Decatur Station / Decatur Square"/>
    <x v="3577"/>
    <x v="275"/>
    <x v="173"/>
    <n v="116250"/>
    <n v="55"/>
    <n v="78"/>
  </r>
  <r>
    <n v="14740"/>
    <n v="106394"/>
    <s v="Route 15 - Decatur Station / Decatur Square"/>
    <x v="3578"/>
    <x v="275"/>
    <x v="173"/>
    <n v="116250"/>
    <n v="55"/>
    <n v="78"/>
  </r>
  <r>
    <n v="14740"/>
    <n v="106394"/>
    <s v="Route 15 - Decatur Station / Decatur Square"/>
    <x v="3578"/>
    <x v="275"/>
    <x v="173"/>
    <n v="116250"/>
    <n v="55"/>
    <n v="78"/>
  </r>
  <r>
    <n v="14740"/>
    <n v="106400"/>
    <s v="Route 15 - Decatur Station / Decatur Square"/>
    <x v="3579"/>
    <x v="216"/>
    <x v="170"/>
    <n v="61458"/>
    <n v="228"/>
    <n v="313"/>
  </r>
  <r>
    <n v="14740"/>
    <n v="106400"/>
    <s v="Route 15 - Decatur Station / Decatur Square"/>
    <x v="3579"/>
    <x v="216"/>
    <x v="170"/>
    <n v="61458"/>
    <n v="228"/>
    <n v="313"/>
  </r>
  <r>
    <n v="14740"/>
    <n v="106082"/>
    <s v="Route 15 - Decatur Station / Decatur Square"/>
    <x v="3580"/>
    <x v="216"/>
    <x v="170"/>
    <n v="61458"/>
    <n v="228"/>
    <n v="313"/>
  </r>
  <r>
    <n v="14740"/>
    <n v="106082"/>
    <s v="Route 15 - Decatur Station / Decatur Square"/>
    <x v="3580"/>
    <x v="216"/>
    <x v="170"/>
    <n v="61458"/>
    <n v="228"/>
    <n v="313"/>
  </r>
  <r>
    <n v="14740"/>
    <n v="106084"/>
    <s v="Route 15 - Decatur Station / Decatur Square"/>
    <x v="3581"/>
    <x v="216"/>
    <x v="170"/>
    <n v="61458"/>
    <n v="228"/>
    <n v="313"/>
  </r>
  <r>
    <n v="14740"/>
    <n v="106084"/>
    <s v="Route 15 - Decatur Station / Decatur Square"/>
    <x v="3581"/>
    <x v="216"/>
    <x v="170"/>
    <n v="61458"/>
    <n v="228"/>
    <n v="313"/>
  </r>
  <r>
    <n v="14740"/>
    <n v="106086"/>
    <s v="Route 15 - Decatur Station / Decatur Square"/>
    <x v="3582"/>
    <x v="216"/>
    <x v="170"/>
    <n v="61458"/>
    <n v="228"/>
    <n v="313"/>
  </r>
  <r>
    <n v="14740"/>
    <n v="106086"/>
    <s v="Route 15 - Decatur Station / Decatur Square"/>
    <x v="3582"/>
    <x v="216"/>
    <x v="170"/>
    <n v="61458"/>
    <n v="228"/>
    <n v="313"/>
  </r>
  <r>
    <n v="14740"/>
    <n v="106088"/>
    <s v="Route 15 - Decatur Station / Decatur Square"/>
    <x v="3527"/>
    <x v="216"/>
    <x v="170"/>
    <n v="61458"/>
    <n v="228"/>
    <n v="313"/>
  </r>
  <r>
    <n v="14740"/>
    <n v="106088"/>
    <s v="Route 15 - Decatur Station / Decatur Square"/>
    <x v="3527"/>
    <x v="216"/>
    <x v="170"/>
    <n v="61458"/>
    <n v="228"/>
    <n v="313"/>
  </r>
  <r>
    <n v="14740"/>
    <n v="106090"/>
    <s v="Route 15 - Decatur Station / Decatur Square"/>
    <x v="3583"/>
    <x v="216"/>
    <x v="170"/>
    <n v="61458"/>
    <n v="228"/>
    <n v="313"/>
  </r>
  <r>
    <n v="14740"/>
    <n v="106090"/>
    <s v="Route 15 - Decatur Station / Decatur Square"/>
    <x v="3583"/>
    <x v="216"/>
    <x v="170"/>
    <n v="61458"/>
    <n v="228"/>
    <n v="313"/>
  </r>
  <r>
    <n v="14740"/>
    <n v="106092"/>
    <s v="Route 15 - Decatur Station / Decatur Square"/>
    <x v="3584"/>
    <x v="210"/>
    <x v="65"/>
    <n v="50221"/>
    <n v="221"/>
    <n v="376"/>
  </r>
  <r>
    <n v="14740"/>
    <n v="106092"/>
    <s v="Route 15 - Decatur Station / Decatur Square"/>
    <x v="3584"/>
    <x v="210"/>
    <x v="65"/>
    <n v="50221"/>
    <n v="221"/>
    <n v="376"/>
  </r>
  <r>
    <n v="14740"/>
    <n v="106094"/>
    <s v="Route 15 - Decatur Station / Decatur Square"/>
    <x v="3524"/>
    <x v="210"/>
    <x v="65"/>
    <n v="50221"/>
    <n v="221"/>
    <n v="376"/>
  </r>
  <r>
    <n v="14740"/>
    <n v="106094"/>
    <s v="Route 15 - Decatur Station / Decatur Square"/>
    <x v="3524"/>
    <x v="210"/>
    <x v="65"/>
    <n v="50221"/>
    <n v="221"/>
    <n v="376"/>
  </r>
  <r>
    <n v="14740"/>
    <n v="106096"/>
    <s v="Route 15 - Decatur Station / Decatur Square"/>
    <x v="3585"/>
    <x v="221"/>
    <x v="87"/>
    <n v="51176"/>
    <n v="58"/>
    <n v="167"/>
  </r>
  <r>
    <n v="14740"/>
    <n v="106096"/>
    <s v="Route 15 - Decatur Station / Decatur Square"/>
    <x v="3585"/>
    <x v="221"/>
    <x v="87"/>
    <n v="51176"/>
    <n v="58"/>
    <n v="167"/>
  </r>
  <r>
    <n v="14740"/>
    <n v="106098"/>
    <s v="Route 15 - Decatur Station / Decatur Square"/>
    <x v="3522"/>
    <x v="221"/>
    <x v="87"/>
    <n v="51176"/>
    <n v="58"/>
    <n v="167"/>
  </r>
  <r>
    <n v="14740"/>
    <n v="106098"/>
    <s v="Route 15 - Decatur Station / Decatur Square"/>
    <x v="3522"/>
    <x v="221"/>
    <x v="87"/>
    <n v="51176"/>
    <n v="58"/>
    <n v="167"/>
  </r>
  <r>
    <n v="14740"/>
    <n v="106100"/>
    <s v="Route 15 - Decatur Station / Decatur Square"/>
    <x v="3586"/>
    <x v="221"/>
    <x v="87"/>
    <n v="51176"/>
    <n v="58"/>
    <n v="167"/>
  </r>
  <r>
    <n v="14740"/>
    <n v="106100"/>
    <s v="Route 15 - Decatur Station / Decatur Square"/>
    <x v="3586"/>
    <x v="221"/>
    <x v="87"/>
    <n v="51176"/>
    <n v="58"/>
    <n v="167"/>
  </r>
  <r>
    <n v="14740"/>
    <n v="106102"/>
    <s v="Route 15 - Decatur Station / Decatur Square"/>
    <x v="3587"/>
    <x v="221"/>
    <x v="87"/>
    <n v="51176"/>
    <n v="58"/>
    <n v="167"/>
  </r>
  <r>
    <n v="14740"/>
    <n v="106102"/>
    <s v="Route 15 - Decatur Station / Decatur Square"/>
    <x v="3587"/>
    <x v="221"/>
    <x v="87"/>
    <n v="51176"/>
    <n v="58"/>
    <n v="167"/>
  </r>
  <r>
    <n v="14740"/>
    <n v="106104"/>
    <s v="Route 15 - Decatur Station / Decatur Square"/>
    <x v="3588"/>
    <x v="150"/>
    <x v="125"/>
    <n v="45854"/>
    <n v="109"/>
    <n v="188"/>
  </r>
  <r>
    <n v="14740"/>
    <n v="106104"/>
    <s v="Route 15 - Decatur Station / Decatur Square"/>
    <x v="3588"/>
    <x v="150"/>
    <x v="125"/>
    <n v="45854"/>
    <n v="109"/>
    <n v="188"/>
  </r>
  <r>
    <n v="14740"/>
    <n v="106134"/>
    <s v="Route 15 - Decatur Station / Decatur Square"/>
    <x v="3589"/>
    <x v="277"/>
    <x v="99"/>
    <n v="30870"/>
    <n v="149"/>
    <n v="420"/>
  </r>
  <r>
    <n v="14740"/>
    <n v="106134"/>
    <s v="Route 15 - Decatur Station / Decatur Square"/>
    <x v="3589"/>
    <x v="277"/>
    <x v="99"/>
    <n v="30870"/>
    <n v="149"/>
    <n v="420"/>
  </r>
  <r>
    <n v="14740"/>
    <n v="106106"/>
    <s v="Route 15 - Decatur Station / Decatur Square"/>
    <x v="3590"/>
    <x v="274"/>
    <x v="83"/>
    <n v="23906"/>
    <n v="325"/>
    <n v="465"/>
  </r>
  <r>
    <n v="14740"/>
    <n v="106106"/>
    <s v="Route 15 - Decatur Station / Decatur Square"/>
    <x v="3590"/>
    <x v="274"/>
    <x v="83"/>
    <n v="23906"/>
    <n v="325"/>
    <n v="465"/>
  </r>
  <r>
    <n v="14740"/>
    <n v="129218"/>
    <s v="Route 15 - Decatur Station / Decatur Square"/>
    <x v="3517"/>
    <x v="277"/>
    <x v="99"/>
    <n v="30870"/>
    <n v="149"/>
    <n v="420"/>
  </r>
  <r>
    <n v="14740"/>
    <n v="129218"/>
    <s v="Route 15 - Decatur Station / Decatur Square"/>
    <x v="3517"/>
    <x v="277"/>
    <x v="99"/>
    <n v="30870"/>
    <n v="149"/>
    <n v="420"/>
  </r>
  <r>
    <n v="14740"/>
    <n v="129220"/>
    <s v="Route 15 - Decatur Station / Decatur Square"/>
    <x v="3516"/>
    <x v="277"/>
    <x v="99"/>
    <n v="30870"/>
    <n v="149"/>
    <n v="420"/>
  </r>
  <r>
    <n v="14740"/>
    <n v="129220"/>
    <s v="Route 15 - Decatur Station / Decatur Square"/>
    <x v="3516"/>
    <x v="277"/>
    <x v="99"/>
    <n v="30870"/>
    <n v="149"/>
    <n v="420"/>
  </r>
  <r>
    <n v="14740"/>
    <n v="129222"/>
    <s v="Route 15 - Decatur Station / Decatur Square"/>
    <x v="3515"/>
    <x v="277"/>
    <x v="99"/>
    <n v="30870"/>
    <n v="149"/>
    <n v="420"/>
  </r>
  <r>
    <n v="14740"/>
    <n v="129222"/>
    <s v="Route 15 - Decatur Station / Decatur Square"/>
    <x v="3515"/>
    <x v="277"/>
    <x v="99"/>
    <n v="30870"/>
    <n v="149"/>
    <n v="420"/>
  </r>
  <r>
    <n v="14740"/>
    <n v="129180"/>
    <s v="Route 15 - Decatur Station / Decatur Square"/>
    <x v="3591"/>
    <x v="277"/>
    <x v="99"/>
    <n v="30870"/>
    <n v="149"/>
    <n v="420"/>
  </r>
  <r>
    <n v="14740"/>
    <n v="129180"/>
    <s v="Route 15 - Decatur Station / Decatur Square"/>
    <x v="3591"/>
    <x v="277"/>
    <x v="99"/>
    <n v="30870"/>
    <n v="149"/>
    <n v="420"/>
  </r>
  <r>
    <n v="14740"/>
    <n v="130070"/>
    <s v="Route 15 - Decatur Station / Decatur Square"/>
    <x v="3513"/>
    <x v="277"/>
    <x v="99"/>
    <n v="30870"/>
    <n v="149"/>
    <n v="420"/>
  </r>
  <r>
    <n v="14740"/>
    <n v="130070"/>
    <s v="Route 15 - Decatur Station / Decatur Square"/>
    <x v="3513"/>
    <x v="277"/>
    <x v="99"/>
    <n v="30870"/>
    <n v="149"/>
    <n v="420"/>
  </r>
  <r>
    <n v="14740"/>
    <n v="130072"/>
    <s v="Route 15 - Decatur Station / Decatur Square"/>
    <x v="3592"/>
    <x v="277"/>
    <x v="99"/>
    <n v="30870"/>
    <n v="149"/>
    <n v="420"/>
  </r>
  <r>
    <n v="14740"/>
    <n v="130072"/>
    <s v="Route 15 - Decatur Station / Decatur Square"/>
    <x v="3592"/>
    <x v="277"/>
    <x v="99"/>
    <n v="30870"/>
    <n v="149"/>
    <n v="420"/>
  </r>
  <r>
    <n v="14740"/>
    <n v="130052"/>
    <s v="Route 15 - Decatur Station / Decatur Square"/>
    <x v="3511"/>
    <x v="277"/>
    <x v="99"/>
    <n v="30870"/>
    <n v="149"/>
    <n v="420"/>
  </r>
  <r>
    <n v="14740"/>
    <n v="130052"/>
    <s v="Route 15 - Decatur Station / Decatur Square"/>
    <x v="3511"/>
    <x v="277"/>
    <x v="99"/>
    <n v="30870"/>
    <n v="149"/>
    <n v="420"/>
  </r>
  <r>
    <n v="14740"/>
    <n v="130054"/>
    <s v="Route 15 - Decatur Station / Decatur Square"/>
    <x v="3510"/>
    <x v="277"/>
    <x v="99"/>
    <n v="30870"/>
    <n v="149"/>
    <n v="420"/>
  </r>
  <r>
    <n v="14740"/>
    <n v="130054"/>
    <s v="Route 15 - Decatur Station / Decatur Square"/>
    <x v="3510"/>
    <x v="277"/>
    <x v="99"/>
    <n v="30870"/>
    <n v="149"/>
    <n v="420"/>
  </r>
  <r>
    <n v="14740"/>
    <n v="130214"/>
    <s v="Route 15 - Decatur Station / Decatur Square"/>
    <x v="3593"/>
    <x v="139"/>
    <x v="119"/>
    <n v="26414"/>
    <n v="197"/>
    <n v="405"/>
  </r>
  <r>
    <n v="14740"/>
    <n v="130214"/>
    <s v="Route 15 - Decatur Station / Decatur Square"/>
    <x v="3593"/>
    <x v="139"/>
    <x v="119"/>
    <n v="26414"/>
    <n v="197"/>
    <n v="405"/>
  </r>
  <r>
    <n v="14852"/>
    <n v="130214"/>
    <s v="Route 186 Rainbow Drive/South DeKalb"/>
    <x v="3593"/>
    <x v="139"/>
    <x v="119"/>
    <n v="26414"/>
    <n v="197"/>
    <n v="405"/>
  </r>
  <r>
    <n v="14740"/>
    <n v="212064"/>
    <s v="Route 15 - Decatur Station / Decatur Square"/>
    <x v="3594"/>
    <x v="139"/>
    <x v="119"/>
    <n v="26414"/>
    <n v="197"/>
    <n v="405"/>
  </r>
  <r>
    <n v="14740"/>
    <n v="212064"/>
    <s v="Route 15 - Decatur Station / Decatur Square"/>
    <x v="3594"/>
    <x v="139"/>
    <x v="119"/>
    <n v="26414"/>
    <n v="197"/>
    <n v="405"/>
  </r>
  <r>
    <n v="14740"/>
    <n v="130100"/>
    <s v="Route 15 - Decatur Station / Decatur Square"/>
    <x v="3595"/>
    <x v="139"/>
    <x v="119"/>
    <n v="26414"/>
    <n v="197"/>
    <n v="405"/>
  </r>
  <r>
    <n v="14740"/>
    <n v="130100"/>
    <s v="Route 15 - Decatur Station / Decatur Square"/>
    <x v="3595"/>
    <x v="139"/>
    <x v="119"/>
    <n v="26414"/>
    <n v="197"/>
    <n v="405"/>
  </r>
  <r>
    <n v="14740"/>
    <n v="130102"/>
    <s v="Route 15 - Decatur Station / Decatur Square"/>
    <x v="3505"/>
    <x v="139"/>
    <x v="119"/>
    <n v="26414"/>
    <n v="197"/>
    <n v="405"/>
  </r>
  <r>
    <n v="14740"/>
    <n v="130102"/>
    <s v="Route 15 - Decatur Station / Decatur Square"/>
    <x v="3505"/>
    <x v="139"/>
    <x v="119"/>
    <n v="26414"/>
    <n v="197"/>
    <n v="405"/>
  </r>
  <r>
    <n v="14740"/>
    <n v="153022"/>
    <s v="Route 15 - Decatur Station / Decatur Square"/>
    <x v="3596"/>
    <x v="278"/>
    <x v="205"/>
    <n v="68104"/>
    <n v="148"/>
    <n v="521"/>
  </r>
  <r>
    <n v="14740"/>
    <n v="153022"/>
    <s v="Route 15 - Decatur Station / Decatur Square"/>
    <x v="3596"/>
    <x v="278"/>
    <x v="205"/>
    <n v="68104"/>
    <n v="148"/>
    <n v="521"/>
  </r>
  <r>
    <n v="14740"/>
    <n v="153056"/>
    <s v="Route 15 - Decatur Station / Decatur Square"/>
    <x v="3597"/>
    <x v="278"/>
    <x v="205"/>
    <n v="68104"/>
    <n v="148"/>
    <n v="521"/>
  </r>
  <r>
    <n v="14740"/>
    <n v="153056"/>
    <s v="Route 15 - Decatur Station / Decatur Square"/>
    <x v="3597"/>
    <x v="278"/>
    <x v="205"/>
    <n v="68104"/>
    <n v="148"/>
    <n v="521"/>
  </r>
  <r>
    <n v="14740"/>
    <n v="153058"/>
    <s v="Route 15 - Decatur Station / Decatur Square"/>
    <x v="3502"/>
    <x v="278"/>
    <x v="205"/>
    <n v="68104"/>
    <n v="148"/>
    <n v="521"/>
  </r>
  <r>
    <n v="14740"/>
    <n v="153058"/>
    <s v="Route 15 - Decatur Station / Decatur Square"/>
    <x v="3502"/>
    <x v="278"/>
    <x v="205"/>
    <n v="68104"/>
    <n v="148"/>
    <n v="521"/>
  </r>
  <r>
    <n v="14740"/>
    <n v="153090"/>
    <s v="Route 15 - Decatur Station / Decatur Square"/>
    <x v="3502"/>
    <x v="278"/>
    <x v="205"/>
    <n v="68104"/>
    <n v="148"/>
    <n v="521"/>
  </r>
  <r>
    <n v="14740"/>
    <n v="153090"/>
    <s v="Route 15 - Decatur Station / Decatur Square"/>
    <x v="3502"/>
    <x v="278"/>
    <x v="205"/>
    <n v="68104"/>
    <n v="148"/>
    <n v="521"/>
  </r>
  <r>
    <n v="14740"/>
    <n v="153030"/>
    <s v="Route 15 - Decatur Station / Decatur Square"/>
    <x v="3598"/>
    <x v="278"/>
    <x v="205"/>
    <n v="68104"/>
    <n v="148"/>
    <n v="521"/>
  </r>
  <r>
    <n v="14740"/>
    <n v="153030"/>
    <s v="Route 15 - Decatur Station / Decatur Square"/>
    <x v="3598"/>
    <x v="278"/>
    <x v="205"/>
    <n v="68104"/>
    <n v="148"/>
    <n v="521"/>
  </r>
  <r>
    <n v="14740"/>
    <n v="153134"/>
    <s v="Route 15 - Decatur Station / Decatur Square"/>
    <x v="3599"/>
    <x v="278"/>
    <x v="205"/>
    <n v="68104"/>
    <n v="148"/>
    <n v="521"/>
  </r>
  <r>
    <n v="14740"/>
    <n v="153134"/>
    <s v="Route 15 - Decatur Station / Decatur Square"/>
    <x v="3599"/>
    <x v="278"/>
    <x v="205"/>
    <n v="68104"/>
    <n v="148"/>
    <n v="521"/>
  </r>
  <r>
    <n v="14740"/>
    <n v="153032"/>
    <s v="Route 15 - Decatur Station / Decatur Square"/>
    <x v="3600"/>
    <x v="272"/>
    <x v="203"/>
    <n v="59286"/>
    <n v="68"/>
    <n v="277"/>
  </r>
  <r>
    <n v="14740"/>
    <n v="153032"/>
    <s v="Route 15 - Decatur Station / Decatur Square"/>
    <x v="3600"/>
    <x v="272"/>
    <x v="203"/>
    <n v="59286"/>
    <n v="68"/>
    <n v="277"/>
  </r>
  <r>
    <n v="14740"/>
    <n v="153033"/>
    <s v="Route 15 - Decatur Station / Decatur Square"/>
    <x v="3499"/>
    <x v="272"/>
    <x v="203"/>
    <n v="59286"/>
    <n v="68"/>
    <n v="277"/>
  </r>
  <r>
    <n v="14740"/>
    <n v="153033"/>
    <s v="Route 15 - Decatur Station / Decatur Square"/>
    <x v="3499"/>
    <x v="272"/>
    <x v="203"/>
    <n v="59286"/>
    <n v="68"/>
    <n v="277"/>
  </r>
  <r>
    <n v="14740"/>
    <n v="153035"/>
    <s v="Route 15 - Decatur Station / Decatur Square"/>
    <x v="3498"/>
    <x v="272"/>
    <x v="203"/>
    <n v="59286"/>
    <n v="68"/>
    <n v="277"/>
  </r>
  <r>
    <n v="14740"/>
    <n v="153035"/>
    <s v="Route 15 - Decatur Station / Decatur Square"/>
    <x v="3498"/>
    <x v="272"/>
    <x v="203"/>
    <n v="59286"/>
    <n v="68"/>
    <n v="277"/>
  </r>
  <r>
    <n v="14740"/>
    <n v="213541"/>
    <s v="Route 15 - Decatur Station / Decatur Square"/>
    <x v="3497"/>
    <x v="272"/>
    <x v="203"/>
    <n v="59286"/>
    <n v="68"/>
    <n v="277"/>
  </r>
  <r>
    <n v="14740"/>
    <n v="213541"/>
    <s v="Route 15 - Decatur Station / Decatur Square"/>
    <x v="3497"/>
    <x v="272"/>
    <x v="203"/>
    <n v="59286"/>
    <n v="68"/>
    <n v="277"/>
  </r>
  <r>
    <n v="14740"/>
    <n v="153112"/>
    <s v="Route 15 - Decatur Station / Decatur Square"/>
    <x v="3569"/>
    <x v="271"/>
    <x v="88"/>
    <n v="56573"/>
    <n v="66"/>
    <n v="303"/>
  </r>
  <r>
    <n v="14740"/>
    <n v="211327"/>
    <s v="Route 15 - Decatur Station / Decatur Square"/>
    <x v="3601"/>
    <x v="271"/>
    <x v="88"/>
    <n v="56573"/>
    <n v="66"/>
    <n v="303"/>
  </r>
  <r>
    <n v="14740"/>
    <n v="153100"/>
    <s v="Route 15 - Decatur Station / Decatur Square"/>
    <x v="3567"/>
    <x v="271"/>
    <x v="88"/>
    <n v="56573"/>
    <n v="66"/>
    <n v="303"/>
  </r>
  <r>
    <n v="14740"/>
    <n v="153116"/>
    <s v="Route 15 - Decatur Station / Decatur Square"/>
    <x v="3602"/>
    <x v="271"/>
    <x v="88"/>
    <n v="56573"/>
    <n v="66"/>
    <n v="303"/>
  </r>
  <r>
    <n v="14740"/>
    <n v="153042"/>
    <s v="Route 15 - Decatur Station / Decatur Square"/>
    <x v="3565"/>
    <x v="271"/>
    <x v="88"/>
    <n v="56573"/>
    <n v="66"/>
    <n v="303"/>
  </r>
  <r>
    <n v="14740"/>
    <n v="153044"/>
    <s v="Route 15 - Decatur Station / Decatur Square"/>
    <x v="3603"/>
    <x v="271"/>
    <x v="88"/>
    <n v="56573"/>
    <n v="66"/>
    <n v="303"/>
  </r>
  <r>
    <n v="14740"/>
    <n v="153046"/>
    <s v="Route 15 - Decatur Station / Decatur Square"/>
    <x v="3563"/>
    <x v="271"/>
    <x v="88"/>
    <n v="56573"/>
    <n v="66"/>
    <n v="303"/>
  </r>
  <r>
    <n v="14740"/>
    <n v="154002"/>
    <s v="Route 15 - Decatur Station / Decatur Square"/>
    <x v="3604"/>
    <x v="271"/>
    <x v="88"/>
    <n v="56573"/>
    <n v="66"/>
    <n v="303"/>
  </r>
  <r>
    <n v="14740"/>
    <n v="154003"/>
    <s v="Route 15 - Decatur Station / Decatur Square"/>
    <x v="3605"/>
    <x v="271"/>
    <x v="88"/>
    <n v="56573"/>
    <n v="66"/>
    <n v="303"/>
  </r>
  <r>
    <n v="14740"/>
    <n v="154022"/>
    <s v="Route 15 - Decatur Station / Decatur Square"/>
    <x v="3561"/>
    <x v="271"/>
    <x v="88"/>
    <n v="56573"/>
    <n v="66"/>
    <n v="303"/>
  </r>
  <r>
    <n v="14740"/>
    <n v="154034"/>
    <s v="Route 15 - Decatur Station / Decatur Square"/>
    <x v="3606"/>
    <x v="271"/>
    <x v="88"/>
    <n v="56573"/>
    <n v="66"/>
    <n v="303"/>
  </r>
  <r>
    <n v="14740"/>
    <n v="154008"/>
    <s v="Route 15 - Decatur Station / Decatur Square"/>
    <x v="3559"/>
    <x v="271"/>
    <x v="88"/>
    <n v="56573"/>
    <n v="66"/>
    <n v="303"/>
  </r>
  <r>
    <n v="14740"/>
    <n v="154024"/>
    <s v="Route 15 - Decatur Station / Decatur Square"/>
    <x v="3607"/>
    <x v="271"/>
    <x v="88"/>
    <n v="56573"/>
    <n v="66"/>
    <n v="303"/>
  </r>
  <r>
    <n v="14740"/>
    <n v="169043"/>
    <s v="Route 15 - Decatur Station / Decatur Square"/>
    <x v="3557"/>
    <x v="271"/>
    <x v="88"/>
    <n v="56573"/>
    <n v="66"/>
    <n v="303"/>
  </r>
  <r>
    <n v="14740"/>
    <n v="169046"/>
    <s v="Route 15 - Decatur Station / Decatur Square"/>
    <x v="3556"/>
    <x v="271"/>
    <x v="88"/>
    <n v="56573"/>
    <n v="66"/>
    <n v="303"/>
  </r>
  <r>
    <n v="14740"/>
    <n v="169002"/>
    <s v="Route 15 - Decatur Station / Decatur Square"/>
    <x v="3608"/>
    <x v="271"/>
    <x v="88"/>
    <n v="56573"/>
    <n v="66"/>
    <n v="303"/>
  </r>
  <r>
    <n v="14740"/>
    <n v="169005"/>
    <s v="Route 15 - Decatur Station / Decatur Square"/>
    <x v="3609"/>
    <x v="271"/>
    <x v="88"/>
    <n v="56573"/>
    <n v="66"/>
    <n v="303"/>
  </r>
  <r>
    <n v="14740"/>
    <n v="211207"/>
    <s v="Route 15 - Decatur Station / Decatur Square"/>
    <x v="3610"/>
    <x v="276"/>
    <x v="33"/>
    <n v="69574"/>
    <n v="127"/>
    <n v="412"/>
  </r>
  <r>
    <n v="14740"/>
    <n v="211896"/>
    <s v="Route 15 - Decatur Station / Decatur Square"/>
    <x v="3611"/>
    <x v="276"/>
    <x v="33"/>
    <n v="69574"/>
    <n v="127"/>
    <n v="412"/>
  </r>
  <r>
    <n v="14740"/>
    <n v="211902"/>
    <s v="Route 15 - Decatur Station / Decatur Square"/>
    <x v="3612"/>
    <x v="276"/>
    <x v="33"/>
    <n v="69574"/>
    <n v="127"/>
    <n v="412"/>
  </r>
  <r>
    <n v="14740"/>
    <n v="211927"/>
    <s v="Route 15 - Decatur Station / Decatur Square"/>
    <x v="3613"/>
    <x v="276"/>
    <x v="33"/>
    <n v="69574"/>
    <n v="127"/>
    <n v="412"/>
  </r>
  <r>
    <n v="14740"/>
    <n v="213542"/>
    <s v="Route 15 - Decatur Station / Decatur Square"/>
    <x v="3614"/>
    <x v="272"/>
    <x v="203"/>
    <n v="59286"/>
    <n v="68"/>
    <n v="277"/>
  </r>
  <r>
    <n v="14740"/>
    <n v="213543"/>
    <s v="Route 15 - Decatur Station / Decatur Square"/>
    <x v="3615"/>
    <x v="272"/>
    <x v="203"/>
    <n v="59286"/>
    <n v="68"/>
    <n v="277"/>
  </r>
  <r>
    <n v="14740"/>
    <n v="213544"/>
    <s v="Route 15 - Decatur Station / Decatur Square"/>
    <x v="3616"/>
    <x v="272"/>
    <x v="203"/>
    <n v="59286"/>
    <n v="68"/>
    <n v="277"/>
  </r>
  <r>
    <n v="14740"/>
    <n v="213545"/>
    <s v="Route 15 - Decatur Station / Decatur Square"/>
    <x v="3617"/>
    <x v="272"/>
    <x v="203"/>
    <n v="59286"/>
    <n v="68"/>
    <n v="277"/>
  </r>
  <r>
    <n v="14740"/>
    <n v="213546"/>
    <s v="Route 15 - Decatur Station / Decatur Square"/>
    <x v="3618"/>
    <x v="272"/>
    <x v="203"/>
    <n v="59286"/>
    <n v="68"/>
    <n v="277"/>
  </r>
  <r>
    <n v="14740"/>
    <n v="212783"/>
    <s v="Route 15 - Decatur Station / Decatur Square"/>
    <x v="3619"/>
    <x v="278"/>
    <x v="205"/>
    <n v="68104"/>
    <n v="148"/>
    <n v="521"/>
  </r>
  <r>
    <n v="14740"/>
    <n v="212784"/>
    <s v="Route 15 - Decatur Station / Decatur Square"/>
    <x v="3620"/>
    <x v="278"/>
    <x v="205"/>
    <n v="68104"/>
    <n v="148"/>
    <n v="521"/>
  </r>
  <r>
    <n v="14740"/>
    <n v="212785"/>
    <s v="Route 15 - Decatur Station / Decatur Square"/>
    <x v="3621"/>
    <x v="278"/>
    <x v="205"/>
    <n v="68104"/>
    <n v="148"/>
    <n v="521"/>
  </r>
  <r>
    <n v="14740"/>
    <n v="213547"/>
    <s v="Route 15 - Decatur Station / Decatur Square"/>
    <x v="3622"/>
    <x v="278"/>
    <x v="205"/>
    <n v="68104"/>
    <n v="148"/>
    <n v="521"/>
  </r>
  <r>
    <n v="14740"/>
    <n v="213549"/>
    <s v="Route 15 - Decatur Station / Decatur Square"/>
    <x v="3623"/>
    <x v="278"/>
    <x v="205"/>
    <n v="68104"/>
    <n v="148"/>
    <n v="521"/>
  </r>
  <r>
    <n v="14740"/>
    <n v="213550"/>
    <s v="Route 15 - Decatur Station / Decatur Square"/>
    <x v="3624"/>
    <x v="278"/>
    <x v="205"/>
    <n v="68104"/>
    <n v="148"/>
    <n v="521"/>
  </r>
  <r>
    <n v="14740"/>
    <n v="213552"/>
    <s v="Route 15 - Decatur Station / Decatur Square"/>
    <x v="3625"/>
    <x v="278"/>
    <x v="205"/>
    <n v="68104"/>
    <n v="148"/>
    <n v="521"/>
  </r>
  <r>
    <n v="14740"/>
    <n v="213045"/>
    <s v="Route 15 - Decatur Station / Decatur Square"/>
    <x v="3509"/>
    <x v="139"/>
    <x v="119"/>
    <n v="26414"/>
    <n v="197"/>
    <n v="405"/>
  </r>
  <r>
    <n v="14740"/>
    <n v="213046"/>
    <s v="Route 15 - Decatur Station / Decatur Square"/>
    <x v="3508"/>
    <x v="139"/>
    <x v="119"/>
    <n v="26414"/>
    <n v="197"/>
    <n v="405"/>
  </r>
  <r>
    <n v="14784"/>
    <n v="904917"/>
    <s v="Route 102 North Avenue / Little Five Points"/>
    <x v="3626"/>
    <x v="16"/>
    <x v="16"/>
    <n v="67500"/>
    <n v="150"/>
    <n v="93"/>
  </r>
  <r>
    <n v="14784"/>
    <n v="904314"/>
    <s v="Route 102 North Avenue / Little Five Points"/>
    <x v="3627"/>
    <x v="279"/>
    <x v="206"/>
    <n v="15905"/>
    <n v="908"/>
    <n v="622"/>
  </r>
  <r>
    <n v="14784"/>
    <n v="905007"/>
    <s v="Route 102 North Avenue / Little Five Points"/>
    <x v="3628"/>
    <x v="279"/>
    <x v="206"/>
    <n v="15905"/>
    <n v="908"/>
    <n v="622"/>
  </r>
  <r>
    <n v="14784"/>
    <n v="905006"/>
    <s v="Route 102 North Avenue / Little Five Points"/>
    <x v="3629"/>
    <x v="279"/>
    <x v="206"/>
    <n v="15905"/>
    <n v="908"/>
    <n v="622"/>
  </r>
  <r>
    <n v="14784"/>
    <n v="905128"/>
    <s v="Route 102 North Avenue / Little Five Points"/>
    <x v="3630"/>
    <x v="279"/>
    <x v="206"/>
    <n v="15905"/>
    <n v="908"/>
    <n v="622"/>
  </r>
  <r>
    <n v="14784"/>
    <n v="904636"/>
    <s v="Route 102 North Avenue / Little Five Points"/>
    <x v="3631"/>
    <x v="266"/>
    <x v="40"/>
    <n v="105924"/>
    <n v="269"/>
    <n v="196"/>
  </r>
  <r>
    <n v="14784"/>
    <n v="213054"/>
    <s v="Route 102 North Avenue / Little Five Points"/>
    <x v="3632"/>
    <x v="268"/>
    <x v="115"/>
    <n v="121622"/>
    <n v="431"/>
    <n v="99"/>
  </r>
  <r>
    <n v="14827"/>
    <n v="213054"/>
    <s v="Route 816 Emory University"/>
    <x v="3632"/>
    <x v="268"/>
    <x v="115"/>
    <n v="121622"/>
    <n v="431"/>
    <n v="99"/>
  </r>
  <r>
    <n v="14784"/>
    <n v="904339"/>
    <s v="Route 102 North Avenue / Little Five Points"/>
    <x v="3633"/>
    <x v="268"/>
    <x v="115"/>
    <n v="121622"/>
    <n v="431"/>
    <n v="99"/>
  </r>
  <r>
    <n v="14827"/>
    <n v="904339"/>
    <s v="Route 816 Emory University"/>
    <x v="3633"/>
    <x v="268"/>
    <x v="115"/>
    <n v="121622"/>
    <n v="431"/>
    <n v="99"/>
  </r>
  <r>
    <n v="14784"/>
    <n v="904482"/>
    <s v="Route 102 North Avenue / Little Five Points"/>
    <x v="3634"/>
    <x v="268"/>
    <x v="115"/>
    <n v="121622"/>
    <n v="431"/>
    <n v="99"/>
  </r>
  <r>
    <n v="14827"/>
    <n v="904482"/>
    <s v="Route 816 Emory University"/>
    <x v="3634"/>
    <x v="268"/>
    <x v="115"/>
    <n v="121622"/>
    <n v="431"/>
    <n v="99"/>
  </r>
  <r>
    <n v="14784"/>
    <n v="900050"/>
    <s v="Route 102 North Avenue / Little Five Points"/>
    <x v="3635"/>
    <x v="280"/>
    <x v="207"/>
    <n v="81184"/>
    <n v="73"/>
    <n v="34"/>
  </r>
  <r>
    <n v="14841"/>
    <n v="900050"/>
    <s v="Route 6 - Inman Park Station"/>
    <x v="3635"/>
    <x v="280"/>
    <x v="207"/>
    <n v="81184"/>
    <n v="73"/>
    <n v="34"/>
  </r>
  <r>
    <n v="14784"/>
    <n v="900051"/>
    <s v="Route 102 North Avenue / Little Five Points"/>
    <x v="3636"/>
    <x v="280"/>
    <x v="207"/>
    <n v="81184"/>
    <n v="73"/>
    <n v="34"/>
  </r>
  <r>
    <n v="14841"/>
    <n v="900051"/>
    <s v="Route 6 - Inman Park Station"/>
    <x v="3636"/>
    <x v="280"/>
    <x v="207"/>
    <n v="81184"/>
    <n v="73"/>
    <n v="34"/>
  </r>
  <r>
    <n v="14784"/>
    <n v="900052"/>
    <s v="Route 102 North Avenue / Little Five Points"/>
    <x v="3637"/>
    <x v="135"/>
    <x v="116"/>
    <n v="195000"/>
    <n v="40"/>
    <n v="20"/>
  </r>
  <r>
    <n v="14841"/>
    <n v="900052"/>
    <s v="Route 6 - Inman Park Station"/>
    <x v="3637"/>
    <x v="135"/>
    <x v="116"/>
    <n v="195000"/>
    <n v="40"/>
    <n v="20"/>
  </r>
  <r>
    <n v="14784"/>
    <n v="211878"/>
    <s v="Route 102 North Avenue / Little Five Points"/>
    <x v="3638"/>
    <x v="135"/>
    <x v="116"/>
    <n v="195000"/>
    <n v="40"/>
    <n v="20"/>
  </r>
  <r>
    <n v="14841"/>
    <n v="211878"/>
    <s v="Route 6 - Inman Park Station"/>
    <x v="3638"/>
    <x v="135"/>
    <x v="116"/>
    <n v="195000"/>
    <n v="40"/>
    <n v="20"/>
  </r>
  <r>
    <n v="14784"/>
    <n v="902913"/>
    <s v="Route 102 North Avenue / Little Five Points"/>
    <x v="3639"/>
    <x v="133"/>
    <x v="81"/>
    <n v="50652"/>
    <n v="247"/>
    <n v="163"/>
  </r>
  <r>
    <n v="14784"/>
    <n v="905055"/>
    <s v="Route 102 North Avenue / Little Five Points"/>
    <x v="3640"/>
    <x v="133"/>
    <x v="81"/>
    <n v="50652"/>
    <n v="247"/>
    <n v="163"/>
  </r>
  <r>
    <n v="14784"/>
    <n v="904812"/>
    <s v="Route 102 North Avenue / Little Five Points"/>
    <x v="3641"/>
    <x v="133"/>
    <x v="81"/>
    <n v="50652"/>
    <n v="247"/>
    <n v="163"/>
  </r>
  <r>
    <n v="14784"/>
    <n v="904761"/>
    <s v="Route 102 North Avenue / Little Five Points"/>
    <x v="3642"/>
    <x v="133"/>
    <x v="81"/>
    <n v="50652"/>
    <n v="247"/>
    <n v="163"/>
  </r>
  <r>
    <n v="14784"/>
    <n v="904813"/>
    <s v="Route 102 North Avenue / Little Five Points"/>
    <x v="3643"/>
    <x v="133"/>
    <x v="81"/>
    <n v="50652"/>
    <n v="247"/>
    <n v="163"/>
  </r>
  <r>
    <n v="14784"/>
    <n v="904464"/>
    <s v="Route 102 North Avenue / Little Five Points"/>
    <x v="3644"/>
    <x v="7"/>
    <x v="7"/>
    <n v="123787"/>
    <n v="51"/>
    <n v="7"/>
  </r>
  <r>
    <n v="14784"/>
    <n v="105302"/>
    <s v="Route 102 North Avenue / Little Five Points"/>
    <x v="3645"/>
    <x v="133"/>
    <x v="81"/>
    <n v="50652"/>
    <n v="247"/>
    <n v="163"/>
  </r>
  <r>
    <n v="14784"/>
    <n v="904762"/>
    <s v="Route 102 North Avenue / Little Five Points"/>
    <x v="3642"/>
    <x v="133"/>
    <x v="81"/>
    <n v="50652"/>
    <n v="247"/>
    <n v="163"/>
  </r>
  <r>
    <n v="14784"/>
    <n v="904760"/>
    <s v="Route 102 North Avenue / Little Five Points"/>
    <x v="3646"/>
    <x v="133"/>
    <x v="81"/>
    <n v="50652"/>
    <n v="247"/>
    <n v="163"/>
  </r>
  <r>
    <n v="14784"/>
    <n v="904809"/>
    <s v="Route 102 North Avenue / Little Five Points"/>
    <x v="3647"/>
    <x v="133"/>
    <x v="81"/>
    <n v="50652"/>
    <n v="247"/>
    <n v="163"/>
  </r>
  <r>
    <n v="14784"/>
    <n v="902882"/>
    <s v="Route 102 North Avenue / Little Five Points"/>
    <x v="3648"/>
    <x v="133"/>
    <x v="81"/>
    <n v="50652"/>
    <n v="247"/>
    <n v="163"/>
  </r>
  <r>
    <n v="14784"/>
    <n v="900054"/>
    <s v="Route 102 North Avenue / Little Five Points"/>
    <x v="3649"/>
    <x v="7"/>
    <x v="7"/>
    <n v="123787"/>
    <n v="51"/>
    <n v="7"/>
  </r>
  <r>
    <n v="14841"/>
    <n v="900054"/>
    <s v="Route 6 - Inman Park Station"/>
    <x v="3649"/>
    <x v="7"/>
    <x v="7"/>
    <n v="123787"/>
    <n v="51"/>
    <n v="7"/>
  </r>
  <r>
    <n v="14841"/>
    <n v="900054"/>
    <s v="Route 6 - Inman Park Station"/>
    <x v="3649"/>
    <x v="7"/>
    <x v="7"/>
    <n v="123787"/>
    <n v="51"/>
    <n v="7"/>
  </r>
  <r>
    <n v="14784"/>
    <n v="900055"/>
    <s v="Route 102 North Avenue / Little Five Points"/>
    <x v="3650"/>
    <x v="7"/>
    <x v="7"/>
    <n v="123787"/>
    <n v="51"/>
    <n v="7"/>
  </r>
  <r>
    <n v="14841"/>
    <n v="900055"/>
    <s v="Route 6 - Inman Park Station"/>
    <x v="3650"/>
    <x v="7"/>
    <x v="7"/>
    <n v="123787"/>
    <n v="51"/>
    <n v="7"/>
  </r>
  <r>
    <n v="14841"/>
    <n v="900055"/>
    <s v="Route 6 - Inman Park Station"/>
    <x v="3650"/>
    <x v="7"/>
    <x v="7"/>
    <n v="123787"/>
    <n v="51"/>
    <n v="7"/>
  </r>
  <r>
    <n v="14784"/>
    <n v="900015"/>
    <s v="Route 102 North Avenue / Little Five Points"/>
    <x v="3636"/>
    <x v="7"/>
    <x v="7"/>
    <n v="123787"/>
    <n v="51"/>
    <n v="7"/>
  </r>
  <r>
    <n v="14841"/>
    <n v="900015"/>
    <s v="Route 6 - Inman Park Station"/>
    <x v="3636"/>
    <x v="7"/>
    <x v="7"/>
    <n v="123787"/>
    <n v="51"/>
    <n v="7"/>
  </r>
  <r>
    <n v="14841"/>
    <n v="900015"/>
    <s v="Route 6 - Inman Park Station"/>
    <x v="3636"/>
    <x v="7"/>
    <x v="7"/>
    <n v="123787"/>
    <n v="51"/>
    <n v="7"/>
  </r>
  <r>
    <n v="14784"/>
    <n v="900678"/>
    <s v="Route 102 North Avenue / Little Five Points"/>
    <x v="3651"/>
    <x v="280"/>
    <x v="207"/>
    <n v="81184"/>
    <n v="73"/>
    <n v="34"/>
  </r>
  <r>
    <n v="14827"/>
    <n v="900678"/>
    <s v="Route 816 Emory University"/>
    <x v="3651"/>
    <x v="280"/>
    <x v="207"/>
    <n v="81184"/>
    <n v="73"/>
    <n v="34"/>
  </r>
  <r>
    <n v="14784"/>
    <n v="904271"/>
    <s v="Route 102 North Avenue / Little Five Points"/>
    <x v="3634"/>
    <x v="280"/>
    <x v="207"/>
    <n v="81184"/>
    <n v="73"/>
    <n v="34"/>
  </r>
  <r>
    <n v="14827"/>
    <n v="904271"/>
    <s v="Route 816 Emory University"/>
    <x v="3634"/>
    <x v="280"/>
    <x v="207"/>
    <n v="81184"/>
    <n v="73"/>
    <n v="34"/>
  </r>
  <r>
    <n v="14784"/>
    <n v="904272"/>
    <s v="Route 102 North Avenue / Little Five Points"/>
    <x v="3652"/>
    <x v="268"/>
    <x v="115"/>
    <n v="121622"/>
    <n v="431"/>
    <n v="99"/>
  </r>
  <r>
    <n v="14827"/>
    <n v="904272"/>
    <s v="Route 816 Emory University"/>
    <x v="3652"/>
    <x v="268"/>
    <x v="115"/>
    <n v="121622"/>
    <n v="431"/>
    <n v="99"/>
  </r>
  <r>
    <n v="14784"/>
    <n v="213028"/>
    <s v="Route 102 North Avenue / Little Five Points"/>
    <x v="3653"/>
    <x v="266"/>
    <x v="40"/>
    <n v="105924"/>
    <n v="269"/>
    <n v="196"/>
  </r>
  <r>
    <n v="14784"/>
    <n v="904513"/>
    <s v="Route 102 North Avenue / Little Five Points"/>
    <x v="3654"/>
    <x v="266"/>
    <x v="40"/>
    <n v="105924"/>
    <n v="269"/>
    <n v="196"/>
  </r>
  <r>
    <n v="14784"/>
    <n v="900943"/>
    <s v="Route 102 North Avenue / Little Five Points"/>
    <x v="3630"/>
    <x v="266"/>
    <x v="40"/>
    <n v="105924"/>
    <n v="269"/>
    <n v="196"/>
  </r>
  <r>
    <n v="14784"/>
    <n v="905047"/>
    <s v="Route 102 North Avenue / Little Five Points"/>
    <x v="3655"/>
    <x v="266"/>
    <x v="40"/>
    <n v="105924"/>
    <n v="269"/>
    <n v="196"/>
  </r>
  <r>
    <n v="14784"/>
    <n v="905048"/>
    <s v="Route 102 North Avenue / Little Five Points"/>
    <x v="3656"/>
    <x v="266"/>
    <x v="40"/>
    <n v="105924"/>
    <n v="269"/>
    <n v="196"/>
  </r>
  <r>
    <n v="14784"/>
    <n v="904315"/>
    <s v="Route 102 North Avenue / Little Five Points"/>
    <x v="3627"/>
    <x v="265"/>
    <x v="115"/>
    <n v="66672"/>
    <n v="288"/>
    <n v="107"/>
  </r>
  <r>
    <n v="14784"/>
    <n v="905034"/>
    <s v="Route 102 North Avenue / Little Five Points"/>
    <x v="3626"/>
    <x v="265"/>
    <x v="115"/>
    <n v="66672"/>
    <n v="288"/>
    <n v="107"/>
  </r>
  <r>
    <n v="14784"/>
    <n v="905035"/>
    <s v="Route 102 North Avenue / Little Five Points"/>
    <x v="3657"/>
    <x v="265"/>
    <x v="115"/>
    <n v="66672"/>
    <n v="288"/>
    <n v="107"/>
  </r>
  <r>
    <n v="14784"/>
    <n v="904916"/>
    <s v="Route 102 North Avenue / Little Five Points"/>
    <x v="3658"/>
    <x v="17"/>
    <x v="17"/>
    <n v="139265"/>
    <n v="299"/>
    <n v="87"/>
  </r>
  <r>
    <n v="14756"/>
    <n v="213523"/>
    <s v="Route 50 North Avenue Station"/>
    <x v="3659"/>
    <x v="281"/>
    <x v="80"/>
    <n v="26125"/>
    <n v="173"/>
    <n v="281"/>
  </r>
  <r>
    <n v="14756"/>
    <n v="213523"/>
    <s v="Route 50 North Avenue Station"/>
    <x v="3659"/>
    <x v="281"/>
    <x v="80"/>
    <n v="26125"/>
    <n v="173"/>
    <n v="281"/>
  </r>
  <r>
    <n v="14756"/>
    <n v="902306"/>
    <s v="Route 50 North Avenue Station"/>
    <x v="3660"/>
    <x v="112"/>
    <x v="98"/>
    <n v="24545"/>
    <n v="27"/>
    <n v="114"/>
  </r>
  <r>
    <n v="14756"/>
    <n v="902135"/>
    <s v="Route 50 North Avenue Station"/>
    <x v="3661"/>
    <x v="113"/>
    <x v="82"/>
    <n v="39325"/>
    <n v="583"/>
    <n v="810"/>
  </r>
  <r>
    <n v="14756"/>
    <n v="902086"/>
    <s v="Route 50 North Avenue Station"/>
    <x v="3662"/>
    <x v="113"/>
    <x v="82"/>
    <n v="39325"/>
    <n v="583"/>
    <n v="810"/>
  </r>
  <r>
    <n v="14756"/>
    <n v="904078"/>
    <s v="Route 50 North Avenue Station"/>
    <x v="3663"/>
    <x v="113"/>
    <x v="82"/>
    <n v="39325"/>
    <n v="583"/>
    <n v="810"/>
  </r>
  <r>
    <n v="14756"/>
    <n v="905625"/>
    <s v="Route 50 North Avenue Station"/>
    <x v="3664"/>
    <x v="113"/>
    <x v="82"/>
    <n v="39325"/>
    <n v="583"/>
    <n v="810"/>
  </r>
  <r>
    <n v="14756"/>
    <n v="905738"/>
    <s v="Route 50 North Avenue Station"/>
    <x v="3665"/>
    <x v="113"/>
    <x v="82"/>
    <n v="39325"/>
    <n v="583"/>
    <n v="810"/>
  </r>
  <r>
    <n v="14756"/>
    <n v="905739"/>
    <s v="Route 50 North Avenue Station"/>
    <x v="3666"/>
    <x v="113"/>
    <x v="82"/>
    <n v="39325"/>
    <n v="583"/>
    <n v="810"/>
  </r>
  <r>
    <n v="14756"/>
    <n v="905740"/>
    <s v="Route 50 North Avenue Station"/>
    <x v="3667"/>
    <x v="113"/>
    <x v="82"/>
    <n v="39325"/>
    <n v="583"/>
    <n v="810"/>
  </r>
  <r>
    <n v="14756"/>
    <n v="905977"/>
    <s v="Route 50 North Avenue Station"/>
    <x v="3668"/>
    <x v="111"/>
    <x v="97"/>
    <n v="21964"/>
    <n v="517"/>
    <n v="636"/>
  </r>
  <r>
    <n v="14756"/>
    <n v="905978"/>
    <s v="Route 50 North Avenue Station"/>
    <x v="3669"/>
    <x v="111"/>
    <x v="97"/>
    <n v="21964"/>
    <n v="517"/>
    <n v="636"/>
  </r>
  <r>
    <n v="14756"/>
    <n v="905858"/>
    <s v="Route 50 North Avenue Station"/>
    <x v="3670"/>
    <x v="111"/>
    <x v="97"/>
    <n v="21964"/>
    <n v="517"/>
    <n v="636"/>
  </r>
  <r>
    <n v="14756"/>
    <n v="905859"/>
    <s v="Route 50 North Avenue Station"/>
    <x v="3671"/>
    <x v="111"/>
    <x v="97"/>
    <n v="21964"/>
    <n v="517"/>
    <n v="636"/>
  </r>
  <r>
    <n v="14756"/>
    <n v="903546"/>
    <s v="Route 50 North Avenue Station"/>
    <x v="3672"/>
    <x v="111"/>
    <x v="97"/>
    <n v="21964"/>
    <n v="517"/>
    <n v="636"/>
  </r>
  <r>
    <n v="14756"/>
    <n v="905860"/>
    <s v="Route 50 North Avenue Station"/>
    <x v="3673"/>
    <x v="111"/>
    <x v="97"/>
    <n v="21964"/>
    <n v="517"/>
    <n v="636"/>
  </r>
  <r>
    <n v="14756"/>
    <n v="905861"/>
    <s v="Route 50 North Avenue Station"/>
    <x v="3674"/>
    <x v="111"/>
    <x v="97"/>
    <n v="21964"/>
    <n v="517"/>
    <n v="636"/>
  </r>
  <r>
    <n v="14756"/>
    <n v="905980"/>
    <s v="Route 50 North Avenue Station"/>
    <x v="3675"/>
    <x v="111"/>
    <x v="97"/>
    <n v="21964"/>
    <n v="517"/>
    <n v="636"/>
  </r>
  <r>
    <n v="14756"/>
    <n v="905981"/>
    <s v="Route 50 North Avenue Station"/>
    <x v="3676"/>
    <x v="111"/>
    <x v="97"/>
    <n v="21964"/>
    <n v="517"/>
    <n v="636"/>
  </r>
  <r>
    <n v="14756"/>
    <n v="905982"/>
    <s v="Route 50 North Avenue Station"/>
    <x v="3677"/>
    <x v="111"/>
    <x v="97"/>
    <n v="21964"/>
    <n v="517"/>
    <n v="636"/>
  </r>
  <r>
    <n v="14756"/>
    <n v="905909"/>
    <s v="Route 50 North Avenue Station"/>
    <x v="3678"/>
    <x v="111"/>
    <x v="97"/>
    <n v="21964"/>
    <n v="517"/>
    <n v="636"/>
  </r>
  <r>
    <n v="14756"/>
    <n v="905910"/>
    <s v="Route 50 North Avenue Station"/>
    <x v="3679"/>
    <x v="25"/>
    <x v="25"/>
    <n v="31458"/>
    <n v="161"/>
    <n v="335"/>
  </r>
  <r>
    <n v="14756"/>
    <n v="905159"/>
    <s v="Route 50 North Avenue Station"/>
    <x v="3680"/>
    <x v="25"/>
    <x v="25"/>
    <n v="31458"/>
    <n v="161"/>
    <n v="335"/>
  </r>
  <r>
    <n v="14756"/>
    <n v="902347"/>
    <s v="Route 50 North Avenue Station"/>
    <x v="3681"/>
    <x v="25"/>
    <x v="25"/>
    <n v="31458"/>
    <n v="161"/>
    <n v="335"/>
  </r>
  <r>
    <n v="14756"/>
    <n v="902348"/>
    <s v="Route 50 North Avenue Station"/>
    <x v="3682"/>
    <x v="25"/>
    <x v="25"/>
    <n v="31458"/>
    <n v="161"/>
    <n v="335"/>
  </r>
  <r>
    <n v="14756"/>
    <n v="902349"/>
    <s v="Route 50 North Avenue Station"/>
    <x v="3683"/>
    <x v="25"/>
    <x v="25"/>
    <n v="31458"/>
    <n v="161"/>
    <n v="335"/>
  </r>
  <r>
    <n v="14756"/>
    <n v="902350"/>
    <s v="Route 50 North Avenue Station"/>
    <x v="3684"/>
    <x v="25"/>
    <x v="25"/>
    <n v="31458"/>
    <n v="161"/>
    <n v="335"/>
  </r>
  <r>
    <n v="14756"/>
    <n v="902374"/>
    <s v="Route 50 North Avenue Station"/>
    <x v="3685"/>
    <x v="25"/>
    <x v="25"/>
    <n v="31458"/>
    <n v="161"/>
    <n v="335"/>
  </r>
  <r>
    <n v="14756"/>
    <n v="902375"/>
    <s v="Route 50 North Avenue Station"/>
    <x v="3686"/>
    <x v="25"/>
    <x v="25"/>
    <n v="31458"/>
    <n v="161"/>
    <n v="335"/>
  </r>
  <r>
    <n v="14756"/>
    <n v="902376"/>
    <s v="Route 50 North Avenue Station"/>
    <x v="3687"/>
    <x v="25"/>
    <x v="25"/>
    <n v="31458"/>
    <n v="161"/>
    <n v="335"/>
  </r>
  <r>
    <n v="14756"/>
    <n v="902377"/>
    <s v="Route 50 North Avenue Station"/>
    <x v="3688"/>
    <x v="25"/>
    <x v="25"/>
    <n v="31458"/>
    <n v="161"/>
    <n v="335"/>
  </r>
  <r>
    <n v="14756"/>
    <n v="902352"/>
    <s v="Route 50 North Avenue Station"/>
    <x v="3689"/>
    <x v="25"/>
    <x v="25"/>
    <n v="31458"/>
    <n v="161"/>
    <n v="335"/>
  </r>
  <r>
    <n v="14756"/>
    <n v="904624"/>
    <s v="Route 50 North Avenue Station"/>
    <x v="3690"/>
    <x v="25"/>
    <x v="25"/>
    <n v="31458"/>
    <n v="161"/>
    <n v="335"/>
  </r>
  <r>
    <n v="14756"/>
    <n v="210208"/>
    <s v="Route 50 North Avenue Station"/>
    <x v="3691"/>
    <x v="115"/>
    <x v="100"/>
    <n v="89038"/>
    <n v="35"/>
    <n v="54"/>
  </r>
  <r>
    <n v="14756"/>
    <n v="211125"/>
    <s v="Route 50 North Avenue Station"/>
    <x v="3692"/>
    <x v="120"/>
    <x v="105"/>
    <n v="24000"/>
    <n v="196"/>
    <n v="223"/>
  </r>
  <r>
    <n v="14756"/>
    <n v="904546"/>
    <s v="Route 50 North Avenue Station"/>
    <x v="3693"/>
    <x v="115"/>
    <x v="100"/>
    <n v="89038"/>
    <n v="35"/>
    <n v="54"/>
  </r>
  <r>
    <n v="14756"/>
    <n v="904766"/>
    <s v="Route 50 North Avenue Station"/>
    <x v="3694"/>
    <x v="116"/>
    <x v="101"/>
    <n v="17702"/>
    <n v="395"/>
    <n v="227"/>
  </r>
  <r>
    <n v="14756"/>
    <n v="904767"/>
    <s v="Route 50 North Avenue Station"/>
    <x v="3695"/>
    <x v="116"/>
    <x v="101"/>
    <n v="17702"/>
    <n v="395"/>
    <n v="227"/>
  </r>
  <r>
    <n v="14756"/>
    <n v="904436"/>
    <s v="Route 50 North Avenue Station"/>
    <x v="3696"/>
    <x v="116"/>
    <x v="101"/>
    <n v="17702"/>
    <n v="395"/>
    <n v="227"/>
  </r>
  <r>
    <n v="14756"/>
    <n v="211504"/>
    <s v="Route 50 North Avenue Station"/>
    <x v="3697"/>
    <x v="116"/>
    <x v="101"/>
    <n v="17702"/>
    <n v="395"/>
    <n v="227"/>
  </r>
  <r>
    <n v="14756"/>
    <n v="211505"/>
    <s v="Route 50 North Avenue Station"/>
    <x v="3698"/>
    <x v="116"/>
    <x v="101"/>
    <n v="17702"/>
    <n v="395"/>
    <n v="227"/>
  </r>
  <r>
    <n v="14756"/>
    <n v="211506"/>
    <s v="Route 50 North Avenue Station"/>
    <x v="3699"/>
    <x v="116"/>
    <x v="101"/>
    <n v="17702"/>
    <n v="395"/>
    <n v="227"/>
  </r>
  <r>
    <n v="14756"/>
    <n v="901009"/>
    <s v="Route 50 North Avenue Station"/>
    <x v="3700"/>
    <x v="116"/>
    <x v="101"/>
    <n v="17702"/>
    <n v="395"/>
    <n v="227"/>
  </r>
  <r>
    <n v="14756"/>
    <n v="901008"/>
    <s v="Route 50 North Avenue Station"/>
    <x v="3701"/>
    <x v="116"/>
    <x v="101"/>
    <n v="17702"/>
    <n v="395"/>
    <n v="227"/>
  </r>
  <r>
    <n v="14756"/>
    <n v="901092"/>
    <s v="Route 50 North Avenue Station"/>
    <x v="3702"/>
    <x v="116"/>
    <x v="101"/>
    <n v="17702"/>
    <n v="395"/>
    <n v="227"/>
  </r>
  <r>
    <n v="14756"/>
    <n v="900911"/>
    <s v="Route 50 North Avenue Station"/>
    <x v="3703"/>
    <x v="116"/>
    <x v="101"/>
    <n v="17702"/>
    <n v="395"/>
    <n v="227"/>
  </r>
  <r>
    <n v="14756"/>
    <n v="211192"/>
    <s v="Route 50 North Avenue Station"/>
    <x v="3704"/>
    <x v="116"/>
    <x v="101"/>
    <n v="17702"/>
    <n v="395"/>
    <n v="227"/>
  </r>
  <r>
    <n v="14756"/>
    <n v="211456"/>
    <s v="Route 50 North Avenue Station"/>
    <x v="3705"/>
    <x v="116"/>
    <x v="101"/>
    <n v="17702"/>
    <n v="395"/>
    <n v="227"/>
  </r>
  <r>
    <n v="14756"/>
    <n v="901010"/>
    <s v="Route 50 North Avenue Station"/>
    <x v="3706"/>
    <x v="116"/>
    <x v="101"/>
    <n v="17702"/>
    <n v="395"/>
    <n v="227"/>
  </r>
  <r>
    <n v="14756"/>
    <n v="212002"/>
    <s v="Route 50 North Avenue Station"/>
    <x v="3707"/>
    <x v="118"/>
    <x v="103"/>
    <n v="41250"/>
    <n v="162"/>
    <n v="167"/>
  </r>
  <r>
    <n v="14756"/>
    <n v="904347"/>
    <s v="Route 50 North Avenue Station"/>
    <x v="3708"/>
    <x v="118"/>
    <x v="103"/>
    <n v="41250"/>
    <n v="162"/>
    <n v="167"/>
  </r>
  <r>
    <n v="14756"/>
    <n v="904769"/>
    <s v="Route 50 North Avenue Station"/>
    <x v="3709"/>
    <x v="116"/>
    <x v="101"/>
    <n v="17702"/>
    <n v="395"/>
    <n v="227"/>
  </r>
  <r>
    <n v="14756"/>
    <n v="213398"/>
    <s v="Route 50 North Avenue Station"/>
    <x v="3710"/>
    <x v="116"/>
    <x v="101"/>
    <n v="17702"/>
    <n v="395"/>
    <n v="227"/>
  </r>
  <r>
    <n v="14756"/>
    <n v="213112"/>
    <s v="Route 50 North Avenue Station"/>
    <x v="3711"/>
    <x v="116"/>
    <x v="101"/>
    <n v="17702"/>
    <n v="395"/>
    <n v="227"/>
  </r>
  <r>
    <n v="14756"/>
    <n v="904344"/>
    <s v="Route 50 North Avenue Station"/>
    <x v="3712"/>
    <x v="117"/>
    <x v="102"/>
    <n v="56389"/>
    <n v="50"/>
    <n v="9"/>
  </r>
  <r>
    <n v="14756"/>
    <n v="904345"/>
    <s v="Route 50 North Avenue Station"/>
    <x v="3713"/>
    <x v="116"/>
    <x v="101"/>
    <n v="17702"/>
    <n v="395"/>
    <n v="227"/>
  </r>
  <r>
    <n v="14756"/>
    <n v="211458"/>
    <s v="Route 50 North Avenue Station"/>
    <x v="3714"/>
    <x v="116"/>
    <x v="101"/>
    <n v="17702"/>
    <n v="395"/>
    <n v="227"/>
  </r>
  <r>
    <n v="14756"/>
    <n v="900809"/>
    <s v="Route 50 North Avenue Station"/>
    <x v="3704"/>
    <x v="116"/>
    <x v="101"/>
    <n v="17702"/>
    <n v="395"/>
    <n v="227"/>
  </r>
  <r>
    <n v="14756"/>
    <n v="900912"/>
    <s v="Route 50 North Avenue Station"/>
    <x v="3715"/>
    <x v="116"/>
    <x v="101"/>
    <n v="17702"/>
    <n v="395"/>
    <n v="227"/>
  </r>
  <r>
    <n v="14756"/>
    <n v="901006"/>
    <s v="Route 50 North Avenue Station"/>
    <x v="3702"/>
    <x v="116"/>
    <x v="101"/>
    <n v="17702"/>
    <n v="395"/>
    <n v="227"/>
  </r>
  <r>
    <n v="14756"/>
    <n v="901007"/>
    <s v="Route 50 North Avenue Station"/>
    <x v="3701"/>
    <x v="116"/>
    <x v="101"/>
    <n v="17702"/>
    <n v="395"/>
    <n v="227"/>
  </r>
  <r>
    <n v="14756"/>
    <n v="901093"/>
    <s v="Route 50 North Avenue Station"/>
    <x v="3716"/>
    <x v="116"/>
    <x v="101"/>
    <n v="17702"/>
    <n v="395"/>
    <n v="227"/>
  </r>
  <r>
    <n v="14756"/>
    <n v="901094"/>
    <s v="Route 50 North Avenue Station"/>
    <x v="3717"/>
    <x v="116"/>
    <x v="101"/>
    <n v="17702"/>
    <n v="395"/>
    <n v="227"/>
  </r>
  <r>
    <n v="14756"/>
    <n v="901095"/>
    <s v="Route 50 North Avenue Station"/>
    <x v="3698"/>
    <x v="116"/>
    <x v="101"/>
    <n v="17702"/>
    <n v="395"/>
    <n v="227"/>
  </r>
  <r>
    <n v="14756"/>
    <n v="904898"/>
    <s v="Route 50 North Avenue Station"/>
    <x v="3697"/>
    <x v="116"/>
    <x v="101"/>
    <n v="17702"/>
    <n v="395"/>
    <n v="227"/>
  </r>
  <r>
    <n v="14756"/>
    <n v="213397"/>
    <s v="Route 50 North Avenue Station"/>
    <x v="3718"/>
    <x v="116"/>
    <x v="101"/>
    <n v="17702"/>
    <n v="395"/>
    <n v="227"/>
  </r>
  <r>
    <n v="14756"/>
    <n v="213396"/>
    <s v="Route 50 North Avenue Station"/>
    <x v="3719"/>
    <x v="116"/>
    <x v="101"/>
    <n v="17702"/>
    <n v="395"/>
    <n v="227"/>
  </r>
  <r>
    <n v="14756"/>
    <n v="904709"/>
    <s v="Route 50 North Avenue Station"/>
    <x v="3720"/>
    <x v="115"/>
    <x v="100"/>
    <n v="89038"/>
    <n v="35"/>
    <n v="54"/>
  </r>
  <r>
    <n v="14756"/>
    <n v="211126"/>
    <s v="Route 50 North Avenue Station"/>
    <x v="3692"/>
    <x v="115"/>
    <x v="100"/>
    <n v="89038"/>
    <n v="35"/>
    <n v="54"/>
  </r>
  <r>
    <n v="14756"/>
    <n v="904659"/>
    <s v="Route 50 North Avenue Station"/>
    <x v="3690"/>
    <x v="25"/>
    <x v="25"/>
    <n v="31458"/>
    <n v="161"/>
    <n v="335"/>
  </r>
  <r>
    <n v="14756"/>
    <n v="904657"/>
    <s v="Route 50 North Avenue Station"/>
    <x v="3689"/>
    <x v="25"/>
    <x v="25"/>
    <n v="31458"/>
    <n v="161"/>
    <n v="335"/>
  </r>
  <r>
    <n v="14756"/>
    <n v="904505"/>
    <s v="Route 50 North Avenue Station"/>
    <x v="3688"/>
    <x v="25"/>
    <x v="25"/>
    <n v="31458"/>
    <n v="161"/>
    <n v="335"/>
  </r>
  <r>
    <n v="14756"/>
    <n v="904506"/>
    <s v="Route 50 North Avenue Station"/>
    <x v="3687"/>
    <x v="25"/>
    <x v="25"/>
    <n v="31458"/>
    <n v="161"/>
    <n v="335"/>
  </r>
  <r>
    <n v="14756"/>
    <n v="904696"/>
    <s v="Route 50 North Avenue Station"/>
    <x v="3721"/>
    <x v="25"/>
    <x v="25"/>
    <n v="31458"/>
    <n v="161"/>
    <n v="335"/>
  </r>
  <r>
    <n v="14756"/>
    <n v="904283"/>
    <s v="Route 50 North Avenue Station"/>
    <x v="3684"/>
    <x v="25"/>
    <x v="25"/>
    <n v="31458"/>
    <n v="161"/>
    <n v="335"/>
  </r>
  <r>
    <n v="14756"/>
    <n v="904325"/>
    <s v="Route 50 North Avenue Station"/>
    <x v="3683"/>
    <x v="25"/>
    <x v="25"/>
    <n v="31458"/>
    <n v="161"/>
    <n v="335"/>
  </r>
  <r>
    <n v="14756"/>
    <n v="904326"/>
    <s v="Route 50 North Avenue Station"/>
    <x v="3682"/>
    <x v="25"/>
    <x v="25"/>
    <n v="31458"/>
    <n v="161"/>
    <n v="335"/>
  </r>
  <r>
    <n v="14756"/>
    <n v="904393"/>
    <s v="Route 50 North Avenue Station"/>
    <x v="3722"/>
    <x v="25"/>
    <x v="25"/>
    <n v="31458"/>
    <n v="161"/>
    <n v="335"/>
  </r>
  <r>
    <n v="14756"/>
    <n v="903667"/>
    <s v="Route 50 North Avenue Station"/>
    <x v="3723"/>
    <x v="25"/>
    <x v="25"/>
    <n v="31458"/>
    <n v="161"/>
    <n v="335"/>
  </r>
  <r>
    <n v="14756"/>
    <n v="903668"/>
    <s v="Route 50 North Avenue Station"/>
    <x v="3679"/>
    <x v="25"/>
    <x v="25"/>
    <n v="31458"/>
    <n v="161"/>
    <n v="335"/>
  </r>
  <r>
    <n v="14756"/>
    <n v="903770"/>
    <s v="Route 50 North Avenue Station"/>
    <x v="3678"/>
    <x v="25"/>
    <x v="25"/>
    <n v="31458"/>
    <n v="161"/>
    <n v="335"/>
  </r>
  <r>
    <n v="14756"/>
    <n v="903772"/>
    <s v="Route 50 North Avenue Station"/>
    <x v="3677"/>
    <x v="111"/>
    <x v="97"/>
    <n v="21964"/>
    <n v="517"/>
    <n v="636"/>
  </r>
  <r>
    <n v="14756"/>
    <n v="903773"/>
    <s v="Route 50 North Avenue Station"/>
    <x v="3676"/>
    <x v="111"/>
    <x v="97"/>
    <n v="21964"/>
    <n v="517"/>
    <n v="636"/>
  </r>
  <r>
    <n v="14756"/>
    <n v="903669"/>
    <s v="Route 50 North Avenue Station"/>
    <x v="3675"/>
    <x v="111"/>
    <x v="97"/>
    <n v="21964"/>
    <n v="517"/>
    <n v="636"/>
  </r>
  <r>
    <n v="14756"/>
    <n v="903956"/>
    <s v="Route 50 North Avenue Station"/>
    <x v="3674"/>
    <x v="111"/>
    <x v="97"/>
    <n v="21964"/>
    <n v="517"/>
    <n v="636"/>
  </r>
  <r>
    <n v="14756"/>
    <n v="903600"/>
    <s v="Route 50 North Avenue Station"/>
    <x v="3724"/>
    <x v="111"/>
    <x v="97"/>
    <n v="21964"/>
    <n v="517"/>
    <n v="636"/>
  </r>
  <r>
    <n v="14756"/>
    <n v="903863"/>
    <s v="Route 50 North Avenue Station"/>
    <x v="3725"/>
    <x v="111"/>
    <x v="97"/>
    <n v="21964"/>
    <n v="517"/>
    <n v="636"/>
  </r>
  <r>
    <n v="14756"/>
    <n v="903864"/>
    <s v="Route 50 North Avenue Station"/>
    <x v="3671"/>
    <x v="111"/>
    <x v="97"/>
    <n v="21964"/>
    <n v="517"/>
    <n v="636"/>
  </r>
  <r>
    <n v="14756"/>
    <n v="903865"/>
    <s v="Route 50 North Avenue Station"/>
    <x v="3670"/>
    <x v="111"/>
    <x v="97"/>
    <n v="21964"/>
    <n v="517"/>
    <n v="636"/>
  </r>
  <r>
    <n v="14756"/>
    <n v="903866"/>
    <s v="Route 50 North Avenue Station"/>
    <x v="3726"/>
    <x v="111"/>
    <x v="97"/>
    <n v="21964"/>
    <n v="517"/>
    <n v="636"/>
  </r>
  <r>
    <n v="14756"/>
    <n v="903950"/>
    <s v="Route 50 North Avenue Station"/>
    <x v="3667"/>
    <x v="112"/>
    <x v="98"/>
    <n v="24545"/>
    <n v="27"/>
    <n v="114"/>
  </r>
  <r>
    <n v="14756"/>
    <n v="903951"/>
    <s v="Route 50 North Avenue Station"/>
    <x v="3727"/>
    <x v="112"/>
    <x v="98"/>
    <n v="24545"/>
    <n v="27"/>
    <n v="114"/>
  </r>
  <r>
    <n v="14756"/>
    <n v="903952"/>
    <s v="Route 50 North Avenue Station"/>
    <x v="3727"/>
    <x v="112"/>
    <x v="98"/>
    <n v="24545"/>
    <n v="27"/>
    <n v="114"/>
  </r>
  <r>
    <n v="14756"/>
    <n v="903953"/>
    <s v="Route 50 North Avenue Station"/>
    <x v="3728"/>
    <x v="112"/>
    <x v="98"/>
    <n v="24545"/>
    <n v="27"/>
    <n v="114"/>
  </r>
  <r>
    <n v="14756"/>
    <n v="905667"/>
    <s v="Route 50 North Avenue Station"/>
    <x v="3729"/>
    <x v="112"/>
    <x v="98"/>
    <n v="24545"/>
    <n v="27"/>
    <n v="114"/>
  </r>
  <r>
    <n v="14756"/>
    <n v="904023"/>
    <s v="Route 50 North Avenue Station"/>
    <x v="3663"/>
    <x v="112"/>
    <x v="98"/>
    <n v="24545"/>
    <n v="27"/>
    <n v="114"/>
  </r>
  <r>
    <n v="14756"/>
    <n v="903991"/>
    <s v="Route 50 North Avenue Station"/>
    <x v="3662"/>
    <x v="112"/>
    <x v="98"/>
    <n v="24545"/>
    <n v="27"/>
    <n v="114"/>
  </r>
  <r>
    <n v="14756"/>
    <n v="902087"/>
    <s v="Route 50 North Avenue Station"/>
    <x v="3730"/>
    <x v="112"/>
    <x v="98"/>
    <n v="24545"/>
    <n v="27"/>
    <n v="114"/>
  </r>
  <r>
    <n v="14756"/>
    <n v="902117"/>
    <s v="Route 50 North Avenue Station"/>
    <x v="3731"/>
    <x v="112"/>
    <x v="98"/>
    <n v="24545"/>
    <n v="27"/>
    <n v="114"/>
  </r>
  <r>
    <n v="14756"/>
    <n v="904763"/>
    <s v="Route 50 North Avenue Station"/>
    <x v="3732"/>
    <x v="116"/>
    <x v="101"/>
    <n v="17702"/>
    <n v="395"/>
    <n v="227"/>
  </r>
  <r>
    <n v="14756"/>
    <n v="904765"/>
    <s v="Route 50 North Avenue Station"/>
    <x v="3709"/>
    <x v="116"/>
    <x v="101"/>
    <n v="17702"/>
    <n v="395"/>
    <n v="227"/>
  </r>
  <r>
    <n v="14756"/>
    <n v="904646"/>
    <s v="Route 50 North Avenue Station"/>
    <x v="3696"/>
    <x v="116"/>
    <x v="101"/>
    <n v="17702"/>
    <n v="395"/>
    <n v="227"/>
  </r>
  <r>
    <n v="14756"/>
    <n v="904647"/>
    <s v="Route 50 North Avenue Station"/>
    <x v="3695"/>
    <x v="116"/>
    <x v="101"/>
    <n v="17702"/>
    <n v="395"/>
    <n v="227"/>
  </r>
  <r>
    <n v="14756"/>
    <n v="904648"/>
    <s v="Route 50 North Avenue Station"/>
    <x v="3733"/>
    <x v="116"/>
    <x v="101"/>
    <n v="17702"/>
    <n v="395"/>
    <n v="227"/>
  </r>
  <r>
    <n v="14841"/>
    <n v="902144"/>
    <s v="Route 6 - Inman Park Station"/>
    <x v="3734"/>
    <x v="19"/>
    <x v="19"/>
    <n v="91739"/>
    <n v="280"/>
    <n v="128"/>
  </r>
  <r>
    <n v="14841"/>
    <n v="902144"/>
    <s v="Route 6 - Inman Park Station"/>
    <x v="3734"/>
    <x v="19"/>
    <x v="19"/>
    <n v="91739"/>
    <n v="280"/>
    <n v="128"/>
  </r>
  <r>
    <n v="14841"/>
    <n v="902144"/>
    <s v="Route 6 - Inman Park Station"/>
    <x v="3734"/>
    <x v="19"/>
    <x v="19"/>
    <n v="91739"/>
    <n v="280"/>
    <n v="128"/>
  </r>
  <r>
    <n v="14841"/>
    <n v="900043"/>
    <s v="Route 6 - Inman Park Station"/>
    <x v="3735"/>
    <x v="19"/>
    <x v="19"/>
    <n v="91739"/>
    <n v="280"/>
    <n v="128"/>
  </r>
  <r>
    <n v="14841"/>
    <n v="900044"/>
    <s v="Route 6 - Inman Park Station"/>
    <x v="3736"/>
    <x v="19"/>
    <x v="19"/>
    <n v="91739"/>
    <n v="280"/>
    <n v="128"/>
  </r>
  <r>
    <n v="14841"/>
    <n v="900590"/>
    <s v="Route 6 - Inman Park Station"/>
    <x v="3737"/>
    <x v="282"/>
    <x v="208"/>
    <n v="93478"/>
    <n v="407"/>
    <n v="393"/>
  </r>
  <r>
    <n v="14841"/>
    <n v="900613"/>
    <s v="Route 6 - Inman Park Station"/>
    <x v="3738"/>
    <x v="282"/>
    <x v="208"/>
    <n v="93478"/>
    <n v="407"/>
    <n v="393"/>
  </r>
  <r>
    <n v="14841"/>
    <n v="900611"/>
    <s v="Route 6 - Inman Park Station"/>
    <x v="3739"/>
    <x v="282"/>
    <x v="208"/>
    <n v="93478"/>
    <n v="407"/>
    <n v="393"/>
  </r>
  <r>
    <n v="14841"/>
    <n v="900610"/>
    <s v="Route 6 - Inman Park Station"/>
    <x v="3740"/>
    <x v="282"/>
    <x v="208"/>
    <n v="93478"/>
    <n v="407"/>
    <n v="393"/>
  </r>
  <r>
    <n v="14841"/>
    <n v="900586"/>
    <s v="Route 6 - Inman Park Station"/>
    <x v="3741"/>
    <x v="282"/>
    <x v="208"/>
    <n v="93478"/>
    <n v="407"/>
    <n v="393"/>
  </r>
  <r>
    <n v="14841"/>
    <n v="901537"/>
    <s v="Route 6 - Inman Park Station"/>
    <x v="3742"/>
    <x v="283"/>
    <x v="40"/>
    <n v="119107"/>
    <n v="58"/>
    <n v="72"/>
  </r>
  <r>
    <n v="14841"/>
    <n v="901536"/>
    <s v="Route 6 - Inman Park Station"/>
    <x v="3743"/>
    <x v="283"/>
    <x v="40"/>
    <n v="119107"/>
    <n v="58"/>
    <n v="72"/>
  </r>
  <r>
    <n v="14841"/>
    <n v="901872"/>
    <s v="Route 6 - Inman Park Station"/>
    <x v="3744"/>
    <x v="283"/>
    <x v="40"/>
    <n v="119107"/>
    <n v="58"/>
    <n v="72"/>
  </r>
  <r>
    <n v="14841"/>
    <n v="901819"/>
    <s v="Route 6 - Inman Park Station"/>
    <x v="3745"/>
    <x v="283"/>
    <x v="40"/>
    <n v="119107"/>
    <n v="58"/>
    <n v="72"/>
  </r>
  <r>
    <n v="14841"/>
    <n v="901820"/>
    <s v="Route 6 - Inman Park Station"/>
    <x v="3746"/>
    <x v="283"/>
    <x v="40"/>
    <n v="119107"/>
    <n v="58"/>
    <n v="72"/>
  </r>
  <r>
    <n v="14841"/>
    <n v="901710"/>
    <s v="Route 6 - Inman Park Station"/>
    <x v="3747"/>
    <x v="283"/>
    <x v="40"/>
    <n v="119107"/>
    <n v="58"/>
    <n v="72"/>
  </r>
  <r>
    <n v="14841"/>
    <n v="901515"/>
    <s v="Route 6 - Inman Park Station"/>
    <x v="3748"/>
    <x v="283"/>
    <x v="40"/>
    <n v="119107"/>
    <n v="58"/>
    <n v="72"/>
  </r>
  <r>
    <n v="14841"/>
    <n v="902013"/>
    <s v="Route 6 - Inman Park Station"/>
    <x v="3749"/>
    <x v="283"/>
    <x v="40"/>
    <n v="119107"/>
    <n v="58"/>
    <n v="72"/>
  </r>
  <r>
    <n v="14841"/>
    <n v="902058"/>
    <s v="Route 6 - Inman Park Station"/>
    <x v="3750"/>
    <x v="283"/>
    <x v="40"/>
    <n v="119107"/>
    <n v="58"/>
    <n v="72"/>
  </r>
  <r>
    <n v="14841"/>
    <n v="901946"/>
    <s v="Route 6 - Inman Park Station"/>
    <x v="3751"/>
    <x v="261"/>
    <x v="199"/>
    <n v="86838"/>
    <n v="174"/>
    <n v="18"/>
  </r>
  <r>
    <n v="14827"/>
    <n v="901946"/>
    <s v="Route 816 Emory University"/>
    <x v="3751"/>
    <x v="261"/>
    <x v="199"/>
    <n v="86838"/>
    <n v="174"/>
    <n v="18"/>
  </r>
  <r>
    <n v="14841"/>
    <n v="901947"/>
    <s v="Route 6 - Inman Park Station"/>
    <x v="3752"/>
    <x v="260"/>
    <x v="199"/>
    <n v="100529"/>
    <n v="258"/>
    <n v="0"/>
  </r>
  <r>
    <n v="14827"/>
    <n v="901947"/>
    <s v="Route 816 Emory University"/>
    <x v="3752"/>
    <x v="260"/>
    <x v="199"/>
    <n v="100529"/>
    <n v="258"/>
    <n v="0"/>
  </r>
  <r>
    <n v="14841"/>
    <n v="901948"/>
    <s v="Route 6 - Inman Park Station"/>
    <x v="3753"/>
    <x v="260"/>
    <x v="199"/>
    <n v="100529"/>
    <n v="258"/>
    <n v="0"/>
  </r>
  <r>
    <n v="14827"/>
    <n v="901948"/>
    <s v="Route 816 Emory University"/>
    <x v="3753"/>
    <x v="260"/>
    <x v="199"/>
    <n v="100529"/>
    <n v="258"/>
    <n v="0"/>
  </r>
  <r>
    <n v="14841"/>
    <n v="901949"/>
    <s v="Route 6 - Inman Park Station"/>
    <x v="3754"/>
    <x v="260"/>
    <x v="199"/>
    <n v="100529"/>
    <n v="258"/>
    <n v="0"/>
  </r>
  <r>
    <n v="14827"/>
    <n v="901949"/>
    <s v="Route 816 Emory University"/>
    <x v="3754"/>
    <x v="260"/>
    <x v="199"/>
    <n v="100529"/>
    <n v="258"/>
    <n v="0"/>
  </r>
  <r>
    <n v="14841"/>
    <n v="902014"/>
    <s v="Route 6 - Inman Park Station"/>
    <x v="3755"/>
    <x v="260"/>
    <x v="199"/>
    <n v="100529"/>
    <n v="258"/>
    <n v="0"/>
  </r>
  <r>
    <n v="14827"/>
    <n v="902014"/>
    <s v="Route 816 Emory University"/>
    <x v="3755"/>
    <x v="260"/>
    <x v="199"/>
    <n v="100529"/>
    <n v="258"/>
    <n v="0"/>
  </r>
  <r>
    <n v="14841"/>
    <n v="902015"/>
    <s v="Route 6 - Inman Park Station"/>
    <x v="3756"/>
    <x v="260"/>
    <x v="199"/>
    <n v="100529"/>
    <n v="258"/>
    <n v="0"/>
  </r>
  <r>
    <n v="14827"/>
    <n v="902015"/>
    <s v="Route 816 Emory University"/>
    <x v="3756"/>
    <x v="260"/>
    <x v="199"/>
    <n v="100529"/>
    <n v="258"/>
    <n v="0"/>
  </r>
  <r>
    <n v="14841"/>
    <n v="902016"/>
    <s v="Route 6 - Inman Park Station"/>
    <x v="3757"/>
    <x v="260"/>
    <x v="199"/>
    <n v="100529"/>
    <n v="258"/>
    <n v="0"/>
  </r>
  <r>
    <n v="14827"/>
    <n v="902016"/>
    <s v="Route 816 Emory University"/>
    <x v="3757"/>
    <x v="260"/>
    <x v="199"/>
    <n v="100529"/>
    <n v="258"/>
    <n v="0"/>
  </r>
  <r>
    <n v="14841"/>
    <n v="901950"/>
    <s v="Route 6 - Inman Park Station"/>
    <x v="3758"/>
    <x v="260"/>
    <x v="199"/>
    <n v="100529"/>
    <n v="258"/>
    <n v="0"/>
  </r>
  <r>
    <n v="14841"/>
    <n v="901952"/>
    <s v="Route 6 - Inman Park Station"/>
    <x v="3759"/>
    <x v="260"/>
    <x v="199"/>
    <n v="100529"/>
    <n v="258"/>
    <n v="0"/>
  </r>
  <r>
    <n v="14841"/>
    <n v="901953"/>
    <s v="Route 6 - Inman Park Station"/>
    <x v="3760"/>
    <x v="260"/>
    <x v="199"/>
    <n v="100529"/>
    <n v="258"/>
    <n v="0"/>
  </r>
  <r>
    <n v="14841"/>
    <n v="901843"/>
    <s v="Route 6 - Inman Park Station"/>
    <x v="3761"/>
    <x v="260"/>
    <x v="199"/>
    <n v="100529"/>
    <n v="258"/>
    <n v="0"/>
  </r>
  <r>
    <n v="14841"/>
    <n v="902218"/>
    <s v="Route 6 - Inman Park Station"/>
    <x v="3762"/>
    <x v="260"/>
    <x v="199"/>
    <n v="100529"/>
    <n v="258"/>
    <n v="0"/>
  </r>
  <r>
    <n v="14841"/>
    <n v="901730"/>
    <s v="Route 6 - Inman Park Station"/>
    <x v="3763"/>
    <x v="8"/>
    <x v="8"/>
    <n v="187868"/>
    <n v="72"/>
    <n v="10"/>
  </r>
  <r>
    <n v="14841"/>
    <n v="901572"/>
    <s v="Route 6 - Inman Park Station"/>
    <x v="3764"/>
    <x v="8"/>
    <x v="8"/>
    <n v="187868"/>
    <n v="72"/>
    <n v="10"/>
  </r>
  <r>
    <n v="14841"/>
    <n v="901573"/>
    <s v="Route 6 - Inman Park Station"/>
    <x v="3765"/>
    <x v="8"/>
    <x v="8"/>
    <n v="187868"/>
    <n v="72"/>
    <n v="10"/>
  </r>
  <r>
    <n v="14841"/>
    <n v="901619"/>
    <s v="Route 6 - Inman Park Station"/>
    <x v="3766"/>
    <x v="284"/>
    <x v="209"/>
    <n v="113021"/>
    <n v="13"/>
    <n v="0"/>
  </r>
  <r>
    <n v="14841"/>
    <n v="902281"/>
    <s v="Route 6 - Inman Park Station"/>
    <x v="3767"/>
    <x v="284"/>
    <x v="209"/>
    <n v="113021"/>
    <n v="13"/>
    <n v="0"/>
  </r>
  <r>
    <n v="14841"/>
    <n v="902054"/>
    <s v="Route 6 - Inman Park Station"/>
    <x v="3768"/>
    <x v="284"/>
    <x v="209"/>
    <n v="113021"/>
    <n v="13"/>
    <n v="0"/>
  </r>
  <r>
    <n v="14841"/>
    <n v="902217"/>
    <s v="Route 6 - Inman Park Station"/>
    <x v="3769"/>
    <x v="284"/>
    <x v="209"/>
    <n v="113021"/>
    <n v="13"/>
    <n v="0"/>
  </r>
  <r>
    <n v="14841"/>
    <n v="904443"/>
    <s v="Route 6 - Inman Park Station"/>
    <x v="3770"/>
    <x v="284"/>
    <x v="209"/>
    <n v="113021"/>
    <n v="13"/>
    <n v="0"/>
  </r>
  <r>
    <n v="14841"/>
    <n v="904444"/>
    <s v="Route 6 - Inman Park Station"/>
    <x v="3771"/>
    <x v="284"/>
    <x v="209"/>
    <n v="113021"/>
    <n v="13"/>
    <n v="0"/>
  </r>
  <r>
    <n v="14841"/>
    <n v="904759"/>
    <s v="Route 6 - Inman Park Station"/>
    <x v="3772"/>
    <x v="284"/>
    <x v="209"/>
    <n v="113021"/>
    <n v="13"/>
    <n v="0"/>
  </r>
  <r>
    <n v="14841"/>
    <n v="904950"/>
    <s v="Route 6 - Inman Park Station"/>
    <x v="3773"/>
    <x v="269"/>
    <x v="173"/>
    <n v="145625"/>
    <n v="46"/>
    <n v="12"/>
  </r>
  <r>
    <n v="14841"/>
    <n v="904951"/>
    <s v="Route 6 - Inman Park Station"/>
    <x v="3774"/>
    <x v="269"/>
    <x v="173"/>
    <n v="145625"/>
    <n v="46"/>
    <n v="12"/>
  </r>
  <r>
    <n v="14841"/>
    <n v="905023"/>
    <s v="Route 6 - Inman Park Station"/>
    <x v="3775"/>
    <x v="269"/>
    <x v="173"/>
    <n v="145625"/>
    <n v="46"/>
    <n v="12"/>
  </r>
  <r>
    <n v="14841"/>
    <n v="905022"/>
    <s v="Route 6 - Inman Park Station"/>
    <x v="3776"/>
    <x v="269"/>
    <x v="173"/>
    <n v="145625"/>
    <n v="46"/>
    <n v="12"/>
  </r>
  <r>
    <n v="14841"/>
    <n v="904543"/>
    <s v="Route 6 - Inman Park Station"/>
    <x v="3777"/>
    <x v="268"/>
    <x v="115"/>
    <n v="121622"/>
    <n v="431"/>
    <n v="99"/>
  </r>
  <r>
    <n v="14841"/>
    <n v="905021"/>
    <s v="Route 6 - Inman Park Station"/>
    <x v="3778"/>
    <x v="268"/>
    <x v="115"/>
    <n v="121622"/>
    <n v="431"/>
    <n v="99"/>
  </r>
  <r>
    <n v="14841"/>
    <n v="904902"/>
    <s v="Route 6 - Inman Park Station"/>
    <x v="3779"/>
    <x v="268"/>
    <x v="115"/>
    <n v="121622"/>
    <n v="431"/>
    <n v="99"/>
  </r>
  <r>
    <n v="14841"/>
    <n v="900059"/>
    <s v="Route 6 - Inman Park Station"/>
    <x v="3780"/>
    <x v="268"/>
    <x v="115"/>
    <n v="121622"/>
    <n v="431"/>
    <n v="99"/>
  </r>
  <r>
    <n v="14841"/>
    <n v="900053"/>
    <s v="Route 6 - Inman Park Station"/>
    <x v="3649"/>
    <x v="135"/>
    <x v="116"/>
    <n v="195000"/>
    <n v="40"/>
    <n v="20"/>
  </r>
  <r>
    <n v="14841"/>
    <n v="900766"/>
    <s v="Route 6 - Inman Park Station"/>
    <x v="3781"/>
    <x v="135"/>
    <x v="116"/>
    <n v="195000"/>
    <n v="40"/>
    <n v="20"/>
  </r>
  <r>
    <n v="14841"/>
    <n v="900767"/>
    <s v="Route 6 - Inman Park Station"/>
    <x v="3782"/>
    <x v="135"/>
    <x v="116"/>
    <n v="195000"/>
    <n v="40"/>
    <n v="20"/>
  </r>
  <r>
    <n v="14841"/>
    <n v="900969"/>
    <s v="Route 6 - Inman Park Station"/>
    <x v="3783"/>
    <x v="135"/>
    <x v="116"/>
    <n v="195000"/>
    <n v="40"/>
    <n v="20"/>
  </r>
  <r>
    <n v="14841"/>
    <n v="900969"/>
    <s v="Route 6 - Inman Park Station"/>
    <x v="3783"/>
    <x v="135"/>
    <x v="116"/>
    <n v="195000"/>
    <n v="40"/>
    <n v="20"/>
  </r>
  <r>
    <n v="14841"/>
    <n v="900056"/>
    <s v="Route 6 - Inman Park Station"/>
    <x v="3635"/>
    <x v="7"/>
    <x v="7"/>
    <n v="123787"/>
    <n v="51"/>
    <n v="7"/>
  </r>
  <r>
    <n v="14841"/>
    <n v="900056"/>
    <s v="Route 6 - Inman Park Station"/>
    <x v="3635"/>
    <x v="7"/>
    <x v="7"/>
    <n v="123787"/>
    <n v="51"/>
    <n v="7"/>
  </r>
  <r>
    <n v="14841"/>
    <n v="900057"/>
    <s v="Route 6 - Inman Park Station"/>
    <x v="3780"/>
    <x v="7"/>
    <x v="7"/>
    <n v="123787"/>
    <n v="51"/>
    <n v="7"/>
  </r>
  <r>
    <n v="14841"/>
    <n v="900057"/>
    <s v="Route 6 - Inman Park Station"/>
    <x v="3780"/>
    <x v="7"/>
    <x v="7"/>
    <n v="123787"/>
    <n v="51"/>
    <n v="7"/>
  </r>
  <r>
    <n v="14841"/>
    <n v="904901"/>
    <s v="Route 6 - Inman Park Station"/>
    <x v="3784"/>
    <x v="269"/>
    <x v="173"/>
    <n v="145625"/>
    <n v="46"/>
    <n v="12"/>
  </r>
  <r>
    <n v="14841"/>
    <n v="904901"/>
    <s v="Route 6 - Inman Park Station"/>
    <x v="3784"/>
    <x v="269"/>
    <x v="173"/>
    <n v="145625"/>
    <n v="46"/>
    <n v="12"/>
  </r>
  <r>
    <n v="14841"/>
    <n v="905020"/>
    <s v="Route 6 - Inman Park Station"/>
    <x v="3785"/>
    <x v="269"/>
    <x v="173"/>
    <n v="145625"/>
    <n v="46"/>
    <n v="12"/>
  </r>
  <r>
    <n v="14841"/>
    <n v="905020"/>
    <s v="Route 6 - Inman Park Station"/>
    <x v="3785"/>
    <x v="269"/>
    <x v="173"/>
    <n v="145625"/>
    <n v="46"/>
    <n v="12"/>
  </r>
  <r>
    <n v="14841"/>
    <n v="905145"/>
    <s v="Route 6 - Inman Park Station"/>
    <x v="3777"/>
    <x v="269"/>
    <x v="173"/>
    <n v="145625"/>
    <n v="46"/>
    <n v="12"/>
  </r>
  <r>
    <n v="14841"/>
    <n v="905145"/>
    <s v="Route 6 - Inman Park Station"/>
    <x v="3777"/>
    <x v="269"/>
    <x v="173"/>
    <n v="145625"/>
    <n v="46"/>
    <n v="12"/>
  </r>
  <r>
    <n v="14841"/>
    <n v="904526"/>
    <s v="Route 6 - Inman Park Station"/>
    <x v="3775"/>
    <x v="269"/>
    <x v="173"/>
    <n v="145625"/>
    <n v="46"/>
    <n v="12"/>
  </r>
  <r>
    <n v="14841"/>
    <n v="904526"/>
    <s v="Route 6 - Inman Park Station"/>
    <x v="3775"/>
    <x v="269"/>
    <x v="173"/>
    <n v="145625"/>
    <n v="46"/>
    <n v="12"/>
  </r>
  <r>
    <n v="14841"/>
    <n v="904952"/>
    <s v="Route 6 - Inman Park Station"/>
    <x v="3774"/>
    <x v="269"/>
    <x v="173"/>
    <n v="145625"/>
    <n v="46"/>
    <n v="12"/>
  </r>
  <r>
    <n v="14841"/>
    <n v="904952"/>
    <s v="Route 6 - Inman Park Station"/>
    <x v="3774"/>
    <x v="269"/>
    <x v="173"/>
    <n v="145625"/>
    <n v="46"/>
    <n v="12"/>
  </r>
  <r>
    <n v="14841"/>
    <n v="904399"/>
    <s v="Route 6 - Inman Park Station"/>
    <x v="3786"/>
    <x v="269"/>
    <x v="173"/>
    <n v="145625"/>
    <n v="46"/>
    <n v="12"/>
  </r>
  <r>
    <n v="14841"/>
    <n v="904399"/>
    <s v="Route 6 - Inman Park Station"/>
    <x v="3786"/>
    <x v="269"/>
    <x v="173"/>
    <n v="145625"/>
    <n v="46"/>
    <n v="12"/>
  </r>
  <r>
    <n v="14841"/>
    <n v="904289"/>
    <s v="Route 6 - Inman Park Station"/>
    <x v="3787"/>
    <x v="284"/>
    <x v="209"/>
    <n v="113021"/>
    <n v="13"/>
    <n v="0"/>
  </r>
  <r>
    <n v="14841"/>
    <n v="904289"/>
    <s v="Route 6 - Inman Park Station"/>
    <x v="3787"/>
    <x v="284"/>
    <x v="209"/>
    <n v="113021"/>
    <n v="13"/>
    <n v="0"/>
  </r>
  <r>
    <n v="14841"/>
    <n v="904290"/>
    <s v="Route 6 - Inman Park Station"/>
    <x v="3788"/>
    <x v="284"/>
    <x v="209"/>
    <n v="113021"/>
    <n v="13"/>
    <n v="0"/>
  </r>
  <r>
    <n v="14841"/>
    <n v="904290"/>
    <s v="Route 6 - Inman Park Station"/>
    <x v="3788"/>
    <x v="284"/>
    <x v="209"/>
    <n v="113021"/>
    <n v="13"/>
    <n v="0"/>
  </r>
  <r>
    <n v="14841"/>
    <n v="904291"/>
    <s v="Route 6 - Inman Park Station"/>
    <x v="3770"/>
    <x v="284"/>
    <x v="209"/>
    <n v="113021"/>
    <n v="13"/>
    <n v="0"/>
  </r>
  <r>
    <n v="14841"/>
    <n v="904291"/>
    <s v="Route 6 - Inman Park Station"/>
    <x v="3770"/>
    <x v="284"/>
    <x v="209"/>
    <n v="113021"/>
    <n v="13"/>
    <n v="0"/>
  </r>
  <r>
    <n v="14841"/>
    <n v="904292"/>
    <s v="Route 6 - Inman Park Station"/>
    <x v="3789"/>
    <x v="284"/>
    <x v="209"/>
    <n v="113021"/>
    <n v="13"/>
    <n v="0"/>
  </r>
  <r>
    <n v="14841"/>
    <n v="904292"/>
    <s v="Route 6 - Inman Park Station"/>
    <x v="3789"/>
    <x v="284"/>
    <x v="209"/>
    <n v="113021"/>
    <n v="13"/>
    <n v="0"/>
  </r>
  <r>
    <n v="14841"/>
    <n v="901622"/>
    <s v="Route 6 - Inman Park Station"/>
    <x v="3790"/>
    <x v="284"/>
    <x v="209"/>
    <n v="113021"/>
    <n v="13"/>
    <n v="0"/>
  </r>
  <r>
    <n v="14841"/>
    <n v="901622"/>
    <s v="Route 6 - Inman Park Station"/>
    <x v="3790"/>
    <x v="284"/>
    <x v="209"/>
    <n v="113021"/>
    <n v="13"/>
    <n v="0"/>
  </r>
  <r>
    <n v="14841"/>
    <n v="901621"/>
    <s v="Route 6 - Inman Park Station"/>
    <x v="3791"/>
    <x v="284"/>
    <x v="209"/>
    <n v="113021"/>
    <n v="13"/>
    <n v="0"/>
  </r>
  <r>
    <n v="14841"/>
    <n v="901621"/>
    <s v="Route 6 - Inman Park Station"/>
    <x v="3791"/>
    <x v="284"/>
    <x v="209"/>
    <n v="113021"/>
    <n v="13"/>
    <n v="0"/>
  </r>
  <r>
    <n v="14841"/>
    <n v="902432"/>
    <s v="Route 6 - Inman Park Station"/>
    <x v="3792"/>
    <x v="284"/>
    <x v="209"/>
    <n v="113021"/>
    <n v="13"/>
    <n v="0"/>
  </r>
  <r>
    <n v="14841"/>
    <n v="902432"/>
    <s v="Route 6 - Inman Park Station"/>
    <x v="3792"/>
    <x v="284"/>
    <x v="209"/>
    <n v="113021"/>
    <n v="13"/>
    <n v="0"/>
  </r>
  <r>
    <n v="14841"/>
    <n v="901831"/>
    <s v="Route 6 - Inman Park Station"/>
    <x v="3793"/>
    <x v="284"/>
    <x v="209"/>
    <n v="113021"/>
    <n v="13"/>
    <n v="0"/>
  </r>
  <r>
    <n v="14841"/>
    <n v="901831"/>
    <s v="Route 6 - Inman Park Station"/>
    <x v="3793"/>
    <x v="284"/>
    <x v="209"/>
    <n v="113021"/>
    <n v="13"/>
    <n v="0"/>
  </r>
  <r>
    <n v="14841"/>
    <n v="902178"/>
    <s v="Route 6 - Inman Park Station"/>
    <x v="3794"/>
    <x v="284"/>
    <x v="209"/>
    <n v="113021"/>
    <n v="13"/>
    <n v="0"/>
  </r>
  <r>
    <n v="14841"/>
    <n v="902178"/>
    <s v="Route 6 - Inman Park Station"/>
    <x v="3794"/>
    <x v="284"/>
    <x v="209"/>
    <n v="113021"/>
    <n v="13"/>
    <n v="0"/>
  </r>
  <r>
    <n v="14841"/>
    <n v="902179"/>
    <s v="Route 6 - Inman Park Station"/>
    <x v="3795"/>
    <x v="284"/>
    <x v="209"/>
    <n v="113021"/>
    <n v="13"/>
    <n v="0"/>
  </r>
  <r>
    <n v="14841"/>
    <n v="902179"/>
    <s v="Route 6 - Inman Park Station"/>
    <x v="3795"/>
    <x v="284"/>
    <x v="209"/>
    <n v="113021"/>
    <n v="13"/>
    <n v="0"/>
  </r>
  <r>
    <n v="14841"/>
    <n v="902287"/>
    <s v="Route 6 - Inman Park Station"/>
    <x v="3796"/>
    <x v="8"/>
    <x v="8"/>
    <n v="187868"/>
    <n v="72"/>
    <n v="10"/>
  </r>
  <r>
    <n v="14841"/>
    <n v="902287"/>
    <s v="Route 6 - Inman Park Station"/>
    <x v="3796"/>
    <x v="8"/>
    <x v="8"/>
    <n v="187868"/>
    <n v="72"/>
    <n v="10"/>
  </r>
  <r>
    <n v="14841"/>
    <n v="901724"/>
    <s v="Route 6 - Inman Park Station"/>
    <x v="3797"/>
    <x v="8"/>
    <x v="8"/>
    <n v="187868"/>
    <n v="72"/>
    <n v="10"/>
  </r>
  <r>
    <n v="14841"/>
    <n v="901724"/>
    <s v="Route 6 - Inman Park Station"/>
    <x v="3797"/>
    <x v="8"/>
    <x v="8"/>
    <n v="187868"/>
    <n v="72"/>
    <n v="10"/>
  </r>
  <r>
    <n v="14841"/>
    <n v="901796"/>
    <s v="Route 6 - Inman Park Station"/>
    <x v="3798"/>
    <x v="8"/>
    <x v="8"/>
    <n v="187868"/>
    <n v="72"/>
    <n v="10"/>
  </r>
  <r>
    <n v="14841"/>
    <n v="901796"/>
    <s v="Route 6 - Inman Park Station"/>
    <x v="3798"/>
    <x v="8"/>
    <x v="8"/>
    <n v="187868"/>
    <n v="72"/>
    <n v="10"/>
  </r>
  <r>
    <n v="14841"/>
    <n v="901797"/>
    <s v="Route 6 - Inman Park Station"/>
    <x v="3799"/>
    <x v="8"/>
    <x v="8"/>
    <n v="187868"/>
    <n v="72"/>
    <n v="10"/>
  </r>
  <r>
    <n v="14841"/>
    <n v="901797"/>
    <s v="Route 6 - Inman Park Station"/>
    <x v="3799"/>
    <x v="8"/>
    <x v="8"/>
    <n v="187868"/>
    <n v="72"/>
    <n v="10"/>
  </r>
  <r>
    <n v="14841"/>
    <n v="901492"/>
    <s v="Route 6 - Inman Park Station"/>
    <x v="3800"/>
    <x v="260"/>
    <x v="199"/>
    <n v="100529"/>
    <n v="258"/>
    <n v="0"/>
  </r>
  <r>
    <n v="14841"/>
    <n v="901492"/>
    <s v="Route 6 - Inman Park Station"/>
    <x v="3800"/>
    <x v="260"/>
    <x v="199"/>
    <n v="100529"/>
    <n v="258"/>
    <n v="0"/>
  </r>
  <r>
    <n v="14841"/>
    <n v="901560"/>
    <s v="Route 6 - Inman Park Station"/>
    <x v="3801"/>
    <x v="260"/>
    <x v="199"/>
    <n v="100529"/>
    <n v="258"/>
    <n v="0"/>
  </r>
  <r>
    <n v="14841"/>
    <n v="901560"/>
    <s v="Route 6 - Inman Park Station"/>
    <x v="3801"/>
    <x v="260"/>
    <x v="199"/>
    <n v="100529"/>
    <n v="258"/>
    <n v="0"/>
  </r>
  <r>
    <n v="14841"/>
    <n v="901561"/>
    <s v="Route 6 - Inman Park Station"/>
    <x v="3802"/>
    <x v="260"/>
    <x v="199"/>
    <n v="100529"/>
    <n v="258"/>
    <n v="0"/>
  </r>
  <r>
    <n v="14841"/>
    <n v="901561"/>
    <s v="Route 6 - Inman Park Station"/>
    <x v="3802"/>
    <x v="260"/>
    <x v="199"/>
    <n v="100529"/>
    <n v="258"/>
    <n v="0"/>
  </r>
  <r>
    <n v="14841"/>
    <n v="901604"/>
    <s v="Route 6 - Inman Park Station"/>
    <x v="3803"/>
    <x v="260"/>
    <x v="199"/>
    <n v="100529"/>
    <n v="258"/>
    <n v="0"/>
  </r>
  <r>
    <n v="14841"/>
    <n v="901604"/>
    <s v="Route 6 - Inman Park Station"/>
    <x v="3803"/>
    <x v="260"/>
    <x v="199"/>
    <n v="100529"/>
    <n v="258"/>
    <n v="0"/>
  </r>
  <r>
    <n v="14841"/>
    <n v="901605"/>
    <s v="Route 6 - Inman Park Station"/>
    <x v="3804"/>
    <x v="260"/>
    <x v="199"/>
    <n v="100529"/>
    <n v="258"/>
    <n v="0"/>
  </r>
  <r>
    <n v="14841"/>
    <n v="901605"/>
    <s v="Route 6 - Inman Park Station"/>
    <x v="3804"/>
    <x v="260"/>
    <x v="199"/>
    <n v="100529"/>
    <n v="258"/>
    <n v="0"/>
  </r>
  <r>
    <n v="14841"/>
    <n v="901494"/>
    <s v="Route 6 - Inman Park Station"/>
    <x v="3805"/>
    <x v="260"/>
    <x v="199"/>
    <n v="100529"/>
    <n v="258"/>
    <n v="0"/>
  </r>
  <r>
    <n v="14841"/>
    <n v="901494"/>
    <s v="Route 6 - Inman Park Station"/>
    <x v="3805"/>
    <x v="260"/>
    <x v="199"/>
    <n v="100529"/>
    <n v="258"/>
    <n v="0"/>
  </r>
  <r>
    <n v="14827"/>
    <n v="901494"/>
    <s v="Route 816 Emory University"/>
    <x v="3805"/>
    <x v="260"/>
    <x v="199"/>
    <n v="100529"/>
    <n v="258"/>
    <n v="0"/>
  </r>
  <r>
    <n v="14841"/>
    <n v="901496"/>
    <s v="Route 6 - Inman Park Station"/>
    <x v="3806"/>
    <x v="260"/>
    <x v="199"/>
    <n v="100529"/>
    <n v="258"/>
    <n v="0"/>
  </r>
  <r>
    <n v="14841"/>
    <n v="901496"/>
    <s v="Route 6 - Inman Park Station"/>
    <x v="3806"/>
    <x v="260"/>
    <x v="199"/>
    <n v="100529"/>
    <n v="258"/>
    <n v="0"/>
  </r>
  <r>
    <n v="14827"/>
    <n v="901496"/>
    <s v="Route 816 Emory University"/>
    <x v="3806"/>
    <x v="260"/>
    <x v="199"/>
    <n v="100529"/>
    <n v="258"/>
    <n v="0"/>
  </r>
  <r>
    <n v="14841"/>
    <n v="901497"/>
    <s v="Route 6 - Inman Park Station"/>
    <x v="3807"/>
    <x v="260"/>
    <x v="199"/>
    <n v="100529"/>
    <n v="258"/>
    <n v="0"/>
  </r>
  <r>
    <n v="14841"/>
    <n v="901497"/>
    <s v="Route 6 - Inman Park Station"/>
    <x v="3807"/>
    <x v="260"/>
    <x v="199"/>
    <n v="100529"/>
    <n v="258"/>
    <n v="0"/>
  </r>
  <r>
    <n v="14827"/>
    <n v="901497"/>
    <s v="Route 816 Emory University"/>
    <x v="3807"/>
    <x v="260"/>
    <x v="199"/>
    <n v="100529"/>
    <n v="258"/>
    <n v="0"/>
  </r>
  <r>
    <n v="14841"/>
    <n v="901606"/>
    <s v="Route 6 - Inman Park Station"/>
    <x v="3808"/>
    <x v="260"/>
    <x v="199"/>
    <n v="100529"/>
    <n v="258"/>
    <n v="0"/>
  </r>
  <r>
    <n v="14841"/>
    <n v="901606"/>
    <s v="Route 6 - Inman Park Station"/>
    <x v="3808"/>
    <x v="260"/>
    <x v="199"/>
    <n v="100529"/>
    <n v="258"/>
    <n v="0"/>
  </r>
  <r>
    <n v="14827"/>
    <n v="901606"/>
    <s v="Route 816 Emory University"/>
    <x v="3808"/>
    <x v="260"/>
    <x v="199"/>
    <n v="100529"/>
    <n v="258"/>
    <n v="0"/>
  </r>
  <r>
    <n v="14841"/>
    <n v="902239"/>
    <s v="Route 6 - Inman Park Station"/>
    <x v="3809"/>
    <x v="260"/>
    <x v="199"/>
    <n v="100529"/>
    <n v="258"/>
    <n v="0"/>
  </r>
  <r>
    <n v="14841"/>
    <n v="902239"/>
    <s v="Route 6 - Inman Park Station"/>
    <x v="3809"/>
    <x v="260"/>
    <x v="199"/>
    <n v="100529"/>
    <n v="258"/>
    <n v="0"/>
  </r>
  <r>
    <n v="14827"/>
    <n v="902239"/>
    <s v="Route 816 Emory University"/>
    <x v="3809"/>
    <x v="260"/>
    <x v="199"/>
    <n v="100529"/>
    <n v="258"/>
    <n v="0"/>
  </r>
  <r>
    <n v="14841"/>
    <n v="902173"/>
    <s v="Route 6 - Inman Park Station"/>
    <x v="3810"/>
    <x v="261"/>
    <x v="199"/>
    <n v="86838"/>
    <n v="174"/>
    <n v="18"/>
  </r>
  <r>
    <n v="14841"/>
    <n v="902173"/>
    <s v="Route 6 - Inman Park Station"/>
    <x v="3810"/>
    <x v="261"/>
    <x v="199"/>
    <n v="86838"/>
    <n v="174"/>
    <n v="18"/>
  </r>
  <r>
    <n v="14827"/>
    <n v="902173"/>
    <s v="Route 816 Emory University"/>
    <x v="3810"/>
    <x v="261"/>
    <x v="199"/>
    <n v="86838"/>
    <n v="174"/>
    <n v="18"/>
  </r>
  <r>
    <n v="14841"/>
    <n v="902174"/>
    <s v="Route 6 - Inman Park Station"/>
    <x v="3811"/>
    <x v="261"/>
    <x v="199"/>
    <n v="86838"/>
    <n v="174"/>
    <n v="18"/>
  </r>
  <r>
    <n v="14841"/>
    <n v="902174"/>
    <s v="Route 6 - Inman Park Station"/>
    <x v="3811"/>
    <x v="261"/>
    <x v="199"/>
    <n v="86838"/>
    <n v="174"/>
    <n v="18"/>
  </r>
  <r>
    <n v="14841"/>
    <n v="901835"/>
    <s v="Route 6 - Inman Park Station"/>
    <x v="3812"/>
    <x v="261"/>
    <x v="199"/>
    <n v="86838"/>
    <n v="174"/>
    <n v="18"/>
  </r>
  <r>
    <n v="14841"/>
    <n v="901835"/>
    <s v="Route 6 - Inman Park Station"/>
    <x v="3812"/>
    <x v="261"/>
    <x v="199"/>
    <n v="86838"/>
    <n v="174"/>
    <n v="18"/>
  </r>
  <r>
    <n v="14841"/>
    <n v="902175"/>
    <s v="Route 6 - Inman Park Station"/>
    <x v="3749"/>
    <x v="261"/>
    <x v="199"/>
    <n v="86838"/>
    <n v="174"/>
    <n v="18"/>
  </r>
  <r>
    <n v="14841"/>
    <n v="902175"/>
    <s v="Route 6 - Inman Park Station"/>
    <x v="3749"/>
    <x v="261"/>
    <x v="199"/>
    <n v="86838"/>
    <n v="174"/>
    <n v="18"/>
  </r>
  <r>
    <n v="14841"/>
    <n v="901836"/>
    <s v="Route 6 - Inman Park Station"/>
    <x v="3813"/>
    <x v="261"/>
    <x v="199"/>
    <n v="86838"/>
    <n v="174"/>
    <n v="18"/>
  </r>
  <r>
    <n v="14841"/>
    <n v="901836"/>
    <s v="Route 6 - Inman Park Station"/>
    <x v="3813"/>
    <x v="261"/>
    <x v="199"/>
    <n v="86838"/>
    <n v="174"/>
    <n v="18"/>
  </r>
  <r>
    <n v="14841"/>
    <n v="901595"/>
    <s v="Route 6 - Inman Park Station"/>
    <x v="3814"/>
    <x v="261"/>
    <x v="199"/>
    <n v="86838"/>
    <n v="174"/>
    <n v="18"/>
  </r>
  <r>
    <n v="14841"/>
    <n v="901595"/>
    <s v="Route 6 - Inman Park Station"/>
    <x v="3814"/>
    <x v="261"/>
    <x v="199"/>
    <n v="86838"/>
    <n v="174"/>
    <n v="18"/>
  </r>
  <r>
    <n v="14841"/>
    <n v="901596"/>
    <s v="Route 6 - Inman Park Station"/>
    <x v="3746"/>
    <x v="283"/>
    <x v="40"/>
    <n v="119107"/>
    <n v="58"/>
    <n v="72"/>
  </r>
  <r>
    <n v="14841"/>
    <n v="901596"/>
    <s v="Route 6 - Inman Park Station"/>
    <x v="3746"/>
    <x v="283"/>
    <x v="40"/>
    <n v="119107"/>
    <n v="58"/>
    <n v="72"/>
  </r>
  <r>
    <n v="14841"/>
    <n v="901597"/>
    <s v="Route 6 - Inman Park Station"/>
    <x v="3745"/>
    <x v="283"/>
    <x v="40"/>
    <n v="119107"/>
    <n v="58"/>
    <n v="72"/>
  </r>
  <r>
    <n v="14841"/>
    <n v="901597"/>
    <s v="Route 6 - Inman Park Station"/>
    <x v="3745"/>
    <x v="283"/>
    <x v="40"/>
    <n v="119107"/>
    <n v="58"/>
    <n v="72"/>
  </r>
  <r>
    <n v="14841"/>
    <n v="901598"/>
    <s v="Route 6 - Inman Park Station"/>
    <x v="3744"/>
    <x v="283"/>
    <x v="40"/>
    <n v="119107"/>
    <n v="58"/>
    <n v="72"/>
  </r>
  <r>
    <n v="14841"/>
    <n v="901598"/>
    <s v="Route 6 - Inman Park Station"/>
    <x v="3744"/>
    <x v="283"/>
    <x v="40"/>
    <n v="119107"/>
    <n v="58"/>
    <n v="72"/>
  </r>
  <r>
    <n v="14841"/>
    <n v="901488"/>
    <s v="Route 6 - Inman Park Station"/>
    <x v="3743"/>
    <x v="283"/>
    <x v="40"/>
    <n v="119107"/>
    <n v="58"/>
    <n v="72"/>
  </r>
  <r>
    <n v="14841"/>
    <n v="901488"/>
    <s v="Route 6 - Inman Park Station"/>
    <x v="3743"/>
    <x v="283"/>
    <x v="40"/>
    <n v="119107"/>
    <n v="58"/>
    <n v="72"/>
  </r>
  <r>
    <n v="14841"/>
    <n v="901489"/>
    <s v="Route 6 - Inman Park Station"/>
    <x v="3742"/>
    <x v="283"/>
    <x v="40"/>
    <n v="119107"/>
    <n v="58"/>
    <n v="72"/>
  </r>
  <r>
    <n v="14841"/>
    <n v="901534"/>
    <s v="Route 6 - Inman Park Station"/>
    <x v="3741"/>
    <x v="283"/>
    <x v="40"/>
    <n v="119107"/>
    <n v="58"/>
    <n v="72"/>
  </r>
  <r>
    <n v="14841"/>
    <n v="900587"/>
    <s v="Route 6 - Inman Park Station"/>
    <x v="3815"/>
    <x v="282"/>
    <x v="208"/>
    <n v="93478"/>
    <n v="407"/>
    <n v="393"/>
  </r>
  <r>
    <n v="14841"/>
    <n v="900612"/>
    <s v="Route 6 - Inman Park Station"/>
    <x v="3738"/>
    <x v="282"/>
    <x v="208"/>
    <n v="93478"/>
    <n v="407"/>
    <n v="393"/>
  </r>
  <r>
    <n v="14841"/>
    <n v="900612"/>
    <s v="Route 6 - Inman Park Station"/>
    <x v="3738"/>
    <x v="282"/>
    <x v="208"/>
    <n v="93478"/>
    <n v="407"/>
    <n v="393"/>
  </r>
  <r>
    <n v="14841"/>
    <n v="900588"/>
    <s v="Route 6 - Inman Park Station"/>
    <x v="3816"/>
    <x v="282"/>
    <x v="208"/>
    <n v="93478"/>
    <n v="407"/>
    <n v="393"/>
  </r>
  <r>
    <n v="14841"/>
    <n v="900588"/>
    <s v="Route 6 - Inman Park Station"/>
    <x v="3816"/>
    <x v="282"/>
    <x v="208"/>
    <n v="93478"/>
    <n v="407"/>
    <n v="393"/>
  </r>
  <r>
    <n v="14841"/>
    <n v="900589"/>
    <s v="Route 6 - Inman Park Station"/>
    <x v="3817"/>
    <x v="282"/>
    <x v="208"/>
    <n v="93478"/>
    <n v="407"/>
    <n v="393"/>
  </r>
  <r>
    <n v="14841"/>
    <n v="900589"/>
    <s v="Route 6 - Inman Park Station"/>
    <x v="3817"/>
    <x v="282"/>
    <x v="208"/>
    <n v="93478"/>
    <n v="407"/>
    <n v="393"/>
  </r>
  <r>
    <n v="14841"/>
    <n v="900591"/>
    <s v="Route 6 - Inman Park Station"/>
    <x v="3736"/>
    <x v="19"/>
    <x v="19"/>
    <n v="91739"/>
    <n v="280"/>
    <n v="128"/>
  </r>
  <r>
    <n v="14841"/>
    <n v="900591"/>
    <s v="Route 6 - Inman Park Station"/>
    <x v="3736"/>
    <x v="19"/>
    <x v="19"/>
    <n v="91739"/>
    <n v="280"/>
    <n v="128"/>
  </r>
  <r>
    <n v="14841"/>
    <n v="900045"/>
    <s v="Route 6 - Inman Park Station"/>
    <x v="3818"/>
    <x v="19"/>
    <x v="19"/>
    <n v="91739"/>
    <n v="280"/>
    <n v="128"/>
  </r>
  <r>
    <n v="14841"/>
    <n v="900045"/>
    <s v="Route 6 - Inman Park Station"/>
    <x v="3818"/>
    <x v="19"/>
    <x v="19"/>
    <n v="91739"/>
    <n v="280"/>
    <n v="128"/>
  </r>
  <r>
    <n v="14841"/>
    <n v="900003"/>
    <s v="Route 6 - Inman Park Station"/>
    <x v="3819"/>
    <x v="19"/>
    <x v="19"/>
    <n v="91739"/>
    <n v="280"/>
    <n v="128"/>
  </r>
  <r>
    <n v="14841"/>
    <n v="900003"/>
    <s v="Route 6 - Inman Park Station"/>
    <x v="3819"/>
    <x v="19"/>
    <x v="19"/>
    <n v="91739"/>
    <n v="280"/>
    <n v="128"/>
  </r>
  <r>
    <n v="14841"/>
    <n v="901944"/>
    <s v="Route 6 - Inman Park Station"/>
    <x v="3820"/>
    <x v="283"/>
    <x v="40"/>
    <n v="119107"/>
    <n v="58"/>
    <n v="72"/>
  </r>
  <r>
    <n v="14841"/>
    <n v="901943"/>
    <s v="Route 6 - Inman Park Station"/>
    <x v="3821"/>
    <x v="283"/>
    <x v="40"/>
    <n v="119107"/>
    <n v="58"/>
    <n v="72"/>
  </r>
  <r>
    <n v="14841"/>
    <n v="901773"/>
    <s v="Route 6 - Inman Park Station"/>
    <x v="3822"/>
    <x v="283"/>
    <x v="40"/>
    <n v="119107"/>
    <n v="58"/>
    <n v="72"/>
  </r>
  <r>
    <n v="14841"/>
    <n v="901771"/>
    <s v="Route 6 - Inman Park Station"/>
    <x v="3823"/>
    <x v="283"/>
    <x v="40"/>
    <n v="119107"/>
    <n v="58"/>
    <n v="72"/>
  </r>
  <r>
    <n v="14841"/>
    <n v="901170"/>
    <s v="Route 6 - Inman Park Station"/>
    <x v="3824"/>
    <x v="283"/>
    <x v="40"/>
    <n v="119107"/>
    <n v="58"/>
    <n v="72"/>
  </r>
  <r>
    <n v="14841"/>
    <n v="901232"/>
    <s v="Route 6 - Inman Park Station"/>
    <x v="3825"/>
    <x v="282"/>
    <x v="208"/>
    <n v="93478"/>
    <n v="407"/>
    <n v="393"/>
  </r>
  <r>
    <n v="14841"/>
    <n v="900584"/>
    <s v="Route 6 - Inman Park Station"/>
    <x v="3826"/>
    <x v="282"/>
    <x v="208"/>
    <n v="93478"/>
    <n v="407"/>
    <n v="393"/>
  </r>
  <r>
    <n v="14841"/>
    <n v="900609"/>
    <s v="Route 6 - Inman Park Station"/>
    <x v="3827"/>
    <x v="282"/>
    <x v="208"/>
    <n v="93478"/>
    <n v="407"/>
    <n v="393"/>
  </r>
  <r>
    <n v="14841"/>
    <n v="901167"/>
    <s v="Route 6 - Inman Park Station"/>
    <x v="3828"/>
    <x v="282"/>
    <x v="208"/>
    <n v="93478"/>
    <n v="407"/>
    <n v="393"/>
  </r>
  <r>
    <n v="14841"/>
    <n v="901168"/>
    <s v="Route 6 - Inman Park Station"/>
    <x v="3829"/>
    <x v="283"/>
    <x v="40"/>
    <n v="119107"/>
    <n v="58"/>
    <n v="72"/>
  </r>
  <r>
    <n v="14841"/>
    <n v="901772"/>
    <s v="Route 6 - Inman Park Station"/>
    <x v="3830"/>
    <x v="283"/>
    <x v="40"/>
    <n v="119107"/>
    <n v="58"/>
    <n v="72"/>
  </r>
  <r>
    <n v="14841"/>
    <n v="770627"/>
    <s v="Route 6 - Inman Park Station"/>
    <x v="3831"/>
    <x v="283"/>
    <x v="40"/>
    <n v="119107"/>
    <n v="58"/>
    <n v="72"/>
  </r>
  <r>
    <n v="14841"/>
    <n v="901774"/>
    <s v="Route 6 - Inman Park Station"/>
    <x v="3832"/>
    <x v="283"/>
    <x v="40"/>
    <n v="119107"/>
    <n v="58"/>
    <n v="72"/>
  </r>
  <r>
    <n v="14841"/>
    <n v="901871"/>
    <s v="Route 6 - Inman Park Station"/>
    <x v="3833"/>
    <x v="283"/>
    <x v="40"/>
    <n v="119107"/>
    <n v="58"/>
    <n v="72"/>
  </r>
  <r>
    <n v="14841"/>
    <n v="901978"/>
    <s v="Route 6 - Inman Park Station"/>
    <x v="3834"/>
    <x v="283"/>
    <x v="40"/>
    <n v="119107"/>
    <n v="58"/>
    <n v="72"/>
  </r>
  <r>
    <n v="14827"/>
    <n v="213570"/>
    <s v="Route 816 Emory University"/>
    <x v="3835"/>
    <x v="260"/>
    <x v="199"/>
    <n v="100529"/>
    <n v="258"/>
    <n v="0"/>
  </r>
  <r>
    <n v="14827"/>
    <n v="213570"/>
    <s v="Route 816 Emory University"/>
    <x v="3835"/>
    <x v="260"/>
    <x v="199"/>
    <n v="100529"/>
    <n v="258"/>
    <n v="0"/>
  </r>
  <r>
    <n v="14827"/>
    <n v="902104"/>
    <s v="Route 816 Emory University"/>
    <x v="3836"/>
    <x v="283"/>
    <x v="40"/>
    <n v="119107"/>
    <n v="58"/>
    <n v="72"/>
  </r>
  <r>
    <n v="14827"/>
    <n v="901174"/>
    <s v="Route 816 Emory University"/>
    <x v="3837"/>
    <x v="283"/>
    <x v="40"/>
    <n v="119107"/>
    <n v="58"/>
    <n v="72"/>
  </r>
  <r>
    <n v="14827"/>
    <n v="901623"/>
    <s v="Route 816 Emory University"/>
    <x v="3838"/>
    <x v="285"/>
    <x v="210"/>
    <n v="171964"/>
    <n v="0"/>
    <n v="2"/>
  </r>
  <r>
    <n v="14827"/>
    <n v="901624"/>
    <s v="Route 816 Emory University"/>
    <x v="3839"/>
    <x v="285"/>
    <x v="210"/>
    <n v="171964"/>
    <n v="0"/>
    <n v="2"/>
  </r>
  <r>
    <n v="14827"/>
    <n v="901513"/>
    <s v="Route 816 Emory University"/>
    <x v="3840"/>
    <x v="285"/>
    <x v="210"/>
    <n v="171964"/>
    <n v="0"/>
    <n v="2"/>
  </r>
  <r>
    <n v="14827"/>
    <n v="901514"/>
    <s v="Route 816 Emory University"/>
    <x v="3838"/>
    <x v="285"/>
    <x v="210"/>
    <n v="171964"/>
    <n v="0"/>
    <n v="2"/>
  </r>
  <r>
    <n v="14827"/>
    <n v="902460"/>
    <s v="Route 816 Emory University"/>
    <x v="3841"/>
    <x v="285"/>
    <x v="210"/>
    <n v="171964"/>
    <n v="0"/>
    <n v="2"/>
  </r>
  <r>
    <n v="14827"/>
    <n v="902461"/>
    <s v="Route 816 Emory University"/>
    <x v="3842"/>
    <x v="286"/>
    <x v="211"/>
    <n v="215694"/>
    <n v="13"/>
    <n v="64"/>
  </r>
  <r>
    <n v="14827"/>
    <n v="902462"/>
    <s v="Route 816 Emory University"/>
    <x v="3843"/>
    <x v="286"/>
    <x v="211"/>
    <n v="215694"/>
    <n v="13"/>
    <n v="64"/>
  </r>
  <r>
    <n v="14827"/>
    <n v="902467"/>
    <s v="Route 816 Emory University"/>
    <x v="3844"/>
    <x v="286"/>
    <x v="211"/>
    <n v="215694"/>
    <n v="13"/>
    <n v="64"/>
  </r>
  <r>
    <n v="14827"/>
    <n v="902468"/>
    <s v="Route 816 Emory University"/>
    <x v="3845"/>
    <x v="286"/>
    <x v="211"/>
    <n v="215694"/>
    <n v="13"/>
    <n v="64"/>
  </r>
  <r>
    <n v="14827"/>
    <n v="902469"/>
    <s v="Route 816 Emory University"/>
    <x v="3846"/>
    <x v="286"/>
    <x v="211"/>
    <n v="215694"/>
    <n v="13"/>
    <n v="64"/>
  </r>
  <r>
    <n v="14827"/>
    <n v="902470"/>
    <s v="Route 816 Emory University"/>
    <x v="3847"/>
    <x v="286"/>
    <x v="211"/>
    <n v="215694"/>
    <n v="13"/>
    <n v="64"/>
  </r>
  <r>
    <n v="14827"/>
    <n v="902583"/>
    <s v="Route 816 Emory University"/>
    <x v="3848"/>
    <x v="286"/>
    <x v="211"/>
    <n v="215694"/>
    <n v="13"/>
    <n v="64"/>
  </r>
  <r>
    <n v="14827"/>
    <n v="902493"/>
    <s v="Route 816 Emory University"/>
    <x v="3849"/>
    <x v="287"/>
    <x v="176"/>
    <n v="161346"/>
    <n v="45"/>
    <n v="84"/>
  </r>
  <r>
    <n v="14827"/>
    <n v="902494"/>
    <s v="Route 816 Emory University"/>
    <x v="3850"/>
    <x v="287"/>
    <x v="176"/>
    <n v="161346"/>
    <n v="45"/>
    <n v="84"/>
  </r>
  <r>
    <n v="14827"/>
    <n v="902495"/>
    <s v="Route 816 Emory University"/>
    <x v="3851"/>
    <x v="287"/>
    <x v="176"/>
    <n v="161346"/>
    <n v="45"/>
    <n v="84"/>
  </r>
  <r>
    <n v="14827"/>
    <n v="902519"/>
    <s v="Route 816 Emory University"/>
    <x v="3852"/>
    <x v="287"/>
    <x v="176"/>
    <n v="161346"/>
    <n v="45"/>
    <n v="84"/>
  </r>
  <r>
    <n v="14827"/>
    <n v="902525"/>
    <s v="Route 816 Emory University"/>
    <x v="3853"/>
    <x v="287"/>
    <x v="176"/>
    <n v="161346"/>
    <n v="45"/>
    <n v="84"/>
  </r>
  <r>
    <n v="14827"/>
    <n v="904269"/>
    <s v="Route 816 Emory University"/>
    <x v="3854"/>
    <x v="287"/>
    <x v="176"/>
    <n v="161346"/>
    <n v="45"/>
    <n v="84"/>
  </r>
  <r>
    <n v="14827"/>
    <n v="904480"/>
    <s v="Route 816 Emory University"/>
    <x v="3855"/>
    <x v="287"/>
    <x v="176"/>
    <n v="161346"/>
    <n v="45"/>
    <n v="84"/>
  </r>
  <r>
    <n v="14827"/>
    <n v="904483"/>
    <s v="Route 816 Emory University"/>
    <x v="3856"/>
    <x v="268"/>
    <x v="115"/>
    <n v="121622"/>
    <n v="431"/>
    <n v="99"/>
  </r>
  <r>
    <n v="14827"/>
    <n v="904270"/>
    <s v="Route 816 Emory University"/>
    <x v="3857"/>
    <x v="268"/>
    <x v="115"/>
    <n v="121622"/>
    <n v="431"/>
    <n v="99"/>
  </r>
  <r>
    <n v="14827"/>
    <n v="904336"/>
    <s v="Route 816 Emory University"/>
    <x v="3858"/>
    <x v="268"/>
    <x v="115"/>
    <n v="121622"/>
    <n v="431"/>
    <n v="99"/>
  </r>
  <r>
    <n v="14827"/>
    <n v="904337"/>
    <s v="Route 816 Emory University"/>
    <x v="3859"/>
    <x v="268"/>
    <x v="115"/>
    <n v="121622"/>
    <n v="431"/>
    <n v="99"/>
  </r>
  <r>
    <n v="14827"/>
    <n v="904338"/>
    <s v="Route 816 Emory University"/>
    <x v="3860"/>
    <x v="268"/>
    <x v="115"/>
    <n v="121622"/>
    <n v="431"/>
    <n v="99"/>
  </r>
  <r>
    <n v="14827"/>
    <n v="904481"/>
    <s v="Route 816 Emory University"/>
    <x v="3861"/>
    <x v="268"/>
    <x v="115"/>
    <n v="121622"/>
    <n v="431"/>
    <n v="99"/>
  </r>
  <r>
    <n v="14827"/>
    <n v="905024"/>
    <s v="Route 816 Emory University"/>
    <x v="3862"/>
    <x v="268"/>
    <x v="115"/>
    <n v="121622"/>
    <n v="431"/>
    <n v="99"/>
  </r>
  <r>
    <n v="14827"/>
    <n v="900677"/>
    <s v="Route 816 Emory University"/>
    <x v="3651"/>
    <x v="280"/>
    <x v="207"/>
    <n v="81184"/>
    <n v="73"/>
    <n v="34"/>
  </r>
  <r>
    <n v="14827"/>
    <n v="901272"/>
    <s v="Route 816 Emory University"/>
    <x v="3863"/>
    <x v="280"/>
    <x v="207"/>
    <n v="81184"/>
    <n v="73"/>
    <n v="34"/>
  </r>
  <r>
    <n v="14827"/>
    <n v="901270"/>
    <s v="Route 816 Emory University"/>
    <x v="3864"/>
    <x v="280"/>
    <x v="207"/>
    <n v="81184"/>
    <n v="73"/>
    <n v="34"/>
  </r>
  <r>
    <n v="14827"/>
    <n v="901358"/>
    <s v="Route 816 Emory University"/>
    <x v="3865"/>
    <x v="288"/>
    <x v="147"/>
    <n v="39205"/>
    <n v="383"/>
    <n v="356"/>
  </r>
  <r>
    <n v="14827"/>
    <n v="901357"/>
    <s v="Route 816 Emory University"/>
    <x v="3866"/>
    <x v="288"/>
    <x v="147"/>
    <n v="39205"/>
    <n v="383"/>
    <n v="356"/>
  </r>
  <r>
    <n v="14827"/>
    <n v="901269"/>
    <s v="Route 816 Emory University"/>
    <x v="3867"/>
    <x v="288"/>
    <x v="147"/>
    <n v="39205"/>
    <n v="383"/>
    <n v="356"/>
  </r>
  <r>
    <n v="14827"/>
    <n v="901075"/>
    <s v="Route 816 Emory University"/>
    <x v="3868"/>
    <x v="288"/>
    <x v="147"/>
    <n v="39205"/>
    <n v="383"/>
    <n v="356"/>
  </r>
  <r>
    <n v="14827"/>
    <n v="901074"/>
    <s v="Route 816 Emory University"/>
    <x v="3869"/>
    <x v="288"/>
    <x v="147"/>
    <n v="39205"/>
    <n v="383"/>
    <n v="356"/>
  </r>
  <r>
    <n v="14827"/>
    <n v="901040"/>
    <s v="Route 816 Emory University"/>
    <x v="3870"/>
    <x v="288"/>
    <x v="147"/>
    <n v="39205"/>
    <n v="383"/>
    <n v="356"/>
  </r>
  <r>
    <n v="14827"/>
    <n v="901038"/>
    <s v="Route 816 Emory University"/>
    <x v="3871"/>
    <x v="288"/>
    <x v="147"/>
    <n v="39205"/>
    <n v="383"/>
    <n v="356"/>
  </r>
  <r>
    <n v="14827"/>
    <n v="901037"/>
    <s v="Route 816 Emory University"/>
    <x v="3872"/>
    <x v="288"/>
    <x v="147"/>
    <n v="39205"/>
    <n v="383"/>
    <n v="356"/>
  </r>
  <r>
    <n v="14827"/>
    <n v="900948"/>
    <s v="Route 816 Emory University"/>
    <x v="3873"/>
    <x v="288"/>
    <x v="147"/>
    <n v="39205"/>
    <n v="383"/>
    <n v="356"/>
  </r>
  <r>
    <n v="14827"/>
    <n v="901036"/>
    <s v="Route 816 Emory University"/>
    <x v="3874"/>
    <x v="279"/>
    <x v="206"/>
    <n v="15905"/>
    <n v="908"/>
    <n v="622"/>
  </r>
  <r>
    <n v="14827"/>
    <n v="903284"/>
    <s v="Route 816 Emory University"/>
    <x v="3875"/>
    <x v="279"/>
    <x v="206"/>
    <n v="15905"/>
    <n v="908"/>
    <n v="622"/>
  </r>
  <r>
    <n v="14827"/>
    <n v="903282"/>
    <s v="Route 816 Emory University"/>
    <x v="3876"/>
    <x v="279"/>
    <x v="206"/>
    <n v="15905"/>
    <n v="908"/>
    <n v="622"/>
  </r>
  <r>
    <n v="14827"/>
    <n v="901148"/>
    <s v="Route 816 Emory University"/>
    <x v="3877"/>
    <x v="279"/>
    <x v="206"/>
    <n v="15905"/>
    <n v="908"/>
    <n v="622"/>
  </r>
  <r>
    <n v="14827"/>
    <n v="901151"/>
    <s v="Route 816 Emory University"/>
    <x v="3878"/>
    <x v="16"/>
    <x v="16"/>
    <n v="67500"/>
    <n v="150"/>
    <n v="93"/>
  </r>
  <r>
    <n v="14827"/>
    <n v="901063"/>
    <s v="Route 816 Emory University"/>
    <x v="3879"/>
    <x v="16"/>
    <x v="16"/>
    <n v="67500"/>
    <n v="150"/>
    <n v="93"/>
  </r>
  <r>
    <n v="14827"/>
    <n v="900781"/>
    <s v="Route 816 Emory University"/>
    <x v="3880"/>
    <x v="5"/>
    <x v="5"/>
    <n v="42431"/>
    <n v="549"/>
    <n v="265"/>
  </r>
  <r>
    <n v="14827"/>
    <n v="210762"/>
    <s v="Route 816 Emory University"/>
    <x v="3881"/>
    <x v="5"/>
    <x v="5"/>
    <n v="42431"/>
    <n v="549"/>
    <n v="265"/>
  </r>
  <r>
    <n v="14827"/>
    <n v="102180"/>
    <s v="Route 816 Emory University"/>
    <x v="3882"/>
    <x v="5"/>
    <x v="5"/>
    <n v="42431"/>
    <n v="549"/>
    <n v="265"/>
  </r>
  <r>
    <n v="14827"/>
    <n v="903332"/>
    <s v="Route 816 Emory University"/>
    <x v="3883"/>
    <x v="5"/>
    <x v="5"/>
    <n v="42431"/>
    <n v="549"/>
    <n v="265"/>
  </r>
  <r>
    <n v="14827"/>
    <n v="102298"/>
    <s v="Route 816 Emory University"/>
    <x v="3884"/>
    <x v="5"/>
    <x v="5"/>
    <n v="42431"/>
    <n v="549"/>
    <n v="265"/>
  </r>
  <r>
    <n v="14827"/>
    <n v="210155"/>
    <s v="Route 816 Emory University"/>
    <x v="3885"/>
    <x v="5"/>
    <x v="5"/>
    <n v="42431"/>
    <n v="549"/>
    <n v="265"/>
  </r>
  <r>
    <n v="14827"/>
    <n v="900691"/>
    <s v="Route 816 Emory University"/>
    <x v="3886"/>
    <x v="5"/>
    <x v="5"/>
    <n v="42431"/>
    <n v="549"/>
    <n v="265"/>
  </r>
  <r>
    <n v="14827"/>
    <n v="900786"/>
    <s v="Route 816 Emory University"/>
    <x v="3887"/>
    <x v="5"/>
    <x v="5"/>
    <n v="42431"/>
    <n v="549"/>
    <n v="265"/>
  </r>
  <r>
    <n v="14827"/>
    <n v="210759"/>
    <s v="Route 816 Emory University"/>
    <x v="3888"/>
    <x v="16"/>
    <x v="16"/>
    <n v="67500"/>
    <n v="150"/>
    <n v="93"/>
  </r>
  <r>
    <n v="14827"/>
    <n v="211546"/>
    <s v="Route 816 Emory University"/>
    <x v="3889"/>
    <x v="16"/>
    <x v="16"/>
    <n v="67500"/>
    <n v="150"/>
    <n v="93"/>
  </r>
  <r>
    <n v="14827"/>
    <n v="210760"/>
    <s v="Route 816 Emory University"/>
    <x v="3890"/>
    <x v="16"/>
    <x v="16"/>
    <n v="67500"/>
    <n v="150"/>
    <n v="93"/>
  </r>
  <r>
    <n v="14827"/>
    <n v="210761"/>
    <s v="Route 816 Emory University"/>
    <x v="3891"/>
    <x v="279"/>
    <x v="206"/>
    <n v="15905"/>
    <n v="908"/>
    <n v="622"/>
  </r>
  <r>
    <n v="14827"/>
    <n v="903281"/>
    <s v="Route 816 Emory University"/>
    <x v="3892"/>
    <x v="279"/>
    <x v="206"/>
    <n v="15905"/>
    <n v="908"/>
    <n v="622"/>
  </r>
  <r>
    <n v="14827"/>
    <n v="903283"/>
    <s v="Route 816 Emory University"/>
    <x v="3893"/>
    <x v="279"/>
    <x v="206"/>
    <n v="15905"/>
    <n v="908"/>
    <n v="622"/>
  </r>
  <r>
    <n v="14827"/>
    <n v="900890"/>
    <s v="Route 816 Emory University"/>
    <x v="3874"/>
    <x v="279"/>
    <x v="206"/>
    <n v="15905"/>
    <n v="908"/>
    <n v="622"/>
  </r>
  <r>
    <n v="14827"/>
    <n v="900946"/>
    <s v="Route 816 Emory University"/>
    <x v="3873"/>
    <x v="288"/>
    <x v="147"/>
    <n v="39205"/>
    <n v="383"/>
    <n v="356"/>
  </r>
  <r>
    <n v="14827"/>
    <n v="900947"/>
    <s v="Route 816 Emory University"/>
    <x v="3894"/>
    <x v="288"/>
    <x v="147"/>
    <n v="39205"/>
    <n v="383"/>
    <n v="356"/>
  </r>
  <r>
    <n v="14827"/>
    <n v="900980"/>
    <s v="Route 816 Emory University"/>
    <x v="3895"/>
    <x v="288"/>
    <x v="147"/>
    <n v="39205"/>
    <n v="383"/>
    <n v="356"/>
  </r>
  <r>
    <n v="14827"/>
    <n v="901039"/>
    <s v="Route 816 Emory University"/>
    <x v="3896"/>
    <x v="288"/>
    <x v="147"/>
    <n v="39205"/>
    <n v="383"/>
    <n v="356"/>
  </r>
  <r>
    <n v="14827"/>
    <n v="901076"/>
    <s v="Route 816 Emory University"/>
    <x v="3897"/>
    <x v="288"/>
    <x v="147"/>
    <n v="39205"/>
    <n v="383"/>
    <n v="356"/>
  </r>
  <r>
    <n v="14827"/>
    <n v="901041"/>
    <s v="Route 816 Emory University"/>
    <x v="3898"/>
    <x v="288"/>
    <x v="147"/>
    <n v="39205"/>
    <n v="383"/>
    <n v="356"/>
  </r>
  <r>
    <n v="14827"/>
    <n v="901071"/>
    <s v="Route 816 Emory University"/>
    <x v="3899"/>
    <x v="288"/>
    <x v="147"/>
    <n v="39205"/>
    <n v="383"/>
    <n v="356"/>
  </r>
  <r>
    <n v="14827"/>
    <n v="211970"/>
    <s v="Route 816 Emory University"/>
    <x v="3900"/>
    <x v="288"/>
    <x v="147"/>
    <n v="39205"/>
    <n v="383"/>
    <n v="356"/>
  </r>
  <r>
    <n v="14827"/>
    <n v="901359"/>
    <s v="Route 816 Emory University"/>
    <x v="3901"/>
    <x v="288"/>
    <x v="147"/>
    <n v="39205"/>
    <n v="383"/>
    <n v="356"/>
  </r>
  <r>
    <n v="14827"/>
    <n v="901360"/>
    <s v="Route 816 Emory University"/>
    <x v="3902"/>
    <x v="280"/>
    <x v="207"/>
    <n v="81184"/>
    <n v="73"/>
    <n v="34"/>
  </r>
  <r>
    <n v="14827"/>
    <n v="901271"/>
    <s v="Route 816 Emory University"/>
    <x v="3903"/>
    <x v="280"/>
    <x v="207"/>
    <n v="81184"/>
    <n v="73"/>
    <n v="34"/>
  </r>
  <r>
    <n v="14827"/>
    <n v="904273"/>
    <s v="Route 816 Emory University"/>
    <x v="3904"/>
    <x v="268"/>
    <x v="115"/>
    <n v="121622"/>
    <n v="431"/>
    <n v="99"/>
  </r>
  <r>
    <n v="14827"/>
    <n v="904274"/>
    <s v="Route 816 Emory University"/>
    <x v="3905"/>
    <x v="268"/>
    <x v="115"/>
    <n v="121622"/>
    <n v="431"/>
    <n v="99"/>
  </r>
  <r>
    <n v="14827"/>
    <n v="904383"/>
    <s v="Route 816 Emory University"/>
    <x v="3860"/>
    <x v="268"/>
    <x v="115"/>
    <n v="121622"/>
    <n v="431"/>
    <n v="99"/>
  </r>
  <r>
    <n v="14827"/>
    <n v="904544"/>
    <s v="Route 816 Emory University"/>
    <x v="3906"/>
    <x v="268"/>
    <x v="115"/>
    <n v="121622"/>
    <n v="431"/>
    <n v="99"/>
  </r>
  <r>
    <n v="14827"/>
    <n v="904542"/>
    <s v="Route 816 Emory University"/>
    <x v="3907"/>
    <x v="268"/>
    <x v="115"/>
    <n v="121622"/>
    <n v="431"/>
    <n v="99"/>
  </r>
  <r>
    <n v="14827"/>
    <n v="904595"/>
    <s v="Route 816 Emory University"/>
    <x v="3908"/>
    <x v="268"/>
    <x v="115"/>
    <n v="121622"/>
    <n v="431"/>
    <n v="99"/>
  </r>
  <r>
    <n v="14827"/>
    <n v="904384"/>
    <s v="Route 816 Emory University"/>
    <x v="3909"/>
    <x v="268"/>
    <x v="115"/>
    <n v="121622"/>
    <n v="431"/>
    <n v="99"/>
  </r>
  <r>
    <n v="14827"/>
    <n v="905146"/>
    <s v="Route 816 Emory University"/>
    <x v="3910"/>
    <x v="268"/>
    <x v="115"/>
    <n v="121622"/>
    <n v="431"/>
    <n v="99"/>
  </r>
  <r>
    <n v="14827"/>
    <n v="904701"/>
    <s v="Route 816 Emory University"/>
    <x v="3854"/>
    <x v="286"/>
    <x v="211"/>
    <n v="215694"/>
    <n v="13"/>
    <n v="64"/>
  </r>
  <r>
    <n v="14827"/>
    <n v="904702"/>
    <s v="Route 816 Emory University"/>
    <x v="3853"/>
    <x v="286"/>
    <x v="211"/>
    <n v="215694"/>
    <n v="13"/>
    <n v="64"/>
  </r>
  <r>
    <n v="14827"/>
    <n v="902253"/>
    <s v="Route 816 Emory University"/>
    <x v="3852"/>
    <x v="286"/>
    <x v="211"/>
    <n v="215694"/>
    <n v="13"/>
    <n v="64"/>
  </r>
  <r>
    <n v="14827"/>
    <n v="902254"/>
    <s v="Route 816 Emory University"/>
    <x v="3911"/>
    <x v="286"/>
    <x v="211"/>
    <n v="215694"/>
    <n v="13"/>
    <n v="64"/>
  </r>
  <r>
    <n v="14827"/>
    <n v="902255"/>
    <s v="Route 816 Emory University"/>
    <x v="3850"/>
    <x v="286"/>
    <x v="211"/>
    <n v="215694"/>
    <n v="13"/>
    <n v="64"/>
  </r>
  <r>
    <n v="14827"/>
    <n v="902187"/>
    <s v="Route 816 Emory University"/>
    <x v="3912"/>
    <x v="286"/>
    <x v="211"/>
    <n v="215694"/>
    <n v="13"/>
    <n v="64"/>
  </r>
  <r>
    <n v="14827"/>
    <n v="902188"/>
    <s v="Route 816 Emory University"/>
    <x v="3913"/>
    <x v="286"/>
    <x v="211"/>
    <n v="215694"/>
    <n v="13"/>
    <n v="64"/>
  </r>
  <r>
    <n v="14827"/>
    <n v="902189"/>
    <s v="Route 816 Emory University"/>
    <x v="3914"/>
    <x v="286"/>
    <x v="211"/>
    <n v="215694"/>
    <n v="13"/>
    <n v="64"/>
  </r>
  <r>
    <n v="14827"/>
    <n v="902190"/>
    <s v="Route 816 Emory University"/>
    <x v="3915"/>
    <x v="286"/>
    <x v="211"/>
    <n v="215694"/>
    <n v="13"/>
    <n v="64"/>
  </r>
  <r>
    <n v="14827"/>
    <n v="902297"/>
    <s v="Route 816 Emory University"/>
    <x v="3916"/>
    <x v="286"/>
    <x v="211"/>
    <n v="215694"/>
    <n v="13"/>
    <n v="64"/>
  </r>
  <r>
    <n v="14827"/>
    <n v="901519"/>
    <s v="Route 816 Emory University"/>
    <x v="3917"/>
    <x v="286"/>
    <x v="211"/>
    <n v="215694"/>
    <n v="13"/>
    <n v="64"/>
  </r>
  <r>
    <n v="14827"/>
    <n v="901467"/>
    <s v="Route 816 Emory University"/>
    <x v="3918"/>
    <x v="286"/>
    <x v="211"/>
    <n v="215694"/>
    <n v="13"/>
    <n v="64"/>
  </r>
  <r>
    <n v="14827"/>
    <n v="901468"/>
    <s v="Route 816 Emory University"/>
    <x v="3919"/>
    <x v="285"/>
    <x v="210"/>
    <n v="171964"/>
    <n v="0"/>
    <n v="2"/>
  </r>
  <r>
    <n v="14827"/>
    <n v="901469"/>
    <s v="Route 816 Emory University"/>
    <x v="3838"/>
    <x v="285"/>
    <x v="210"/>
    <n v="171964"/>
    <n v="0"/>
    <n v="2"/>
  </r>
  <r>
    <n v="14827"/>
    <n v="902055"/>
    <s v="Route 816 Emory University"/>
    <x v="3920"/>
    <x v="285"/>
    <x v="210"/>
    <n v="171964"/>
    <n v="0"/>
    <n v="2"/>
  </r>
  <r>
    <n v="14827"/>
    <n v="901990"/>
    <s v="Route 816 Emory University"/>
    <x v="3919"/>
    <x v="285"/>
    <x v="210"/>
    <n v="171964"/>
    <n v="0"/>
    <n v="2"/>
  </r>
  <r>
    <n v="14827"/>
    <n v="901991"/>
    <s v="Route 816 Emory University"/>
    <x v="3921"/>
    <x v="285"/>
    <x v="210"/>
    <n v="171964"/>
    <n v="0"/>
    <n v="2"/>
  </r>
  <r>
    <n v="14827"/>
    <n v="901993"/>
    <s v="Route 816 Emory University"/>
    <x v="3922"/>
    <x v="285"/>
    <x v="210"/>
    <n v="171964"/>
    <n v="0"/>
    <n v="2"/>
  </r>
  <r>
    <n v="14827"/>
    <n v="901834"/>
    <s v="Route 816 Emory University"/>
    <x v="3923"/>
    <x v="261"/>
    <x v="199"/>
    <n v="86838"/>
    <n v="174"/>
    <n v="18"/>
  </r>
  <r>
    <n v="14827"/>
    <n v="902059"/>
    <s v="Route 816 Emory University"/>
    <x v="3924"/>
    <x v="260"/>
    <x v="199"/>
    <n v="100529"/>
    <n v="258"/>
    <n v="0"/>
  </r>
  <r>
    <n v="14864"/>
    <n v="904800"/>
    <s v="Route 12 Howell Mill Road / Cumberland"/>
    <x v="26"/>
    <x v="17"/>
    <x v="17"/>
    <n v="139265"/>
    <n v="299"/>
    <n v="87"/>
  </r>
  <r>
    <n v="14864"/>
    <n v="905030"/>
    <s v="Route 12 Howell Mill Road / Cumberland"/>
    <x v="3925"/>
    <x v="119"/>
    <x v="104"/>
    <n v="172639"/>
    <n v="65"/>
    <n v="4"/>
  </r>
  <r>
    <n v="14864"/>
    <n v="904350"/>
    <s v="Route 12 Howell Mill Road / Cumberland"/>
    <x v="3926"/>
    <x v="119"/>
    <x v="104"/>
    <n v="172639"/>
    <n v="65"/>
    <n v="4"/>
  </r>
  <r>
    <n v="14864"/>
    <n v="904285"/>
    <s v="Route 12 Howell Mill Road / Cumberland"/>
    <x v="3927"/>
    <x v="119"/>
    <x v="104"/>
    <n v="172639"/>
    <n v="65"/>
    <n v="4"/>
  </r>
  <r>
    <n v="14864"/>
    <n v="905018"/>
    <s v="Route 12 Howell Mill Road / Cumberland"/>
    <x v="3928"/>
    <x v="289"/>
    <x v="212"/>
    <n v="63406"/>
    <n v="237"/>
    <n v="17"/>
  </r>
  <r>
    <n v="14864"/>
    <n v="905012"/>
    <s v="Route 12 Howell Mill Road / Cumberland"/>
    <x v="3929"/>
    <x v="289"/>
    <x v="212"/>
    <n v="63406"/>
    <n v="237"/>
    <n v="17"/>
  </r>
  <r>
    <n v="14864"/>
    <n v="904327"/>
    <s v="Route 12 Howell Mill Road / Cumberland"/>
    <x v="3930"/>
    <x v="289"/>
    <x v="212"/>
    <n v="63406"/>
    <n v="237"/>
    <n v="17"/>
  </r>
  <r>
    <n v="14864"/>
    <n v="904787"/>
    <s v="Route 12 Howell Mill Road / Cumberland"/>
    <x v="3931"/>
    <x v="289"/>
    <x v="212"/>
    <n v="63406"/>
    <n v="237"/>
    <n v="17"/>
  </r>
  <r>
    <n v="14864"/>
    <n v="904669"/>
    <s v="Route 12 Howell Mill Road / Cumberland"/>
    <x v="3932"/>
    <x v="289"/>
    <x v="212"/>
    <n v="63406"/>
    <n v="237"/>
    <n v="17"/>
  </r>
  <r>
    <n v="14864"/>
    <n v="904716"/>
    <s v="Route 12 Howell Mill Road / Cumberland"/>
    <x v="3933"/>
    <x v="289"/>
    <x v="212"/>
    <n v="63406"/>
    <n v="237"/>
    <n v="17"/>
  </r>
  <r>
    <n v="14864"/>
    <n v="904789"/>
    <s v="Route 12 Howell Mill Road / Cumberland"/>
    <x v="3934"/>
    <x v="289"/>
    <x v="212"/>
    <n v="63406"/>
    <n v="237"/>
    <n v="17"/>
  </r>
  <r>
    <n v="14864"/>
    <n v="902051"/>
    <s v="Route 12 Howell Mill Road / Cumberland"/>
    <x v="3935"/>
    <x v="289"/>
    <x v="212"/>
    <n v="63406"/>
    <n v="237"/>
    <n v="17"/>
  </r>
  <r>
    <n v="14864"/>
    <n v="901941"/>
    <s v="Route 12 Howell Mill Road / Cumberland"/>
    <x v="3936"/>
    <x v="290"/>
    <x v="213"/>
    <n v="99048"/>
    <n v="230"/>
    <n v="124"/>
  </r>
  <r>
    <n v="14864"/>
    <n v="904421"/>
    <s v="Route 12 Howell Mill Road / Cumberland"/>
    <x v="3937"/>
    <x v="290"/>
    <x v="213"/>
    <n v="99048"/>
    <n v="230"/>
    <n v="124"/>
  </r>
  <r>
    <n v="14864"/>
    <n v="901718"/>
    <s v="Route 12 Howell Mill Road / Cumberland"/>
    <x v="3938"/>
    <x v="290"/>
    <x v="213"/>
    <n v="99048"/>
    <n v="230"/>
    <n v="124"/>
  </r>
  <r>
    <n v="14864"/>
    <n v="901830"/>
    <s v="Route 12 Howell Mill Road / Cumberland"/>
    <x v="3939"/>
    <x v="290"/>
    <x v="213"/>
    <n v="99048"/>
    <n v="230"/>
    <n v="124"/>
  </r>
  <r>
    <n v="14864"/>
    <n v="901936"/>
    <s v="Route 12 Howell Mill Road / Cumberland"/>
    <x v="3940"/>
    <x v="290"/>
    <x v="213"/>
    <n v="99048"/>
    <n v="230"/>
    <n v="124"/>
  </r>
  <r>
    <n v="14864"/>
    <n v="902045"/>
    <s v="Route 12 Howell Mill Road / Cumberland"/>
    <x v="3941"/>
    <x v="290"/>
    <x v="213"/>
    <n v="99048"/>
    <n v="230"/>
    <n v="124"/>
  </r>
  <r>
    <n v="14864"/>
    <n v="901938"/>
    <s v="Route 12 Howell Mill Road / Cumberland"/>
    <x v="3942"/>
    <x v="290"/>
    <x v="213"/>
    <n v="99048"/>
    <n v="230"/>
    <n v="124"/>
  </r>
  <r>
    <n v="14864"/>
    <n v="901939"/>
    <s v="Route 12 Howell Mill Road / Cumberland"/>
    <x v="3943"/>
    <x v="291"/>
    <x v="28"/>
    <n v="155260"/>
    <n v="7"/>
    <n v="37"/>
  </r>
  <r>
    <n v="14864"/>
    <n v="902048"/>
    <s v="Route 12 Howell Mill Road / Cumberland"/>
    <x v="3944"/>
    <x v="291"/>
    <x v="28"/>
    <n v="155260"/>
    <n v="7"/>
    <n v="37"/>
  </r>
  <r>
    <n v="14864"/>
    <n v="902049"/>
    <s v="Route 12 Howell Mill Road / Cumberland"/>
    <x v="3945"/>
    <x v="291"/>
    <x v="28"/>
    <n v="155260"/>
    <n v="7"/>
    <n v="37"/>
  </r>
  <r>
    <n v="14864"/>
    <n v="900467"/>
    <s v="Route 12 Howell Mill Road / Cumberland"/>
    <x v="3946"/>
    <x v="291"/>
    <x v="28"/>
    <n v="155260"/>
    <n v="7"/>
    <n v="37"/>
  </r>
  <r>
    <n v="14864"/>
    <n v="900468"/>
    <s v="Route 12 Howell Mill Road / Cumberland"/>
    <x v="3947"/>
    <x v="291"/>
    <x v="28"/>
    <n v="155260"/>
    <n v="7"/>
    <n v="37"/>
  </r>
  <r>
    <n v="14864"/>
    <n v="900469"/>
    <s v="Route 12 Howell Mill Road / Cumberland"/>
    <x v="3948"/>
    <x v="291"/>
    <x v="28"/>
    <n v="155260"/>
    <n v="7"/>
    <n v="37"/>
  </r>
  <r>
    <n v="14864"/>
    <n v="900473"/>
    <s v="Route 12 Howell Mill Road / Cumberland"/>
    <x v="3949"/>
    <x v="291"/>
    <x v="28"/>
    <n v="155260"/>
    <n v="7"/>
    <n v="37"/>
  </r>
  <r>
    <n v="14864"/>
    <n v="900474"/>
    <s v="Route 12 Howell Mill Road / Cumberland"/>
    <x v="3950"/>
    <x v="292"/>
    <x v="214"/>
    <n v="194628"/>
    <n v="174"/>
    <n v="38"/>
  </r>
  <r>
    <n v="14864"/>
    <n v="900475"/>
    <s v="Route 12 Howell Mill Road / Cumberland"/>
    <x v="3951"/>
    <x v="292"/>
    <x v="214"/>
    <n v="194628"/>
    <n v="174"/>
    <n v="38"/>
  </r>
  <r>
    <n v="14864"/>
    <n v="211145"/>
    <s v="Route 12 Howell Mill Road / Cumberland"/>
    <x v="3952"/>
    <x v="292"/>
    <x v="214"/>
    <n v="194628"/>
    <n v="174"/>
    <n v="38"/>
  </r>
  <r>
    <n v="14864"/>
    <n v="900342"/>
    <s v="Route 12 Howell Mill Road / Cumberland"/>
    <x v="3953"/>
    <x v="292"/>
    <x v="214"/>
    <n v="194628"/>
    <n v="174"/>
    <n v="38"/>
  </r>
  <r>
    <n v="14864"/>
    <n v="900389"/>
    <s v="Route 12 Howell Mill Road / Cumberland"/>
    <x v="3954"/>
    <x v="292"/>
    <x v="214"/>
    <n v="194628"/>
    <n v="174"/>
    <n v="38"/>
  </r>
  <r>
    <n v="14864"/>
    <n v="900384"/>
    <s v="Route 12 Howell Mill Road / Cumberland"/>
    <x v="3955"/>
    <x v="292"/>
    <x v="214"/>
    <n v="194628"/>
    <n v="174"/>
    <n v="38"/>
  </r>
  <r>
    <n v="14864"/>
    <n v="905521"/>
    <s v="Route 12 Howell Mill Road / Cumberland"/>
    <x v="3956"/>
    <x v="292"/>
    <x v="214"/>
    <n v="194628"/>
    <n v="174"/>
    <n v="38"/>
  </r>
  <r>
    <n v="14864"/>
    <n v="212024"/>
    <s v="Route 12 Howell Mill Road / Cumberland"/>
    <x v="3957"/>
    <x v="292"/>
    <x v="214"/>
    <n v="194628"/>
    <n v="174"/>
    <n v="38"/>
  </r>
  <r>
    <n v="14864"/>
    <n v="905447"/>
    <s v="Route 12 Howell Mill Road / Cumberland"/>
    <x v="3958"/>
    <x v="292"/>
    <x v="214"/>
    <n v="194628"/>
    <n v="174"/>
    <n v="38"/>
  </r>
  <r>
    <n v="14864"/>
    <n v="905683"/>
    <s v="Route 12 Howell Mill Road / Cumberland"/>
    <x v="3959"/>
    <x v="293"/>
    <x v="215"/>
    <n v="203403"/>
    <n v="46"/>
    <n v="50"/>
  </r>
  <r>
    <n v="14864"/>
    <n v="210049"/>
    <s v="Route 12 Howell Mill Road / Cumberland"/>
    <x v="3960"/>
    <x v="293"/>
    <x v="215"/>
    <n v="203403"/>
    <n v="46"/>
    <n v="50"/>
  </r>
  <r>
    <n v="14864"/>
    <n v="900128"/>
    <s v="Route 12 Howell Mill Road / Cumberland"/>
    <x v="3961"/>
    <x v="293"/>
    <x v="215"/>
    <n v="203403"/>
    <n v="46"/>
    <n v="50"/>
  </r>
  <r>
    <n v="14864"/>
    <n v="210034"/>
    <s v="Route 12 Howell Mill Road / Cumberland"/>
    <x v="3962"/>
    <x v="293"/>
    <x v="215"/>
    <n v="203403"/>
    <n v="46"/>
    <n v="50"/>
  </r>
  <r>
    <n v="14864"/>
    <n v="900119"/>
    <s v="Route 12 Howell Mill Road / Cumberland"/>
    <x v="3963"/>
    <x v="294"/>
    <x v="216"/>
    <n v="68686"/>
    <n v="128"/>
    <n v="40"/>
  </r>
  <r>
    <n v="14864"/>
    <n v="900061"/>
    <s v="Route 12 Howell Mill Road / Cumberland"/>
    <x v="3964"/>
    <x v="294"/>
    <x v="216"/>
    <n v="68686"/>
    <n v="128"/>
    <n v="40"/>
  </r>
  <r>
    <n v="14864"/>
    <n v="900120"/>
    <s v="Route 12 Howell Mill Road / Cumberland"/>
    <x v="3965"/>
    <x v="294"/>
    <x v="216"/>
    <n v="68686"/>
    <n v="128"/>
    <n v="40"/>
  </r>
  <r>
    <n v="14864"/>
    <n v="900121"/>
    <s v="Route 12 Howell Mill Road / Cumberland"/>
    <x v="3966"/>
    <x v="295"/>
    <x v="217"/>
    <n v="89271"/>
    <n v="0"/>
    <n v="91"/>
  </r>
  <r>
    <n v="14864"/>
    <n v="900079"/>
    <s v="Route 12 Howell Mill Road / Cumberland"/>
    <x v="3967"/>
    <x v="295"/>
    <x v="217"/>
    <n v="89271"/>
    <n v="0"/>
    <n v="91"/>
  </r>
  <r>
    <n v="14864"/>
    <n v="900122"/>
    <s v="Route 12 Howell Mill Road / Cumberland"/>
    <x v="3968"/>
    <x v="295"/>
    <x v="217"/>
    <n v="89271"/>
    <n v="0"/>
    <n v="91"/>
  </r>
  <r>
    <n v="14864"/>
    <n v="900123"/>
    <s v="Route 12 Howell Mill Road / Cumberland"/>
    <x v="3969"/>
    <x v="295"/>
    <x v="217"/>
    <n v="89271"/>
    <n v="0"/>
    <n v="91"/>
  </r>
  <r>
    <n v="14864"/>
    <n v="900124"/>
    <s v="Route 12 Howell Mill Road / Cumberland"/>
    <x v="3970"/>
    <x v="295"/>
    <x v="217"/>
    <n v="89271"/>
    <n v="0"/>
    <n v="91"/>
  </r>
  <r>
    <n v="14864"/>
    <n v="900125"/>
    <s v="Route 12 Howell Mill Road / Cumberland"/>
    <x v="3971"/>
    <x v="295"/>
    <x v="217"/>
    <n v="89271"/>
    <n v="0"/>
    <n v="91"/>
  </r>
  <r>
    <n v="14864"/>
    <n v="210033"/>
    <s v="Route 12 Howell Mill Road / Cumberland"/>
    <x v="3962"/>
    <x v="296"/>
    <x v="192"/>
    <n v="210417"/>
    <n v="49"/>
    <n v="0"/>
  </r>
  <r>
    <n v="14864"/>
    <n v="212004"/>
    <s v="Route 12 Howell Mill Road / Cumberland"/>
    <x v="3961"/>
    <x v="296"/>
    <x v="192"/>
    <n v="210417"/>
    <n v="49"/>
    <n v="0"/>
  </r>
  <r>
    <n v="14864"/>
    <n v="210050"/>
    <s v="Route 12 Howell Mill Road / Cumberland"/>
    <x v="3972"/>
    <x v="293"/>
    <x v="215"/>
    <n v="203403"/>
    <n v="46"/>
    <n v="50"/>
  </r>
  <r>
    <n v="14864"/>
    <n v="905682"/>
    <s v="Route 12 Howell Mill Road / Cumberland"/>
    <x v="3959"/>
    <x v="293"/>
    <x v="215"/>
    <n v="203403"/>
    <n v="46"/>
    <n v="50"/>
  </r>
  <r>
    <n v="14864"/>
    <n v="905684"/>
    <s v="Route 12 Howell Mill Road / Cumberland"/>
    <x v="3973"/>
    <x v="292"/>
    <x v="214"/>
    <n v="194628"/>
    <n v="174"/>
    <n v="38"/>
  </r>
  <r>
    <n v="14864"/>
    <n v="212023"/>
    <s v="Route 12 Howell Mill Road / Cumberland"/>
    <x v="3957"/>
    <x v="292"/>
    <x v="214"/>
    <n v="194628"/>
    <n v="174"/>
    <n v="38"/>
  </r>
  <r>
    <n v="14864"/>
    <n v="900080"/>
    <s v="Route 12 Howell Mill Road / Cumberland"/>
    <x v="3974"/>
    <x v="292"/>
    <x v="214"/>
    <n v="194628"/>
    <n v="174"/>
    <n v="38"/>
  </r>
  <r>
    <n v="14864"/>
    <n v="213674"/>
    <s v="Route 12 Howell Mill Road / Cumberland"/>
    <x v="3975"/>
    <x v="292"/>
    <x v="214"/>
    <n v="194628"/>
    <n v="174"/>
    <n v="38"/>
  </r>
  <r>
    <n v="14864"/>
    <n v="900081"/>
    <s v="Route 12 Howell Mill Road / Cumberland"/>
    <x v="3976"/>
    <x v="292"/>
    <x v="214"/>
    <n v="194628"/>
    <n v="174"/>
    <n v="38"/>
  </r>
  <r>
    <n v="14864"/>
    <n v="902810"/>
    <s v="Route 12 Howell Mill Road / Cumberland"/>
    <x v="3977"/>
    <x v="292"/>
    <x v="214"/>
    <n v="194628"/>
    <n v="174"/>
    <n v="38"/>
  </r>
  <r>
    <n v="14864"/>
    <n v="900660"/>
    <s v="Route 12 Howell Mill Road / Cumberland"/>
    <x v="3978"/>
    <x v="292"/>
    <x v="214"/>
    <n v="194628"/>
    <n v="174"/>
    <n v="38"/>
  </r>
  <r>
    <n v="14864"/>
    <n v="900365"/>
    <s v="Route 12 Howell Mill Road / Cumberland"/>
    <x v="3979"/>
    <x v="292"/>
    <x v="214"/>
    <n v="194628"/>
    <n v="174"/>
    <n v="38"/>
  </r>
  <r>
    <n v="14864"/>
    <n v="213005"/>
    <s v="Route 12 Howell Mill Road / Cumberland"/>
    <x v="3949"/>
    <x v="291"/>
    <x v="28"/>
    <n v="155260"/>
    <n v="7"/>
    <n v="37"/>
  </r>
  <r>
    <n v="14864"/>
    <n v="211699"/>
    <s v="Route 12 Howell Mill Road / Cumberland"/>
    <x v="3980"/>
    <x v="291"/>
    <x v="28"/>
    <n v="155260"/>
    <n v="7"/>
    <n v="37"/>
  </r>
  <r>
    <n v="14864"/>
    <n v="211692"/>
    <s v="Route 12 Howell Mill Road / Cumberland"/>
    <x v="3981"/>
    <x v="291"/>
    <x v="28"/>
    <n v="155260"/>
    <n v="7"/>
    <n v="37"/>
  </r>
  <r>
    <n v="14864"/>
    <n v="906311"/>
    <s v="Route 12 Howell Mill Road / Cumberland"/>
    <x v="3982"/>
    <x v="291"/>
    <x v="28"/>
    <n v="155260"/>
    <n v="7"/>
    <n v="37"/>
  </r>
  <r>
    <n v="14864"/>
    <n v="901442"/>
    <s v="Route 12 Howell Mill Road / Cumberland"/>
    <x v="3944"/>
    <x v="291"/>
    <x v="28"/>
    <n v="155260"/>
    <n v="7"/>
    <n v="37"/>
  </r>
  <r>
    <n v="14864"/>
    <n v="901444"/>
    <s v="Route 12 Howell Mill Road / Cumberland"/>
    <x v="3983"/>
    <x v="291"/>
    <x v="28"/>
    <n v="155260"/>
    <n v="7"/>
    <n v="37"/>
  </r>
  <r>
    <n v="14864"/>
    <n v="901554"/>
    <s v="Route 12 Howell Mill Road / Cumberland"/>
    <x v="3984"/>
    <x v="290"/>
    <x v="213"/>
    <n v="99048"/>
    <n v="230"/>
    <n v="124"/>
  </r>
  <r>
    <n v="14864"/>
    <n v="901555"/>
    <s v="Route 12 Howell Mill Road / Cumberland"/>
    <x v="3985"/>
    <x v="290"/>
    <x v="213"/>
    <n v="99048"/>
    <n v="230"/>
    <n v="124"/>
  </r>
  <r>
    <n v="14864"/>
    <n v="902047"/>
    <s v="Route 12 Howell Mill Road / Cumberland"/>
    <x v="3986"/>
    <x v="290"/>
    <x v="213"/>
    <n v="99048"/>
    <n v="230"/>
    <n v="124"/>
  </r>
  <r>
    <n v="14864"/>
    <n v="901937"/>
    <s v="Route 12 Howell Mill Road / Cumberland"/>
    <x v="3987"/>
    <x v="290"/>
    <x v="213"/>
    <n v="99048"/>
    <n v="230"/>
    <n v="124"/>
  </r>
  <r>
    <n v="14864"/>
    <n v="901804"/>
    <s v="Route 12 Howell Mill Road / Cumberland"/>
    <x v="3988"/>
    <x v="290"/>
    <x v="213"/>
    <n v="99048"/>
    <n v="230"/>
    <n v="124"/>
  </r>
  <r>
    <n v="14864"/>
    <n v="901784"/>
    <s v="Route 12 Howell Mill Road / Cumberland"/>
    <x v="3989"/>
    <x v="290"/>
    <x v="213"/>
    <n v="99048"/>
    <n v="230"/>
    <n v="124"/>
  </r>
  <r>
    <n v="14864"/>
    <n v="901719"/>
    <s v="Route 12 Howell Mill Road / Cumberland"/>
    <x v="3990"/>
    <x v="290"/>
    <x v="213"/>
    <n v="99048"/>
    <n v="230"/>
    <n v="124"/>
  </r>
  <r>
    <n v="14864"/>
    <n v="901717"/>
    <s v="Route 12 Howell Mill Road / Cumberland"/>
    <x v="3937"/>
    <x v="290"/>
    <x v="213"/>
    <n v="99048"/>
    <n v="230"/>
    <n v="124"/>
  </r>
  <r>
    <n v="14864"/>
    <n v="901716"/>
    <s v="Route 12 Howell Mill Road / Cumberland"/>
    <x v="3991"/>
    <x v="290"/>
    <x v="213"/>
    <n v="99048"/>
    <n v="230"/>
    <n v="124"/>
  </r>
  <r>
    <n v="14864"/>
    <n v="901441"/>
    <s v="Route 12 Howell Mill Road / Cumberland"/>
    <x v="3992"/>
    <x v="289"/>
    <x v="212"/>
    <n v="63406"/>
    <n v="237"/>
    <n v="17"/>
  </r>
  <r>
    <n v="14864"/>
    <n v="904665"/>
    <s v="Route 12 Howell Mill Road / Cumberland"/>
    <x v="3993"/>
    <x v="289"/>
    <x v="212"/>
    <n v="63406"/>
    <n v="237"/>
    <n v="17"/>
  </r>
  <r>
    <n v="14864"/>
    <n v="904717"/>
    <s v="Route 12 Howell Mill Road / Cumberland"/>
    <x v="3933"/>
    <x v="289"/>
    <x v="212"/>
    <n v="63406"/>
    <n v="237"/>
    <n v="17"/>
  </r>
  <r>
    <n v="14864"/>
    <n v="904731"/>
    <s v="Route 12 Howell Mill Road / Cumberland"/>
    <x v="3994"/>
    <x v="289"/>
    <x v="212"/>
    <n v="63406"/>
    <n v="237"/>
    <n v="17"/>
  </r>
  <r>
    <n v="14864"/>
    <n v="904786"/>
    <s v="Route 12 Howell Mill Road / Cumberland"/>
    <x v="3995"/>
    <x v="289"/>
    <x v="212"/>
    <n v="63406"/>
    <n v="237"/>
    <n v="17"/>
  </r>
  <r>
    <n v="14864"/>
    <n v="904668"/>
    <s v="Route 12 Howell Mill Road / Cumberland"/>
    <x v="3996"/>
    <x v="289"/>
    <x v="212"/>
    <n v="63406"/>
    <n v="237"/>
    <n v="17"/>
  </r>
  <r>
    <n v="14864"/>
    <n v="905019"/>
    <s v="Route 12 Howell Mill Road / Cumberland"/>
    <x v="3997"/>
    <x v="117"/>
    <x v="102"/>
    <n v="56389"/>
    <n v="50"/>
    <n v="9"/>
  </r>
  <r>
    <n v="14864"/>
    <n v="905017"/>
    <s v="Route 12 Howell Mill Road / Cumberland"/>
    <x v="3928"/>
    <x v="117"/>
    <x v="102"/>
    <n v="56389"/>
    <n v="50"/>
    <n v="9"/>
  </r>
  <r>
    <n v="14864"/>
    <n v="904287"/>
    <s v="Route 12 Howell Mill Road / Cumberland"/>
    <x v="3998"/>
    <x v="117"/>
    <x v="102"/>
    <n v="56389"/>
    <n v="50"/>
    <n v="9"/>
  </r>
  <r>
    <n v="14864"/>
    <n v="904286"/>
    <s v="Route 12 Howell Mill Road / Cumberland"/>
    <x v="3999"/>
    <x v="117"/>
    <x v="102"/>
    <n v="56389"/>
    <n v="50"/>
    <n v="9"/>
  </r>
  <r>
    <n v="14864"/>
    <n v="904349"/>
    <s v="Route 12 Howell Mill Road / Cumberland"/>
    <x v="4000"/>
    <x v="119"/>
    <x v="104"/>
    <n v="172639"/>
    <n v="65"/>
    <n v="4"/>
  </r>
  <r>
    <n v="14864"/>
    <n v="213236"/>
    <s v="Route 12 Howell Mill Road / Cumberland"/>
    <x v="4001"/>
    <x v="292"/>
    <x v="214"/>
    <n v="194628"/>
    <n v="174"/>
    <n v="38"/>
  </r>
  <r>
    <n v="14864"/>
    <n v="213240"/>
    <s v="Route 12 Howell Mill Road / Cumberland"/>
    <x v="4002"/>
    <x v="292"/>
    <x v="214"/>
    <n v="194628"/>
    <n v="174"/>
    <n v="38"/>
  </r>
  <r>
    <n v="14864"/>
    <n v="213242"/>
    <s v="Route 12 Howell Mill Road / Cumberland"/>
    <x v="4003"/>
    <x v="292"/>
    <x v="214"/>
    <n v="194628"/>
    <n v="174"/>
    <n v="38"/>
  </r>
  <r>
    <n v="14864"/>
    <n v="213245"/>
    <s v="Route 12 Howell Mill Road / Cumberland"/>
    <x v="4004"/>
    <x v="297"/>
    <x v="218"/>
    <n v="186328"/>
    <n v="40"/>
    <n v="0"/>
  </r>
  <r>
    <n v="14864"/>
    <n v="211215"/>
    <s v="Route 12 Howell Mill Road / Cumberland"/>
    <x v="4005"/>
    <x v="297"/>
    <x v="218"/>
    <n v="186328"/>
    <n v="40"/>
    <n v="0"/>
  </r>
  <r>
    <n v="14864"/>
    <n v="211657"/>
    <s v="Route 12 Howell Mill Road / Cumberland"/>
    <x v="4006"/>
    <x v="297"/>
    <x v="218"/>
    <n v="186328"/>
    <n v="40"/>
    <n v="0"/>
  </r>
  <r>
    <n v="14864"/>
    <n v="211216"/>
    <s v="Route 12 Howell Mill Road / Cumberland"/>
    <x v="4007"/>
    <x v="297"/>
    <x v="218"/>
    <n v="186328"/>
    <n v="40"/>
    <n v="0"/>
  </r>
  <r>
    <n v="14864"/>
    <n v="213634"/>
    <s v="Route 12 Howell Mill Road / Cumberland"/>
    <x v="4008"/>
    <x v="292"/>
    <x v="214"/>
    <n v="194628"/>
    <n v="174"/>
    <n v="38"/>
  </r>
  <r>
    <n v="14864"/>
    <n v="213246"/>
    <s v="Route 12 Howell Mill Road / Cumberland"/>
    <x v="4009"/>
    <x v="292"/>
    <x v="214"/>
    <n v="194628"/>
    <n v="174"/>
    <n v="38"/>
  </r>
  <r>
    <n v="14864"/>
    <n v="907264"/>
    <s v="Route 12 Howell Mill Road / Cumberland"/>
    <x v="4010"/>
    <x v="292"/>
    <x v="214"/>
    <n v="194628"/>
    <n v="174"/>
    <n v="38"/>
  </r>
  <r>
    <n v="14864"/>
    <n v="213239"/>
    <s v="Route 12 Howell Mill Road / Cumberland"/>
    <x v="4011"/>
    <x v="292"/>
    <x v="214"/>
    <n v="194628"/>
    <n v="174"/>
    <n v="38"/>
  </r>
  <r>
    <n v="14852"/>
    <n v="102226"/>
    <s v="Route 186 Rainbow Drive/South DeKalb"/>
    <x v="4012"/>
    <x v="5"/>
    <x v="5"/>
    <n v="42431"/>
    <n v="549"/>
    <n v="265"/>
  </r>
  <r>
    <n v="14852"/>
    <n v="103134"/>
    <s v="Route 186 Rainbow Drive/South DeKalb"/>
    <x v="4013"/>
    <x v="5"/>
    <x v="5"/>
    <n v="42431"/>
    <n v="549"/>
    <n v="265"/>
  </r>
  <r>
    <n v="14852"/>
    <n v="102228"/>
    <s v="Route 186 Rainbow Drive/South DeKalb"/>
    <x v="4014"/>
    <x v="5"/>
    <x v="5"/>
    <n v="42431"/>
    <n v="549"/>
    <n v="265"/>
  </r>
  <r>
    <n v="14852"/>
    <n v="103138"/>
    <s v="Route 186 Rainbow Drive/South DeKalb"/>
    <x v="4015"/>
    <x v="5"/>
    <x v="5"/>
    <n v="42431"/>
    <n v="549"/>
    <n v="265"/>
  </r>
  <r>
    <n v="14852"/>
    <n v="102282"/>
    <s v="Route 186 Rainbow Drive/South DeKalb"/>
    <x v="2875"/>
    <x v="5"/>
    <x v="5"/>
    <n v="42431"/>
    <n v="549"/>
    <n v="265"/>
  </r>
  <r>
    <n v="14852"/>
    <n v="102170"/>
    <s v="Route 186 Rainbow Drive/South DeKalb"/>
    <x v="4016"/>
    <x v="5"/>
    <x v="5"/>
    <n v="42431"/>
    <n v="549"/>
    <n v="265"/>
  </r>
  <r>
    <n v="14852"/>
    <n v="102173"/>
    <s v="Route 186 Rainbow Drive/South DeKalb"/>
    <x v="4017"/>
    <x v="5"/>
    <x v="5"/>
    <n v="42431"/>
    <n v="549"/>
    <n v="265"/>
  </r>
  <r>
    <n v="14852"/>
    <n v="211954"/>
    <s v="Route 186 Rainbow Drive/South DeKalb"/>
    <x v="4018"/>
    <x v="5"/>
    <x v="5"/>
    <n v="42431"/>
    <n v="549"/>
    <n v="265"/>
  </r>
  <r>
    <n v="14852"/>
    <n v="102530"/>
    <s v="Route 186 Rainbow Drive/South DeKalb"/>
    <x v="4019"/>
    <x v="5"/>
    <x v="5"/>
    <n v="42431"/>
    <n v="549"/>
    <n v="265"/>
  </r>
  <r>
    <n v="14852"/>
    <n v="103108"/>
    <s v="Route 186 Rainbow Drive/South DeKalb"/>
    <x v="4020"/>
    <x v="5"/>
    <x v="5"/>
    <n v="42431"/>
    <n v="549"/>
    <n v="265"/>
  </r>
  <r>
    <n v="14852"/>
    <n v="213588"/>
    <s v="Route 186 Rainbow Drive/South DeKalb"/>
    <x v="4021"/>
    <x v="4"/>
    <x v="4"/>
    <n v="115096"/>
    <n v="69"/>
    <n v="41"/>
  </r>
  <r>
    <n v="14852"/>
    <n v="102011"/>
    <s v="Route 186 Rainbow Drive/South DeKalb"/>
    <x v="2870"/>
    <x v="153"/>
    <x v="128"/>
    <n v="61625"/>
    <n v="173"/>
    <n v="216"/>
  </r>
  <r>
    <n v="14852"/>
    <n v="130178"/>
    <s v="Route 186 Rainbow Drive/South DeKalb"/>
    <x v="4022"/>
    <x v="139"/>
    <x v="119"/>
    <n v="26414"/>
    <n v="197"/>
    <n v="405"/>
  </r>
  <r>
    <n v="14852"/>
    <n v="130180"/>
    <s v="Route 186 Rainbow Drive/South DeKalb"/>
    <x v="4023"/>
    <x v="139"/>
    <x v="119"/>
    <n v="26414"/>
    <n v="197"/>
    <n v="405"/>
  </r>
  <r>
    <n v="14852"/>
    <n v="130182"/>
    <s v="Route 186 Rainbow Drive/South DeKalb"/>
    <x v="4024"/>
    <x v="139"/>
    <x v="119"/>
    <n v="26414"/>
    <n v="197"/>
    <n v="405"/>
  </r>
  <r>
    <n v="14852"/>
    <n v="130117"/>
    <s v="Route 186 Rainbow Drive/South DeKalb"/>
    <x v="4025"/>
    <x v="134"/>
    <x v="84"/>
    <n v="53487"/>
    <n v="250"/>
    <n v="532"/>
  </r>
  <r>
    <n v="14852"/>
    <n v="211040"/>
    <s v="Route 186 Rainbow Drive/South DeKalb"/>
    <x v="4026"/>
    <x v="134"/>
    <x v="84"/>
    <n v="53487"/>
    <n v="250"/>
    <n v="532"/>
  </r>
  <r>
    <n v="14852"/>
    <n v="130184"/>
    <s v="Route 186 Rainbow Drive/South DeKalb"/>
    <x v="2863"/>
    <x v="134"/>
    <x v="84"/>
    <n v="53487"/>
    <n v="250"/>
    <n v="532"/>
  </r>
  <r>
    <n v="14852"/>
    <n v="130186"/>
    <s v="Route 186 Rainbow Drive/South DeKalb"/>
    <x v="2862"/>
    <x v="134"/>
    <x v="84"/>
    <n v="53487"/>
    <n v="250"/>
    <n v="532"/>
  </r>
  <r>
    <n v="14852"/>
    <n v="130187"/>
    <s v="Route 186 Rainbow Drive/South DeKalb"/>
    <x v="2861"/>
    <x v="134"/>
    <x v="84"/>
    <n v="53487"/>
    <n v="250"/>
    <n v="532"/>
  </r>
  <r>
    <n v="14852"/>
    <n v="130212"/>
    <s v="Route 186 Rainbow Drive/South DeKalb"/>
    <x v="2860"/>
    <x v="134"/>
    <x v="84"/>
    <n v="53487"/>
    <n v="250"/>
    <n v="532"/>
  </r>
  <r>
    <n v="14852"/>
    <n v="130224"/>
    <s v="Route 186 Rainbow Drive/South DeKalb"/>
    <x v="4027"/>
    <x v="134"/>
    <x v="84"/>
    <n v="53487"/>
    <n v="250"/>
    <n v="532"/>
  </r>
  <r>
    <n v="14852"/>
    <n v="130188"/>
    <s v="Route 186 Rainbow Drive/South DeKalb"/>
    <x v="2858"/>
    <x v="134"/>
    <x v="84"/>
    <n v="53487"/>
    <n v="250"/>
    <n v="532"/>
  </r>
  <r>
    <n v="14852"/>
    <n v="130189"/>
    <s v="Route 186 Rainbow Drive/South DeKalb"/>
    <x v="4028"/>
    <x v="134"/>
    <x v="84"/>
    <n v="53487"/>
    <n v="250"/>
    <n v="532"/>
  </r>
  <r>
    <n v="14852"/>
    <n v="130191"/>
    <s v="Route 186 Rainbow Drive/South DeKalb"/>
    <x v="2857"/>
    <x v="134"/>
    <x v="84"/>
    <n v="53487"/>
    <n v="250"/>
    <n v="532"/>
  </r>
  <r>
    <n v="14852"/>
    <n v="130193"/>
    <s v="Route 186 Rainbow Drive/South DeKalb"/>
    <x v="2856"/>
    <x v="134"/>
    <x v="84"/>
    <n v="53487"/>
    <n v="250"/>
    <n v="532"/>
  </r>
  <r>
    <n v="14852"/>
    <n v="211247"/>
    <s v="Route 186 Rainbow Drive/South DeKalb"/>
    <x v="2855"/>
    <x v="134"/>
    <x v="84"/>
    <n v="53487"/>
    <n v="250"/>
    <n v="532"/>
  </r>
  <r>
    <n v="14852"/>
    <n v="131174"/>
    <s v="Route 186 Rainbow Drive/South DeKalb"/>
    <x v="2854"/>
    <x v="134"/>
    <x v="84"/>
    <n v="53487"/>
    <n v="250"/>
    <n v="532"/>
  </r>
  <r>
    <n v="14852"/>
    <n v="131060"/>
    <s v="Route 186 Rainbow Drive/South DeKalb"/>
    <x v="2853"/>
    <x v="134"/>
    <x v="84"/>
    <n v="53487"/>
    <n v="250"/>
    <n v="532"/>
  </r>
  <r>
    <n v="14852"/>
    <n v="210940"/>
    <s v="Route 186 Rainbow Drive/South DeKalb"/>
    <x v="2852"/>
    <x v="134"/>
    <x v="84"/>
    <n v="53487"/>
    <n v="250"/>
    <n v="532"/>
  </r>
  <r>
    <n v="14852"/>
    <n v="211881"/>
    <s v="Route 186 Rainbow Drive/South DeKalb"/>
    <x v="4029"/>
    <x v="134"/>
    <x v="84"/>
    <n v="53487"/>
    <n v="250"/>
    <n v="532"/>
  </r>
  <r>
    <n v="14852"/>
    <n v="131172"/>
    <s v="Route 186 Rainbow Drive/South DeKalb"/>
    <x v="2850"/>
    <x v="134"/>
    <x v="84"/>
    <n v="53487"/>
    <n v="250"/>
    <n v="532"/>
  </r>
  <r>
    <n v="14852"/>
    <n v="772466"/>
    <s v="Route 186 Rainbow Drive/South DeKalb"/>
    <x v="2849"/>
    <x v="134"/>
    <x v="84"/>
    <n v="53487"/>
    <n v="250"/>
    <n v="532"/>
  </r>
  <r>
    <n v="14852"/>
    <n v="131062"/>
    <s v="Route 186 Rainbow Drive/South DeKalb"/>
    <x v="4030"/>
    <x v="134"/>
    <x v="84"/>
    <n v="53487"/>
    <n v="250"/>
    <n v="532"/>
  </r>
  <r>
    <n v="14852"/>
    <n v="211900"/>
    <s v="Route 186 Rainbow Drive/South DeKalb"/>
    <x v="4031"/>
    <x v="229"/>
    <x v="179"/>
    <n v="53173"/>
    <n v="164"/>
    <n v="308"/>
  </r>
  <r>
    <n v="14852"/>
    <n v="131058"/>
    <s v="Route 186 Rainbow Drive/South DeKalb"/>
    <x v="4032"/>
    <x v="206"/>
    <x v="163"/>
    <n v="42479"/>
    <n v="229"/>
    <n v="490"/>
  </r>
  <r>
    <n v="14852"/>
    <n v="211887"/>
    <s v="Route 186 Rainbow Drive/South DeKalb"/>
    <x v="4033"/>
    <x v="206"/>
    <x v="163"/>
    <n v="42479"/>
    <n v="229"/>
    <n v="490"/>
  </r>
  <r>
    <n v="14852"/>
    <n v="211888"/>
    <s v="Route 186 Rainbow Drive/South DeKalb"/>
    <x v="4034"/>
    <x v="206"/>
    <x v="163"/>
    <n v="42479"/>
    <n v="229"/>
    <n v="490"/>
  </r>
  <r>
    <n v="14852"/>
    <n v="131010"/>
    <s v="Route 186 Rainbow Drive/South DeKalb"/>
    <x v="2882"/>
    <x v="229"/>
    <x v="179"/>
    <n v="53173"/>
    <n v="164"/>
    <n v="308"/>
  </r>
  <r>
    <n v="14852"/>
    <n v="131158"/>
    <s v="Route 186 Rainbow Drive/South DeKalb"/>
    <x v="4035"/>
    <x v="229"/>
    <x v="179"/>
    <n v="53173"/>
    <n v="164"/>
    <n v="308"/>
  </r>
  <r>
    <n v="14852"/>
    <n v="131014"/>
    <s v="Route 186 Rainbow Drive/South DeKalb"/>
    <x v="4036"/>
    <x v="229"/>
    <x v="179"/>
    <n v="53173"/>
    <n v="164"/>
    <n v="308"/>
  </r>
  <r>
    <n v="14852"/>
    <n v="211610"/>
    <s v="Route 186 Rainbow Drive/South DeKalb"/>
    <x v="2879"/>
    <x v="229"/>
    <x v="179"/>
    <n v="53173"/>
    <n v="164"/>
    <n v="308"/>
  </r>
  <r>
    <n v="14829"/>
    <n v="211750"/>
    <s v="Atlanta Streetcar"/>
    <x v="4037"/>
    <x v="298"/>
    <x v="4"/>
    <n v="30313"/>
    <n v="348"/>
    <n v="200"/>
  </r>
  <r>
    <n v="14829"/>
    <n v="211751"/>
    <s v="Atlanta Streetcar"/>
    <x v="4038"/>
    <x v="298"/>
    <x v="4"/>
    <n v="30313"/>
    <n v="348"/>
    <n v="200"/>
  </r>
  <r>
    <n v="14829"/>
    <n v="211752"/>
    <s v="Atlanta Streetcar"/>
    <x v="4039"/>
    <x v="5"/>
    <x v="5"/>
    <n v="42431"/>
    <n v="549"/>
    <n v="265"/>
  </r>
  <r>
    <n v="14829"/>
    <n v="211753"/>
    <s v="Atlanta Streetcar"/>
    <x v="23"/>
    <x v="5"/>
    <x v="5"/>
    <n v="42431"/>
    <n v="549"/>
    <n v="265"/>
  </r>
  <r>
    <n v="14829"/>
    <n v="211754"/>
    <s v="Atlanta Streetcar"/>
    <x v="4040"/>
    <x v="5"/>
    <x v="5"/>
    <n v="42431"/>
    <n v="549"/>
    <n v="265"/>
  </r>
  <r>
    <n v="14829"/>
    <n v="211755"/>
    <s v="Atlanta Streetcar"/>
    <x v="4041"/>
    <x v="5"/>
    <x v="5"/>
    <n v="42431"/>
    <n v="549"/>
    <n v="265"/>
  </r>
  <r>
    <n v="14829"/>
    <n v="211756"/>
    <s v="Atlanta Streetcar"/>
    <x v="4042"/>
    <x v="5"/>
    <x v="5"/>
    <n v="42431"/>
    <n v="549"/>
    <n v="265"/>
  </r>
  <r>
    <n v="14829"/>
    <n v="211757"/>
    <s v="Atlanta Streetcar"/>
    <x v="4043"/>
    <x v="5"/>
    <x v="5"/>
    <n v="42431"/>
    <n v="549"/>
    <n v="265"/>
  </r>
  <r>
    <n v="14829"/>
    <n v="211758"/>
    <s v="Atlanta Streetcar"/>
    <x v="4044"/>
    <x v="5"/>
    <x v="5"/>
    <n v="42431"/>
    <n v="549"/>
    <n v="265"/>
  </r>
  <r>
    <n v="14829"/>
    <n v="211759"/>
    <s v="Atlanta Streetcar"/>
    <x v="4045"/>
    <x v="298"/>
    <x v="4"/>
    <n v="30313"/>
    <n v="348"/>
    <n v="200"/>
  </r>
  <r>
    <n v="14829"/>
    <n v="211760"/>
    <s v="Atlanta Streetcar"/>
    <x v="4046"/>
    <x v="298"/>
    <x v="4"/>
    <n v="30313"/>
    <n v="348"/>
    <n v="200"/>
  </r>
  <r>
    <n v="14829"/>
    <n v="211749"/>
    <s v="Atlanta Streetcar"/>
    <x v="4047"/>
    <x v="298"/>
    <x v="4"/>
    <n v="30313"/>
    <n v="348"/>
    <n v="200"/>
  </r>
  <r>
    <n v="14787"/>
    <n v="905697"/>
    <s v="Route 110 Arts Center Station"/>
    <x v="4048"/>
    <x v="299"/>
    <x v="19"/>
    <n v="158088"/>
    <n v="47"/>
    <n v="37"/>
  </r>
  <r>
    <n v="14787"/>
    <n v="905697"/>
    <s v="Route 110 Arts Center Station"/>
    <x v="4048"/>
    <x v="299"/>
    <x v="19"/>
    <n v="158088"/>
    <n v="47"/>
    <n v="37"/>
  </r>
  <r>
    <n v="14787"/>
    <n v="906255"/>
    <s v="Route 110 Arts Center Station"/>
    <x v="4049"/>
    <x v="21"/>
    <x v="21"/>
    <n v="109904"/>
    <n v="206"/>
    <n v="105"/>
  </r>
  <r>
    <n v="14787"/>
    <n v="906264"/>
    <s v="Route 110 Arts Center Station"/>
    <x v="4050"/>
    <x v="21"/>
    <x v="21"/>
    <n v="109904"/>
    <n v="206"/>
    <n v="105"/>
  </r>
  <r>
    <n v="14787"/>
    <n v="905306"/>
    <s v="Route 110 Arts Center Station"/>
    <x v="4051"/>
    <x v="21"/>
    <x v="21"/>
    <n v="109904"/>
    <n v="206"/>
    <n v="105"/>
  </r>
  <r>
    <n v="14787"/>
    <n v="905236"/>
    <s v="Route 110 Arts Center Station"/>
    <x v="4052"/>
    <x v="300"/>
    <x v="219"/>
    <n v="200250"/>
    <n v="154"/>
    <n v="0"/>
  </r>
  <r>
    <n v="14787"/>
    <n v="905237"/>
    <s v="Route 110 Arts Center Station"/>
    <x v="4053"/>
    <x v="300"/>
    <x v="219"/>
    <n v="200250"/>
    <n v="154"/>
    <n v="0"/>
  </r>
  <r>
    <n v="14787"/>
    <n v="905238"/>
    <s v="Route 110 Arts Center Station"/>
    <x v="4054"/>
    <x v="300"/>
    <x v="219"/>
    <n v="200250"/>
    <n v="154"/>
    <n v="0"/>
  </r>
  <r>
    <n v="14787"/>
    <n v="905426"/>
    <s v="Route 110 Arts Center Station"/>
    <x v="4055"/>
    <x v="300"/>
    <x v="219"/>
    <n v="200250"/>
    <n v="154"/>
    <n v="0"/>
  </r>
  <r>
    <n v="14787"/>
    <n v="905478"/>
    <s v="Route 110 Arts Center Station"/>
    <x v="4056"/>
    <x v="300"/>
    <x v="219"/>
    <n v="200250"/>
    <n v="154"/>
    <n v="0"/>
  </r>
  <r>
    <n v="14787"/>
    <n v="905421"/>
    <s v="Route 110 Arts Center Station"/>
    <x v="4057"/>
    <x v="300"/>
    <x v="219"/>
    <n v="200250"/>
    <n v="154"/>
    <n v="0"/>
  </r>
  <r>
    <n v="14787"/>
    <n v="905765"/>
    <s v="Route 110 Arts Center Station"/>
    <x v="4058"/>
    <x v="300"/>
    <x v="219"/>
    <n v="200250"/>
    <n v="154"/>
    <n v="0"/>
  </r>
  <r>
    <n v="14787"/>
    <n v="905882"/>
    <s v="Route 110 Arts Center Station"/>
    <x v="4059"/>
    <x v="300"/>
    <x v="219"/>
    <n v="200250"/>
    <n v="154"/>
    <n v="0"/>
  </r>
  <r>
    <n v="14787"/>
    <n v="905887"/>
    <s v="Route 110 Arts Center Station"/>
    <x v="4060"/>
    <x v="300"/>
    <x v="219"/>
    <n v="200250"/>
    <n v="154"/>
    <n v="0"/>
  </r>
  <r>
    <n v="14787"/>
    <n v="905889"/>
    <s v="Route 110 Arts Center Station"/>
    <x v="4061"/>
    <x v="26"/>
    <x v="26"/>
    <n v="133937"/>
    <n v="129"/>
    <n v="26"/>
  </r>
  <r>
    <n v="14787"/>
    <n v="906006"/>
    <s v="Route 110 Arts Center Station"/>
    <x v="4062"/>
    <x v="26"/>
    <x v="26"/>
    <n v="133937"/>
    <n v="129"/>
    <n v="26"/>
  </r>
  <r>
    <n v="14787"/>
    <n v="905422"/>
    <s v="Route 110 Arts Center Station"/>
    <x v="4063"/>
    <x v="255"/>
    <x v="196"/>
    <n v="161250"/>
    <n v="40"/>
    <n v="15"/>
  </r>
  <r>
    <n v="14787"/>
    <n v="900492"/>
    <s v="Route 110 Arts Center Station"/>
    <x v="4064"/>
    <x v="255"/>
    <x v="196"/>
    <n v="161250"/>
    <n v="40"/>
    <n v="15"/>
  </r>
  <r>
    <n v="14787"/>
    <n v="901763"/>
    <s v="Route 110 Arts Center Station"/>
    <x v="4065"/>
    <x v="255"/>
    <x v="196"/>
    <n v="161250"/>
    <n v="40"/>
    <n v="15"/>
  </r>
  <r>
    <n v="14787"/>
    <n v="901764"/>
    <s v="Route 110 Arts Center Station"/>
    <x v="4066"/>
    <x v="255"/>
    <x v="196"/>
    <n v="161250"/>
    <n v="40"/>
    <n v="15"/>
  </r>
  <r>
    <n v="14787"/>
    <n v="900493"/>
    <s v="Route 110 Arts Center Station"/>
    <x v="4067"/>
    <x v="255"/>
    <x v="196"/>
    <n v="161250"/>
    <n v="40"/>
    <n v="15"/>
  </r>
  <r>
    <n v="14787"/>
    <n v="901766"/>
    <s v="Route 110 Arts Center Station"/>
    <x v="4068"/>
    <x v="301"/>
    <x v="137"/>
    <n v="95313"/>
    <n v="234"/>
    <n v="44"/>
  </r>
  <r>
    <n v="14787"/>
    <n v="900664"/>
    <s v="Route 110 Arts Center Station"/>
    <x v="4069"/>
    <x v="301"/>
    <x v="137"/>
    <n v="95313"/>
    <n v="234"/>
    <n v="44"/>
  </r>
  <r>
    <n v="14787"/>
    <n v="900637"/>
    <s v="Route 110 Arts Center Station"/>
    <x v="4070"/>
    <x v="301"/>
    <x v="137"/>
    <n v="95313"/>
    <n v="234"/>
    <n v="44"/>
  </r>
  <r>
    <n v="14787"/>
    <n v="900638"/>
    <s v="Route 110 Arts Center Station"/>
    <x v="4071"/>
    <x v="301"/>
    <x v="137"/>
    <n v="95313"/>
    <n v="234"/>
    <n v="44"/>
  </r>
  <r>
    <n v="14787"/>
    <n v="900639"/>
    <s v="Route 110 Arts Center Station"/>
    <x v="4072"/>
    <x v="301"/>
    <x v="137"/>
    <n v="95313"/>
    <n v="234"/>
    <n v="44"/>
  </r>
  <r>
    <n v="14787"/>
    <n v="900640"/>
    <s v="Route 110 Arts Center Station"/>
    <x v="4073"/>
    <x v="301"/>
    <x v="137"/>
    <n v="95313"/>
    <n v="234"/>
    <n v="44"/>
  </r>
  <r>
    <n v="14787"/>
    <n v="900665"/>
    <s v="Route 110 Arts Center Station"/>
    <x v="4074"/>
    <x v="301"/>
    <x v="137"/>
    <n v="95313"/>
    <n v="234"/>
    <n v="44"/>
  </r>
  <r>
    <n v="14787"/>
    <n v="900666"/>
    <s v="Route 110 Arts Center Station"/>
    <x v="4075"/>
    <x v="297"/>
    <x v="218"/>
    <n v="186328"/>
    <n v="40"/>
    <n v="0"/>
  </r>
  <r>
    <n v="14787"/>
    <n v="900658"/>
    <s v="Route 110 Arts Center Station"/>
    <x v="4076"/>
    <x v="297"/>
    <x v="218"/>
    <n v="186328"/>
    <n v="40"/>
    <n v="0"/>
  </r>
  <r>
    <n v="14787"/>
    <n v="900668"/>
    <s v="Route 110 Arts Center Station"/>
    <x v="4077"/>
    <x v="297"/>
    <x v="218"/>
    <n v="186328"/>
    <n v="40"/>
    <n v="0"/>
  </r>
  <r>
    <n v="14787"/>
    <n v="900641"/>
    <s v="Route 110 Arts Center Station"/>
    <x v="4078"/>
    <x v="297"/>
    <x v="218"/>
    <n v="186328"/>
    <n v="40"/>
    <n v="0"/>
  </r>
  <r>
    <n v="14787"/>
    <n v="900642"/>
    <s v="Route 110 Arts Center Station"/>
    <x v="4079"/>
    <x v="297"/>
    <x v="218"/>
    <n v="186328"/>
    <n v="40"/>
    <n v="0"/>
  </r>
  <r>
    <n v="14787"/>
    <n v="900643"/>
    <s v="Route 110 Arts Center Station"/>
    <x v="4080"/>
    <x v="297"/>
    <x v="218"/>
    <n v="186328"/>
    <n v="40"/>
    <n v="0"/>
  </r>
  <r>
    <n v="14787"/>
    <n v="900644"/>
    <s v="Route 110 Arts Center Station"/>
    <x v="4081"/>
    <x v="297"/>
    <x v="218"/>
    <n v="186328"/>
    <n v="40"/>
    <n v="0"/>
  </r>
  <r>
    <n v="14787"/>
    <n v="900669"/>
    <s v="Route 110 Arts Center Station"/>
    <x v="4082"/>
    <x v="302"/>
    <x v="203"/>
    <n v="108667"/>
    <n v="221"/>
    <n v="229"/>
  </r>
  <r>
    <n v="14787"/>
    <n v="900451"/>
    <s v="Route 110 Arts Center Station"/>
    <x v="4083"/>
    <x v="302"/>
    <x v="203"/>
    <n v="108667"/>
    <n v="221"/>
    <n v="229"/>
  </r>
  <r>
    <n v="14787"/>
    <n v="900452"/>
    <s v="Route 110 Arts Center Station"/>
    <x v="4084"/>
    <x v="302"/>
    <x v="203"/>
    <n v="108667"/>
    <n v="221"/>
    <n v="229"/>
  </r>
  <r>
    <n v="14787"/>
    <n v="900453"/>
    <s v="Route 110 Arts Center Station"/>
    <x v="4085"/>
    <x v="302"/>
    <x v="203"/>
    <n v="108667"/>
    <n v="221"/>
    <n v="229"/>
  </r>
  <r>
    <n v="14787"/>
    <n v="902451"/>
    <s v="Route 110 Arts Center Station"/>
    <x v="4086"/>
    <x v="302"/>
    <x v="203"/>
    <n v="108667"/>
    <n v="221"/>
    <n v="229"/>
  </r>
  <r>
    <n v="14787"/>
    <n v="902452"/>
    <s v="Route 110 Arts Center Station"/>
    <x v="4087"/>
    <x v="302"/>
    <x v="203"/>
    <n v="108667"/>
    <n v="221"/>
    <n v="229"/>
  </r>
  <r>
    <n v="14787"/>
    <n v="902453"/>
    <s v="Route 110 Arts Center Station"/>
    <x v="4088"/>
    <x v="302"/>
    <x v="203"/>
    <n v="108667"/>
    <n v="221"/>
    <n v="229"/>
  </r>
  <r>
    <n v="14787"/>
    <n v="902454"/>
    <s v="Route 110 Arts Center Station"/>
    <x v="4089"/>
    <x v="302"/>
    <x v="203"/>
    <n v="108667"/>
    <n v="221"/>
    <n v="229"/>
  </r>
  <r>
    <n v="14787"/>
    <n v="901583"/>
    <s v="Route 110 Arts Center Station"/>
    <x v="4090"/>
    <x v="302"/>
    <x v="203"/>
    <n v="108667"/>
    <n v="221"/>
    <n v="229"/>
  </r>
  <r>
    <n v="14787"/>
    <n v="901584"/>
    <s v="Route 110 Arts Center Station"/>
    <x v="4091"/>
    <x v="302"/>
    <x v="203"/>
    <n v="108667"/>
    <n v="221"/>
    <n v="229"/>
  </r>
  <r>
    <n v="14787"/>
    <n v="901585"/>
    <s v="Route 110 Arts Center Station"/>
    <x v="4092"/>
    <x v="302"/>
    <x v="203"/>
    <n v="108667"/>
    <n v="221"/>
    <n v="229"/>
  </r>
  <r>
    <n v="14787"/>
    <n v="902455"/>
    <s v="Route 110 Arts Center Station"/>
    <x v="4093"/>
    <x v="303"/>
    <x v="154"/>
    <n v="113763"/>
    <n v="280"/>
    <n v="107"/>
  </r>
  <r>
    <n v="14787"/>
    <n v="902456"/>
    <s v="Route 110 Arts Center Station"/>
    <x v="4094"/>
    <x v="303"/>
    <x v="154"/>
    <n v="113763"/>
    <n v="280"/>
    <n v="107"/>
  </r>
  <r>
    <n v="14787"/>
    <n v="902457"/>
    <s v="Route 110 Arts Center Station"/>
    <x v="4095"/>
    <x v="303"/>
    <x v="154"/>
    <n v="113763"/>
    <n v="280"/>
    <n v="107"/>
  </r>
  <r>
    <n v="14787"/>
    <n v="902512"/>
    <s v="Route 110 Arts Center Station"/>
    <x v="4096"/>
    <x v="18"/>
    <x v="18"/>
    <n v="143906"/>
    <n v="9"/>
    <n v="6"/>
  </r>
  <r>
    <n v="14787"/>
    <n v="902485"/>
    <s v="Route 110 Arts Center Station"/>
    <x v="4097"/>
    <x v="18"/>
    <x v="18"/>
    <n v="143906"/>
    <n v="9"/>
    <n v="6"/>
  </r>
  <r>
    <n v="14787"/>
    <n v="213110"/>
    <s v="Route 110 Arts Center Station"/>
    <x v="4098"/>
    <x v="18"/>
    <x v="18"/>
    <n v="143906"/>
    <n v="9"/>
    <n v="6"/>
  </r>
  <r>
    <n v="14787"/>
    <n v="902516"/>
    <s v="Route 110 Arts Center Station"/>
    <x v="4099"/>
    <x v="18"/>
    <x v="18"/>
    <n v="143906"/>
    <n v="9"/>
    <n v="6"/>
  </r>
  <r>
    <n v="14787"/>
    <n v="902489"/>
    <s v="Route 110 Arts Center Station"/>
    <x v="4097"/>
    <x v="18"/>
    <x v="18"/>
    <n v="143906"/>
    <n v="9"/>
    <n v="6"/>
  </r>
  <r>
    <n v="14787"/>
    <n v="902490"/>
    <s v="Route 110 Arts Center Station"/>
    <x v="4096"/>
    <x v="18"/>
    <x v="18"/>
    <n v="143906"/>
    <n v="9"/>
    <n v="6"/>
  </r>
  <r>
    <n v="14787"/>
    <n v="902491"/>
    <s v="Route 110 Arts Center Station"/>
    <x v="4100"/>
    <x v="18"/>
    <x v="18"/>
    <n v="143906"/>
    <n v="9"/>
    <n v="6"/>
  </r>
  <r>
    <n v="14787"/>
    <n v="902492"/>
    <s v="Route 110 Arts Center Station"/>
    <x v="4101"/>
    <x v="18"/>
    <x v="18"/>
    <n v="143906"/>
    <n v="9"/>
    <n v="6"/>
  </r>
  <r>
    <n v="14787"/>
    <n v="902517"/>
    <s v="Route 110 Arts Center Station"/>
    <x v="4102"/>
    <x v="303"/>
    <x v="154"/>
    <n v="113763"/>
    <n v="280"/>
    <n v="107"/>
  </r>
  <r>
    <n v="14787"/>
    <n v="902573"/>
    <s v="Route 110 Arts Center Station"/>
    <x v="4103"/>
    <x v="302"/>
    <x v="203"/>
    <n v="108667"/>
    <n v="221"/>
    <n v="229"/>
  </r>
  <r>
    <n v="14787"/>
    <n v="902574"/>
    <s v="Route 110 Arts Center Station"/>
    <x v="4092"/>
    <x v="302"/>
    <x v="203"/>
    <n v="108667"/>
    <n v="221"/>
    <n v="229"/>
  </r>
  <r>
    <n v="14787"/>
    <n v="902548"/>
    <s v="Route 110 Arts Center Station"/>
    <x v="4104"/>
    <x v="304"/>
    <x v="198"/>
    <n v="203894"/>
    <n v="378"/>
    <n v="99"/>
  </r>
  <r>
    <n v="14787"/>
    <n v="902549"/>
    <s v="Route 110 Arts Center Station"/>
    <x v="4105"/>
    <x v="304"/>
    <x v="198"/>
    <n v="203894"/>
    <n v="378"/>
    <n v="99"/>
  </r>
  <r>
    <n v="14787"/>
    <n v="902550"/>
    <s v="Route 110 Arts Center Station"/>
    <x v="4106"/>
    <x v="304"/>
    <x v="198"/>
    <n v="203894"/>
    <n v="378"/>
    <n v="99"/>
  </r>
  <r>
    <n v="14787"/>
    <n v="902551"/>
    <s v="Route 110 Arts Center Station"/>
    <x v="4107"/>
    <x v="302"/>
    <x v="203"/>
    <n v="108667"/>
    <n v="221"/>
    <n v="229"/>
  </r>
  <r>
    <n v="14787"/>
    <n v="902575"/>
    <s v="Route 110 Arts Center Station"/>
    <x v="4108"/>
    <x v="304"/>
    <x v="198"/>
    <n v="203894"/>
    <n v="378"/>
    <n v="99"/>
  </r>
  <r>
    <n v="14787"/>
    <n v="902576"/>
    <s v="Route 110 Arts Center Station"/>
    <x v="4109"/>
    <x v="304"/>
    <x v="198"/>
    <n v="203894"/>
    <n v="378"/>
    <n v="99"/>
  </r>
  <r>
    <n v="14787"/>
    <n v="902577"/>
    <s v="Route 110 Arts Center Station"/>
    <x v="4110"/>
    <x v="304"/>
    <x v="198"/>
    <n v="203894"/>
    <n v="378"/>
    <n v="99"/>
  </r>
  <r>
    <n v="14787"/>
    <n v="900454"/>
    <s v="Route 110 Arts Center Station"/>
    <x v="4111"/>
    <x v="304"/>
    <x v="198"/>
    <n v="203894"/>
    <n v="378"/>
    <n v="99"/>
  </r>
  <r>
    <n v="14787"/>
    <n v="900455"/>
    <s v="Route 110 Arts Center Station"/>
    <x v="4082"/>
    <x v="304"/>
    <x v="198"/>
    <n v="203894"/>
    <n v="378"/>
    <n v="99"/>
  </r>
  <r>
    <n v="14787"/>
    <n v="900456"/>
    <s v="Route 110 Arts Center Station"/>
    <x v="4112"/>
    <x v="305"/>
    <x v="214"/>
    <n v="128664"/>
    <n v="30"/>
    <n v="111"/>
  </r>
  <r>
    <n v="14787"/>
    <n v="900457"/>
    <s v="Route 110 Arts Center Station"/>
    <x v="4113"/>
    <x v="305"/>
    <x v="214"/>
    <n v="128664"/>
    <n v="30"/>
    <n v="111"/>
  </r>
  <r>
    <n v="14787"/>
    <n v="900659"/>
    <s v="Route 110 Arts Center Station"/>
    <x v="4114"/>
    <x v="305"/>
    <x v="214"/>
    <n v="128664"/>
    <n v="30"/>
    <n v="111"/>
  </r>
  <r>
    <n v="14787"/>
    <n v="900649"/>
    <s v="Route 110 Arts Center Station"/>
    <x v="4115"/>
    <x v="305"/>
    <x v="214"/>
    <n v="128664"/>
    <n v="30"/>
    <n v="111"/>
  </r>
  <r>
    <n v="14787"/>
    <n v="900650"/>
    <s v="Route 110 Arts Center Station"/>
    <x v="4116"/>
    <x v="297"/>
    <x v="218"/>
    <n v="186328"/>
    <n v="40"/>
    <n v="0"/>
  </r>
  <r>
    <n v="14787"/>
    <n v="900458"/>
    <s v="Route 110 Arts Center Station"/>
    <x v="4117"/>
    <x v="305"/>
    <x v="214"/>
    <n v="128664"/>
    <n v="30"/>
    <n v="111"/>
  </r>
  <r>
    <n v="14787"/>
    <n v="900459"/>
    <s v="Route 110 Arts Center Station"/>
    <x v="4118"/>
    <x v="256"/>
    <x v="197"/>
    <n v="125515"/>
    <n v="270"/>
    <n v="109"/>
  </r>
  <r>
    <n v="14787"/>
    <n v="900460"/>
    <s v="Route 110 Arts Center Station"/>
    <x v="4119"/>
    <x v="256"/>
    <x v="197"/>
    <n v="125515"/>
    <n v="270"/>
    <n v="109"/>
  </r>
  <r>
    <n v="14787"/>
    <n v="900461"/>
    <s v="Route 110 Arts Center Station"/>
    <x v="4120"/>
    <x v="256"/>
    <x v="197"/>
    <n v="125515"/>
    <n v="270"/>
    <n v="109"/>
  </r>
  <r>
    <n v="14787"/>
    <n v="900653"/>
    <s v="Route 110 Arts Center Station"/>
    <x v="4121"/>
    <x v="301"/>
    <x v="137"/>
    <n v="95313"/>
    <n v="234"/>
    <n v="44"/>
  </r>
  <r>
    <n v="14787"/>
    <n v="900654"/>
    <s v="Route 110 Arts Center Station"/>
    <x v="4122"/>
    <x v="301"/>
    <x v="137"/>
    <n v="95313"/>
    <n v="234"/>
    <n v="44"/>
  </r>
  <r>
    <n v="14787"/>
    <n v="902513"/>
    <s v="Route 110 Arts Center Station"/>
    <x v="4123"/>
    <x v="256"/>
    <x v="197"/>
    <n v="125515"/>
    <n v="270"/>
    <n v="109"/>
  </r>
  <r>
    <n v="14787"/>
    <n v="901765"/>
    <s v="Route 110 Arts Center Station"/>
    <x v="4124"/>
    <x v="301"/>
    <x v="137"/>
    <n v="95313"/>
    <n v="234"/>
    <n v="44"/>
  </r>
  <r>
    <n v="14787"/>
    <n v="900494"/>
    <s v="Route 110 Arts Center Station"/>
    <x v="4125"/>
    <x v="255"/>
    <x v="196"/>
    <n v="161250"/>
    <n v="40"/>
    <n v="15"/>
  </r>
  <r>
    <n v="14787"/>
    <n v="901693"/>
    <s v="Route 110 Arts Center Station"/>
    <x v="4126"/>
    <x v="256"/>
    <x v="197"/>
    <n v="125515"/>
    <n v="270"/>
    <n v="109"/>
  </r>
  <r>
    <n v="14787"/>
    <n v="900571"/>
    <s v="Route 110 Arts Center Station"/>
    <x v="4127"/>
    <x v="256"/>
    <x v="197"/>
    <n v="125515"/>
    <n v="270"/>
    <n v="109"/>
  </r>
  <r>
    <n v="14787"/>
    <n v="901762"/>
    <s v="Route 110 Arts Center Station"/>
    <x v="4128"/>
    <x v="256"/>
    <x v="197"/>
    <n v="125515"/>
    <n v="270"/>
    <n v="109"/>
  </r>
  <r>
    <n v="14787"/>
    <n v="900490"/>
    <s v="Route 110 Arts Center Station"/>
    <x v="4129"/>
    <x v="256"/>
    <x v="197"/>
    <n v="125515"/>
    <n v="270"/>
    <n v="109"/>
  </r>
  <r>
    <n v="14787"/>
    <n v="905891"/>
    <s v="Route 110 Arts Center Station"/>
    <x v="4130"/>
    <x v="256"/>
    <x v="197"/>
    <n v="125515"/>
    <n v="270"/>
    <n v="109"/>
  </r>
  <r>
    <n v="14787"/>
    <n v="210562"/>
    <s v="Route 110 Arts Center Station"/>
    <x v="4062"/>
    <x v="20"/>
    <x v="20"/>
    <n v="135405"/>
    <n v="211"/>
    <n v="0"/>
  </r>
  <r>
    <n v="14787"/>
    <n v="905890"/>
    <s v="Route 110 Arts Center Station"/>
    <x v="4131"/>
    <x v="20"/>
    <x v="20"/>
    <n v="135405"/>
    <n v="211"/>
    <n v="0"/>
  </r>
  <r>
    <n v="14787"/>
    <n v="905888"/>
    <s v="Route 110 Arts Center Station"/>
    <x v="4060"/>
    <x v="20"/>
    <x v="20"/>
    <n v="135405"/>
    <n v="211"/>
    <n v="0"/>
  </r>
  <r>
    <n v="14787"/>
    <n v="905648"/>
    <s v="Route 110 Arts Center Station"/>
    <x v="4132"/>
    <x v="20"/>
    <x v="20"/>
    <n v="135405"/>
    <n v="211"/>
    <n v="0"/>
  </r>
  <r>
    <n v="14787"/>
    <n v="905764"/>
    <s v="Route 110 Arts Center Station"/>
    <x v="4133"/>
    <x v="20"/>
    <x v="20"/>
    <n v="135405"/>
    <n v="211"/>
    <n v="0"/>
  </r>
  <r>
    <n v="14787"/>
    <n v="905182"/>
    <s v="Route 110 Arts Center Station"/>
    <x v="4134"/>
    <x v="20"/>
    <x v="20"/>
    <n v="135405"/>
    <n v="211"/>
    <n v="0"/>
  </r>
  <r>
    <n v="14787"/>
    <n v="905188"/>
    <s v="Route 110 Arts Center Station"/>
    <x v="4135"/>
    <x v="20"/>
    <x v="20"/>
    <n v="135405"/>
    <n v="211"/>
    <n v="0"/>
  </r>
  <r>
    <n v="14787"/>
    <n v="905189"/>
    <s v="Route 110 Arts Center Station"/>
    <x v="4136"/>
    <x v="20"/>
    <x v="20"/>
    <n v="135405"/>
    <n v="211"/>
    <n v="0"/>
  </r>
  <r>
    <n v="14787"/>
    <n v="905190"/>
    <s v="Route 110 Arts Center Station"/>
    <x v="4137"/>
    <x v="300"/>
    <x v="219"/>
    <n v="200250"/>
    <n v="154"/>
    <n v="0"/>
  </r>
  <r>
    <n v="14787"/>
    <n v="905303"/>
    <s v="Route 110 Arts Center Station"/>
    <x v="4138"/>
    <x v="20"/>
    <x v="20"/>
    <n v="135405"/>
    <n v="211"/>
    <n v="0"/>
  </r>
  <r>
    <n v="14787"/>
    <n v="905304"/>
    <s v="Route 110 Arts Center Station"/>
    <x v="4139"/>
    <x v="300"/>
    <x v="219"/>
    <n v="200250"/>
    <n v="154"/>
    <n v="0"/>
  </r>
  <r>
    <n v="14787"/>
    <n v="905305"/>
    <s v="Route 110 Arts Center Station"/>
    <x v="4052"/>
    <x v="21"/>
    <x v="21"/>
    <n v="109904"/>
    <n v="206"/>
    <n v="105"/>
  </r>
  <r>
    <n v="14787"/>
    <n v="906231"/>
    <s v="Route 110 Arts Center Station"/>
    <x v="4140"/>
    <x v="21"/>
    <x v="21"/>
    <n v="109904"/>
    <n v="206"/>
    <n v="105"/>
  </r>
  <r>
    <n v="14787"/>
    <n v="906254"/>
    <s v="Route 110 Arts Center Station"/>
    <x v="4141"/>
    <x v="21"/>
    <x v="21"/>
    <n v="109904"/>
    <n v="206"/>
    <n v="105"/>
  </r>
  <r>
    <n v="14787"/>
    <n v="906256"/>
    <s v="Route 110 Arts Center Station"/>
    <x v="4142"/>
    <x v="21"/>
    <x v="21"/>
    <n v="109904"/>
    <n v="206"/>
    <n v="1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28.908333333333331"/>
    <n v="68192.916666666672"/>
    <x v="0"/>
    <n v="3072"/>
  </r>
  <r>
    <x v="1"/>
    <x v="1"/>
    <n v="41.540000000000006"/>
    <n v="45052.6"/>
    <x v="1"/>
    <n v="1117"/>
  </r>
  <r>
    <x v="2"/>
    <x v="2"/>
    <n v="21.906666666666663"/>
    <n v="72667.133333333331"/>
    <x v="2"/>
    <n v="2255"/>
  </r>
  <r>
    <x v="3"/>
    <x v="3"/>
    <n v="16.873333333333331"/>
    <n v="87008"/>
    <x v="3"/>
    <n v="1779"/>
  </r>
  <r>
    <x v="4"/>
    <x v="4"/>
    <n v="18.266666666666666"/>
    <n v="54612"/>
    <x v="4"/>
    <n v="2376"/>
  </r>
  <r>
    <x v="5"/>
    <x v="5"/>
    <n v="26.570588235294117"/>
    <n v="37304.882352941175"/>
    <x v="5"/>
    <n v="6107"/>
  </r>
  <r>
    <x v="6"/>
    <x v="6"/>
    <n v="22.638888888888886"/>
    <n v="45490.222222222219"/>
    <x v="6"/>
    <n v="9170"/>
  </r>
  <r>
    <x v="7"/>
    <x v="7"/>
    <n v="27.700000000000003"/>
    <n v="37933.666666666664"/>
    <x v="7"/>
    <n v="9589"/>
  </r>
  <r>
    <x v="8"/>
    <x v="8"/>
    <n v="30.191666666666666"/>
    <n v="34413.5"/>
    <x v="8"/>
    <n v="4795"/>
  </r>
  <r>
    <x v="9"/>
    <x v="9"/>
    <n v="28.992857142857144"/>
    <n v="42025.714285714283"/>
    <x v="9"/>
    <n v="5981"/>
  </r>
  <r>
    <x v="10"/>
    <x v="10"/>
    <n v="46.15"/>
    <n v="34682.125"/>
    <x v="10"/>
    <n v="3906"/>
  </r>
  <r>
    <x v="11"/>
    <x v="11"/>
    <n v="43.499999999999993"/>
    <n v="25225.428571428572"/>
    <x v="11"/>
    <n v="4547"/>
  </r>
  <r>
    <x v="12"/>
    <x v="12"/>
    <n v="33.5"/>
    <n v="35824.625"/>
    <x v="12"/>
    <n v="6646"/>
  </r>
  <r>
    <x v="13"/>
    <x v="13"/>
    <n v="39.299999999999997"/>
    <n v="29186.25"/>
    <x v="13"/>
    <n v="3274"/>
  </r>
  <r>
    <x v="14"/>
    <x v="14"/>
    <n v="28.869999999999997"/>
    <n v="73610.8"/>
    <x v="14"/>
    <n v="1988"/>
  </r>
  <r>
    <x v="15"/>
    <x v="15"/>
    <n v="28.690909090909088"/>
    <n v="40996.36363636364"/>
    <x v="15"/>
    <n v="5318"/>
  </r>
  <r>
    <x v="16"/>
    <x v="16"/>
    <n v="24.54"/>
    <n v="44641.9"/>
    <x v="16"/>
    <n v="6500"/>
  </r>
  <r>
    <x v="17"/>
    <x v="17"/>
    <n v="36.628571428571426"/>
    <n v="34822.142857142855"/>
    <x v="17"/>
    <n v="3399"/>
  </r>
  <r>
    <x v="18"/>
    <x v="18"/>
    <n v="26.700000000000003"/>
    <n v="43726"/>
    <x v="18"/>
    <n v="3070"/>
  </r>
  <r>
    <x v="19"/>
    <x v="19"/>
    <n v="40.1"/>
    <n v="58704.444444444445"/>
    <x v="19"/>
    <n v="1797"/>
  </r>
  <r>
    <x v="20"/>
    <x v="20"/>
    <n v="37.158333333333324"/>
    <n v="37688.916666666664"/>
    <x v="20"/>
    <n v="3352"/>
  </r>
  <r>
    <x v="21"/>
    <x v="21"/>
    <n v="8.2285714285714295"/>
    <n v="143206"/>
    <x v="19"/>
    <n v="888"/>
  </r>
  <r>
    <x v="22"/>
    <x v="22"/>
    <n v="22.9"/>
    <n v="102955.46153846153"/>
    <x v="21"/>
    <n v="1750"/>
  </r>
  <r>
    <x v="23"/>
    <x v="23"/>
    <n v="41.059999999999988"/>
    <n v="36684.066666666666"/>
    <x v="22"/>
    <n v="6096"/>
  </r>
  <r>
    <x v="24"/>
    <x v="24"/>
    <n v="21.080000000000002"/>
    <n v="45065.3"/>
    <x v="23"/>
    <n v="4907"/>
  </r>
  <r>
    <x v="25"/>
    <x v="25"/>
    <n v="31.074999999999999"/>
    <n v="43205.25"/>
    <x v="24"/>
    <n v="3611"/>
  </r>
  <r>
    <x v="26"/>
    <x v="26"/>
    <n v="35.72"/>
    <n v="49892.933333333334"/>
    <x v="25"/>
    <n v="4367"/>
  </r>
  <r>
    <x v="27"/>
    <x v="27"/>
    <n v="40.1"/>
    <n v="35523"/>
    <x v="26"/>
    <n v="4014"/>
  </r>
  <r>
    <x v="28"/>
    <x v="28"/>
    <n v="37.024999999999999"/>
    <n v="56975"/>
    <x v="27"/>
    <n v="2947"/>
  </r>
  <r>
    <x v="29"/>
    <x v="29"/>
    <n v="13.249999999999996"/>
    <n v="113398.2"/>
    <x v="28"/>
    <n v="1070"/>
  </r>
  <r>
    <x v="30"/>
    <x v="30"/>
    <n v="15.472727272727274"/>
    <n v="94028.818181818177"/>
    <x v="29"/>
    <n v="1428"/>
  </r>
  <r>
    <x v="31"/>
    <x v="31"/>
    <n v="24.933333333333334"/>
    <n v="51616.666666666664"/>
    <x v="30"/>
    <n v="2428"/>
  </r>
  <r>
    <x v="32"/>
    <x v="32"/>
    <n v="20.054545454545455"/>
    <n v="65852.818181818177"/>
    <x v="31"/>
    <n v="3416"/>
  </r>
  <r>
    <x v="33"/>
    <x v="33"/>
    <n v="14.783333333333331"/>
    <n v="121649.83333333333"/>
    <x v="32"/>
    <n v="793"/>
  </r>
  <r>
    <x v="34"/>
    <x v="34"/>
    <n v="24.310526315789474"/>
    <n v="56917.789473684214"/>
    <x v="33"/>
    <n v="5730"/>
  </r>
  <r>
    <x v="35"/>
    <x v="35"/>
    <n v="21.931250000000002"/>
    <n v="60218.875"/>
    <x v="34"/>
    <n v="5547"/>
  </r>
  <r>
    <x v="36"/>
    <x v="36"/>
    <n v="29.642857142857142"/>
    <n v="56386.428571428572"/>
    <x v="35"/>
    <n v="2257"/>
  </r>
  <r>
    <x v="37"/>
    <x v="37"/>
    <n v="24.755555555555553"/>
    <n v="63404.611111111109"/>
    <x v="36"/>
    <n v="5043"/>
  </r>
  <r>
    <x v="38"/>
    <x v="38"/>
    <n v="30.089999999999996"/>
    <n v="51758.5"/>
    <x v="37"/>
    <n v="3772"/>
  </r>
  <r>
    <x v="39"/>
    <x v="39"/>
    <n v="21.172727272727276"/>
    <n v="53772.454545454544"/>
    <x v="38"/>
    <n v="10924"/>
  </r>
  <r>
    <x v="40"/>
    <x v="40"/>
    <n v="25.207142857142856"/>
    <n v="42411.714285714283"/>
    <x v="39"/>
    <n v="8090"/>
  </r>
  <r>
    <x v="41"/>
    <x v="41"/>
    <n v="22.99"/>
    <n v="49016.5"/>
    <x v="40"/>
    <n v="2305"/>
  </r>
  <r>
    <x v="42"/>
    <x v="42"/>
    <n v="23.914285714285715"/>
    <n v="58913.142857142855"/>
    <x v="41"/>
    <n v="2081"/>
  </r>
  <r>
    <x v="43"/>
    <x v="43"/>
    <n v="33.627272727272725"/>
    <n v="38179.818181818184"/>
    <x v="42"/>
    <n v="4080"/>
  </r>
  <r>
    <x v="44"/>
    <x v="44"/>
    <n v="10.946666666666667"/>
    <n v="118224.53333333334"/>
    <x v="43"/>
    <n v="1552"/>
  </r>
  <r>
    <x v="45"/>
    <x v="45"/>
    <n v="23.818750000000005"/>
    <n v="44521.4375"/>
    <x v="44"/>
    <n v="8356"/>
  </r>
  <r>
    <x v="46"/>
    <x v="46"/>
    <n v="31.15454545454546"/>
    <n v="63593.818181818184"/>
    <x v="45"/>
    <n v="3707"/>
  </r>
  <r>
    <x v="47"/>
    <x v="47"/>
    <n v="19.350000000000001"/>
    <n v="50663.916666666664"/>
    <x v="46"/>
    <n v="6201"/>
  </r>
  <r>
    <x v="48"/>
    <x v="48"/>
    <n v="19.490909090909092"/>
    <n v="48186.272727272728"/>
    <x v="47"/>
    <n v="5666"/>
  </r>
  <r>
    <x v="49"/>
    <x v="49"/>
    <n v="37.36666666666666"/>
    <n v="37971.555555555555"/>
    <x v="48"/>
    <n v="3676"/>
  </r>
  <r>
    <x v="50"/>
    <x v="50"/>
    <n v="39.885714285714293"/>
    <n v="29826.714285714286"/>
    <x v="49"/>
    <n v="4155"/>
  </r>
  <r>
    <x v="51"/>
    <x v="51"/>
    <n v="11.458333333333334"/>
    <n v="78455.25"/>
    <x v="50"/>
    <n v="1759"/>
  </r>
  <r>
    <x v="52"/>
    <x v="52"/>
    <n v="11.14"/>
    <n v="79061.7"/>
    <x v="51"/>
    <n v="1523"/>
  </r>
  <r>
    <x v="53"/>
    <x v="53"/>
    <n v="19.46153846153846"/>
    <n v="92352.538461538468"/>
    <x v="52"/>
    <n v="1772"/>
  </r>
  <r>
    <x v="54"/>
    <x v="54"/>
    <n v="14.116666666666669"/>
    <n v="136561.66666666666"/>
    <x v="53"/>
    <n v="497"/>
  </r>
  <r>
    <x v="55"/>
    <x v="55"/>
    <n v="39.450000000000003"/>
    <n v="36372"/>
    <x v="54"/>
    <n v="4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55FB9-FA27-1542-9029-535C8D0FBF05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4147" firstHeaderRow="0" firstDataRow="1" firstDataCol="1"/>
  <pivotFields count="9">
    <pivotField showAll="0"/>
    <pivotField showAll="0"/>
    <pivotField showAll="0"/>
    <pivotField axis="axisRow" showAll="0">
      <items count="4144">
        <item x="3932"/>
        <item x="3925"/>
        <item x="3995"/>
        <item x="3997"/>
        <item x="3929"/>
        <item x="3994"/>
        <item x="3928"/>
        <item x="4000"/>
        <item x="3999"/>
        <item x="3930"/>
        <item x="3998"/>
        <item x="3926"/>
        <item x="3933"/>
        <item x="3996"/>
        <item x="3927"/>
        <item x="3931"/>
        <item x="421"/>
        <item x="422"/>
        <item x="1038"/>
        <item x="224"/>
        <item x="16"/>
        <item x="1263"/>
        <item x="1039"/>
        <item x="1040"/>
        <item x="1264"/>
        <item x="1042"/>
        <item x="1041"/>
        <item x="3968"/>
        <item x="3966"/>
        <item x="1028"/>
        <item x="1475"/>
        <item x="1422"/>
        <item x="3256"/>
        <item x="2421"/>
        <item x="263"/>
        <item x="262"/>
        <item x="264"/>
        <item x="369"/>
        <item x="3231"/>
        <item x="3276"/>
        <item x="3234"/>
        <item x="3236"/>
        <item x="3270"/>
        <item x="3232"/>
        <item x="3271"/>
        <item x="3269"/>
        <item x="3272"/>
        <item x="3241"/>
        <item x="3238"/>
        <item x="3239"/>
        <item x="3273"/>
        <item x="3235"/>
        <item x="3274"/>
        <item x="3240"/>
        <item x="3237"/>
        <item x="3233"/>
        <item x="3242"/>
        <item x="3275"/>
        <item x="3228"/>
        <item x="3229"/>
        <item x="3230"/>
        <item x="2847"/>
        <item x="2846"/>
        <item x="2845"/>
        <item x="2572"/>
        <item x="2570"/>
        <item x="2571"/>
        <item x="1883"/>
        <item x="2526"/>
        <item x="2555"/>
        <item x="2532"/>
        <item x="2525"/>
        <item x="27"/>
        <item x="4098"/>
        <item x="2"/>
        <item x="2842"/>
        <item x="2574"/>
        <item x="2815"/>
        <item x="2520"/>
        <item x="2522"/>
        <item x="2816"/>
        <item x="2521"/>
        <item x="2818"/>
        <item x="2817"/>
        <item x="2523"/>
        <item x="2912"/>
        <item x="1443"/>
        <item x="1440"/>
        <item x="1444"/>
        <item x="1442"/>
        <item x="1439"/>
        <item x="1441"/>
        <item x="2913"/>
        <item x="218"/>
        <item x="1614"/>
        <item x="1613"/>
        <item x="219"/>
        <item x="220"/>
        <item x="217"/>
        <item x="2943"/>
        <item x="2931"/>
        <item x="2932"/>
        <item x="3884"/>
        <item x="4038"/>
        <item x="271"/>
        <item x="366"/>
        <item x="272"/>
        <item x="270"/>
        <item x="269"/>
        <item x="273"/>
        <item x="364"/>
        <item x="365"/>
        <item x="12"/>
        <item x="1734"/>
        <item x="1469"/>
        <item x="1543"/>
        <item x="1230"/>
        <item x="1231"/>
        <item x="1232"/>
        <item x="34"/>
        <item x="2967"/>
        <item x="2971"/>
        <item x="2969"/>
        <item x="2970"/>
        <item x="699"/>
        <item x="700"/>
        <item x="606"/>
        <item x="607"/>
        <item x="701"/>
        <item x="608"/>
        <item x="603"/>
        <item x="605"/>
        <item x="1415"/>
        <item x="1607"/>
        <item x="1608"/>
        <item x="158"/>
        <item x="157"/>
        <item x="155"/>
        <item x="154"/>
        <item x="161"/>
        <item x="156"/>
        <item x="767"/>
        <item x="769"/>
        <item x="2577"/>
        <item x="1224"/>
        <item x="1225"/>
        <item x="1226"/>
        <item x="1228"/>
        <item x="1229"/>
        <item x="1227"/>
        <item x="891"/>
        <item x="49"/>
        <item x="1029"/>
        <item x="1019"/>
        <item x="1026"/>
        <item x="1024"/>
        <item x="964"/>
        <item x="1025"/>
        <item x="967"/>
        <item x="1022"/>
        <item x="963"/>
        <item x="962"/>
        <item x="1020"/>
        <item x="1018"/>
        <item x="961"/>
        <item x="1023"/>
        <item x="966"/>
        <item x="965"/>
        <item x="1021"/>
        <item x="2844"/>
        <item x="2843"/>
        <item x="2573"/>
        <item x="3621"/>
        <item x="3619"/>
        <item x="3625"/>
        <item x="3623"/>
        <item x="3622"/>
        <item x="3620"/>
        <item x="3624"/>
        <item x="3654"/>
        <item x="3653"/>
        <item x="3631"/>
        <item x="1474"/>
        <item x="1473"/>
        <item x="3934"/>
        <item x="3993"/>
        <item x="820"/>
        <item x="3777"/>
        <item x="3836"/>
        <item x="3923"/>
        <item x="3793"/>
        <item x="3778"/>
        <item x="2679"/>
        <item x="3773"/>
        <item x="3768"/>
        <item x="3791"/>
        <item x="3774"/>
        <item x="3749"/>
        <item x="3775"/>
        <item x="3792"/>
        <item x="3769"/>
        <item x="3790"/>
        <item x="3776"/>
        <item x="3812"/>
        <item x="3814"/>
        <item x="3813"/>
        <item x="3788"/>
        <item x="3770"/>
        <item x="3767"/>
        <item x="3786"/>
        <item x="3787"/>
        <item x="3772"/>
        <item x="3748"/>
        <item x="3750"/>
        <item x="3747"/>
        <item x="3771"/>
        <item x="3789"/>
        <item x="30"/>
        <item x="4048"/>
        <item x="777"/>
        <item x="3253"/>
        <item x="3254"/>
        <item x="3255"/>
        <item x="3044"/>
        <item x="1664"/>
        <item x="860"/>
        <item x="857"/>
        <item x="858"/>
        <item x="859"/>
        <item x="1507"/>
        <item x="1505"/>
        <item x="3042"/>
        <item x="1506"/>
        <item x="1666"/>
        <item x="3046"/>
        <item x="1665"/>
        <item x="3043"/>
        <item x="1508"/>
        <item x="3045"/>
        <item x="324"/>
        <item x="323"/>
        <item x="322"/>
        <item x="321"/>
        <item x="35"/>
        <item x="4131"/>
        <item x="4061"/>
        <item x="745"/>
        <item x="752"/>
        <item x="746"/>
        <item x="751"/>
        <item x="743"/>
        <item x="794"/>
        <item x="753"/>
        <item x="744"/>
        <item x="750"/>
        <item x="742"/>
        <item x="749"/>
        <item x="748"/>
        <item x="747"/>
        <item x="2006"/>
        <item x="2022"/>
        <item x="1960"/>
        <item x="2007"/>
        <item x="1961"/>
        <item x="2005"/>
        <item x="2008"/>
        <item x="1983"/>
        <item x="1933"/>
        <item x="2001"/>
        <item x="1990"/>
        <item x="1988"/>
        <item x="2003"/>
        <item x="1985"/>
        <item x="2011"/>
        <item x="1979"/>
        <item x="1970"/>
        <item x="2018"/>
        <item x="1966"/>
        <item x="1963"/>
        <item x="2027"/>
        <item x="1957"/>
        <item x="2029"/>
        <item x="1956"/>
        <item x="2010"/>
        <item x="1980"/>
        <item x="1962"/>
        <item x="1967"/>
        <item x="1982"/>
        <item x="1959"/>
        <item x="1932"/>
        <item x="1972"/>
        <item x="1986"/>
        <item x="1971"/>
        <item x="2015"/>
        <item x="1929"/>
        <item x="2009"/>
        <item x="1981"/>
        <item x="1993"/>
        <item x="1998"/>
        <item x="1958"/>
        <item x="1987"/>
        <item x="2004"/>
        <item x="1984"/>
        <item x="2019"/>
        <item x="1969"/>
        <item x="1955"/>
        <item x="1968"/>
        <item x="2000"/>
        <item x="1991"/>
        <item x="1999"/>
        <item x="2028"/>
        <item x="1964"/>
        <item x="1989"/>
        <item x="2002"/>
        <item x="2012"/>
        <item x="1978"/>
        <item x="2013"/>
        <item x="1977"/>
        <item x="2014"/>
        <item x="1976"/>
        <item x="1974"/>
        <item x="2024"/>
        <item x="2030"/>
        <item x="2025"/>
        <item x="2016"/>
        <item x="1973"/>
        <item x="2017"/>
        <item x="1975"/>
        <item x="1992"/>
        <item x="2031"/>
        <item x="2020"/>
        <item x="2023"/>
        <item x="1927"/>
        <item x="2021"/>
        <item x="2026"/>
        <item x="1928"/>
        <item x="1926"/>
        <item x="1965"/>
        <item x="1416"/>
        <item x="1418"/>
        <item x="1417"/>
        <item x="1419"/>
        <item x="1605"/>
        <item x="1606"/>
        <item x="1916"/>
        <item x="898"/>
        <item x="897"/>
        <item x="904"/>
        <item x="896"/>
        <item x="3701"/>
        <item x="3716"/>
        <item x="3700"/>
        <item x="3704"/>
        <item x="3702"/>
        <item x="3703"/>
        <item x="3715"/>
        <item x="3109"/>
        <item x="3112"/>
        <item x="3065"/>
        <item x="3066"/>
        <item x="3110"/>
        <item x="3111"/>
        <item x="2994"/>
        <item x="3015"/>
        <item x="2997"/>
        <item x="3004"/>
        <item x="3013"/>
        <item x="3024"/>
        <item x="2968"/>
        <item x="2991"/>
        <item x="2988"/>
        <item x="2987"/>
        <item x="3023"/>
        <item x="2984"/>
        <item x="2996"/>
        <item x="3002"/>
        <item x="3007"/>
        <item x="3001"/>
        <item x="3014"/>
        <item x="3020"/>
        <item x="3000"/>
        <item x="3012"/>
        <item x="2985"/>
        <item x="3010"/>
        <item x="3016"/>
        <item x="2993"/>
        <item x="3022"/>
        <item x="3003"/>
        <item x="2983"/>
        <item x="3009"/>
        <item x="2998"/>
        <item x="3025"/>
        <item x="2986"/>
        <item x="3006"/>
        <item x="3026"/>
        <item x="3008"/>
        <item x="2989"/>
        <item x="3021"/>
        <item x="3011"/>
        <item x="2982"/>
        <item x="3005"/>
        <item x="2990"/>
        <item x="3018"/>
        <item x="3017"/>
        <item x="3019"/>
        <item x="2995"/>
        <item x="2981"/>
        <item x="2992"/>
        <item x="2999"/>
        <item x="3591"/>
        <item x="3529"/>
        <item x="3589"/>
        <item x="3531"/>
        <item x="3510"/>
        <item x="3516"/>
        <item x="1581"/>
        <item x="3524"/>
        <item x="3593"/>
        <item x="3585"/>
        <item x="3579"/>
        <item x="3592"/>
        <item x="3587"/>
        <item x="3586"/>
        <item x="3581"/>
        <item x="3512"/>
        <item x="3522"/>
        <item x="3518"/>
        <item x="3514"/>
        <item x="1410"/>
        <item x="1411"/>
        <item x="3590"/>
        <item x="1409"/>
        <item x="3584"/>
        <item x="3519"/>
        <item x="3515"/>
        <item x="3530"/>
        <item x="3513"/>
        <item x="3517"/>
        <item x="3511"/>
        <item x="3528"/>
        <item x="3582"/>
        <item x="3526"/>
        <item x="3583"/>
        <item x="3525"/>
        <item x="3523"/>
        <item x="3520"/>
        <item x="3521"/>
        <item x="3588"/>
        <item x="3580"/>
        <item x="3507"/>
        <item x="3527"/>
        <item x="3578"/>
        <item x="3577"/>
        <item x="1480"/>
        <item x="1686"/>
        <item x="1479"/>
        <item x="4040"/>
        <item x="3639"/>
        <item x="3648"/>
        <item x="3640"/>
        <item x="591"/>
        <item x="582"/>
        <item x="476"/>
        <item x="590"/>
        <item x="584"/>
        <item x="470"/>
        <item x="474"/>
        <item x="475"/>
        <item x="583"/>
        <item x="494"/>
        <item x="589"/>
        <item x="472"/>
        <item x="469"/>
        <item x="468"/>
        <item x="585"/>
        <item x="471"/>
        <item x="586"/>
        <item x="587"/>
        <item x="466"/>
        <item x="588"/>
        <item x="473"/>
        <item x="467"/>
        <item x="481"/>
        <item x="497"/>
        <item x="489"/>
        <item x="563"/>
        <item x="569"/>
        <item x="501"/>
        <item x="502"/>
        <item x="572"/>
        <item x="483"/>
        <item x="499"/>
        <item x="578"/>
        <item x="479"/>
        <item x="570"/>
        <item x="581"/>
        <item x="571"/>
        <item x="576"/>
        <item x="579"/>
        <item x="566"/>
        <item x="573"/>
        <item x="487"/>
        <item x="498"/>
        <item x="565"/>
        <item x="580"/>
        <item x="567"/>
        <item x="574"/>
        <item x="482"/>
        <item x="577"/>
        <item x="575"/>
        <item x="491"/>
        <item x="477"/>
        <item x="490"/>
        <item x="564"/>
        <item x="480"/>
        <item x="492"/>
        <item x="488"/>
        <item x="500"/>
        <item x="478"/>
        <item x="493"/>
        <item x="486"/>
        <item x="485"/>
        <item x="496"/>
        <item x="495"/>
        <item x="568"/>
        <item x="484"/>
        <item x="4041"/>
        <item x="1124"/>
        <item x="1123"/>
        <item x="1125"/>
        <item x="1144"/>
        <item x="1143"/>
        <item x="1122"/>
        <item x="294"/>
        <item x="293"/>
        <item x="295"/>
        <item x="354"/>
        <item x="353"/>
        <item x="1930"/>
        <item x="2833"/>
        <item x="2837"/>
        <item x="2830"/>
        <item x="2832"/>
        <item x="2835"/>
        <item x="2831"/>
        <item x="2836"/>
        <item x="2834"/>
        <item x="942"/>
        <item x="943"/>
        <item x="949"/>
        <item x="950"/>
        <item x="951"/>
        <item x="31"/>
        <item x="3416"/>
        <item x="1895"/>
        <item x="1890"/>
        <item x="1947"/>
        <item x="1900"/>
        <item x="1948"/>
        <item x="1891"/>
        <item x="1949"/>
        <item x="1950"/>
        <item x="1894"/>
        <item x="1897"/>
        <item x="1899"/>
        <item x="1892"/>
        <item x="1889"/>
        <item x="1898"/>
        <item x="1893"/>
        <item x="1896"/>
        <item x="911"/>
        <item x="884"/>
        <item x="2212"/>
        <item x="2214"/>
        <item x="2211"/>
        <item x="2209"/>
        <item x="2263"/>
        <item x="2213"/>
        <item x="2210"/>
        <item x="52"/>
        <item x="206"/>
        <item x="207"/>
        <item x="50"/>
        <item x="209"/>
        <item x="208"/>
        <item x="51"/>
        <item x="1618"/>
        <item x="24"/>
        <item x="3371"/>
        <item x="3364"/>
        <item x="3443"/>
        <item x="3370"/>
        <item x="3365"/>
        <item x="3367"/>
        <item x="3444"/>
        <item x="3440"/>
        <item x="3369"/>
        <item x="3366"/>
        <item x="3442"/>
        <item x="3368"/>
        <item x="3363"/>
        <item x="3441"/>
        <item x="3379"/>
        <item x="3420"/>
        <item x="3421"/>
        <item x="3434"/>
        <item x="3396"/>
        <item x="3430"/>
        <item x="3405"/>
        <item x="3387"/>
        <item x="3439"/>
        <item x="3384"/>
        <item x="3418"/>
        <item x="3402"/>
        <item x="3426"/>
        <item x="3408"/>
        <item x="3428"/>
        <item x="3395"/>
        <item x="3429"/>
        <item x="3431"/>
        <item x="3432"/>
        <item x="3412"/>
        <item x="3373"/>
        <item x="3393"/>
        <item x="3410"/>
        <item x="3391"/>
        <item x="3385"/>
        <item x="3389"/>
        <item x="3406"/>
        <item x="3392"/>
        <item x="3401"/>
        <item x="3380"/>
        <item x="3404"/>
        <item x="3394"/>
        <item x="3374"/>
        <item x="3438"/>
        <item x="3377"/>
        <item x="3398"/>
        <item x="3400"/>
        <item x="3390"/>
        <item x="3375"/>
        <item x="3411"/>
        <item x="3419"/>
        <item x="3423"/>
        <item x="3435"/>
        <item x="3381"/>
        <item x="3382"/>
        <item x="3397"/>
        <item x="3433"/>
        <item x="3414"/>
        <item x="3388"/>
        <item x="3372"/>
        <item x="3424"/>
        <item x="3403"/>
        <item x="3425"/>
        <item x="3437"/>
        <item x="3376"/>
        <item x="3399"/>
        <item x="3409"/>
        <item x="3386"/>
        <item x="3436"/>
        <item x="3383"/>
        <item x="3427"/>
        <item x="3413"/>
        <item x="3407"/>
        <item x="222"/>
        <item x="1612"/>
        <item x="223"/>
        <item x="221"/>
        <item x="604"/>
        <item x="841"/>
        <item x="838"/>
        <item x="851"/>
        <item x="856"/>
        <item x="839"/>
        <item x="821"/>
        <item x="339"/>
        <item x="842"/>
        <item x="852"/>
        <item x="837"/>
        <item x="850"/>
        <item x="840"/>
        <item x="823"/>
        <item x="822"/>
        <item x="846"/>
        <item x="825"/>
        <item x="826"/>
        <item x="3041"/>
        <item x="824"/>
        <item x="855"/>
        <item x="835"/>
        <item x="853"/>
        <item x="830"/>
        <item x="832"/>
        <item x="827"/>
        <item x="854"/>
        <item x="833"/>
        <item x="828"/>
        <item x="836"/>
        <item x="829"/>
        <item x="831"/>
        <item x="834"/>
        <item x="3554"/>
        <item x="3551"/>
        <item x="3552"/>
        <item x="3553"/>
        <item x="3753"/>
        <item x="3754"/>
        <item x="3755"/>
        <item x="3758"/>
        <item x="3760"/>
        <item x="3924"/>
        <item x="3757"/>
        <item x="3759"/>
        <item x="3805"/>
        <item x="3756"/>
        <item x="3808"/>
        <item x="3810"/>
        <item x="3811"/>
        <item x="3800"/>
        <item x="3803"/>
        <item x="3802"/>
        <item x="3804"/>
        <item x="3809"/>
        <item x="3806"/>
        <item x="3807"/>
        <item x="3801"/>
        <item x="3751"/>
        <item x="3752"/>
        <item x="48"/>
        <item x="3969"/>
        <item x="3971"/>
        <item x="3970"/>
        <item x="3963"/>
        <item x="3965"/>
        <item x="3964"/>
        <item x="17"/>
        <item x="2938"/>
        <item x="40"/>
        <item x="643"/>
        <item x="2282"/>
        <item x="2342"/>
        <item x="2283"/>
        <item x="2343"/>
        <item x="2284"/>
        <item x="3446"/>
        <item x="3445"/>
        <item x="3359"/>
        <item x="3358"/>
        <item x="3361"/>
        <item x="3447"/>
        <item x="3362"/>
        <item x="1640"/>
        <item x="1530"/>
        <item x="1529"/>
        <item x="343"/>
        <item x="1306"/>
        <item x="1470"/>
        <item x="1308"/>
        <item x="1315"/>
        <item x="1307"/>
        <item x="3063"/>
        <item x="3113"/>
        <item x="3064"/>
        <item x="2841"/>
        <item x="2840"/>
        <item x="2568"/>
        <item x="2566"/>
        <item x="2565"/>
        <item x="2567"/>
        <item x="1571"/>
        <item x="2839"/>
        <item x="3881"/>
        <item x="3880"/>
        <item x="3879"/>
        <item x="3878"/>
        <item x="2347"/>
        <item x="2348"/>
        <item x="2349"/>
        <item x="2346"/>
        <item x="2420"/>
        <item x="2350"/>
        <item x="2359"/>
        <item x="2360"/>
        <item x="2407"/>
        <item x="2250"/>
        <item x="2249"/>
        <item x="2174"/>
        <item x="2173"/>
        <item x="2403"/>
        <item x="2382"/>
        <item x="2394"/>
        <item x="2218"/>
        <item x="2261"/>
        <item x="2351"/>
        <item x="2363"/>
        <item x="2217"/>
        <item x="2390"/>
        <item x="2378"/>
        <item x="2215"/>
        <item x="2399"/>
        <item x="2418"/>
        <item x="2262"/>
        <item x="2175"/>
        <item x="2365"/>
        <item x="2383"/>
        <item x="2379"/>
        <item x="2216"/>
        <item x="2172"/>
        <item x="2387"/>
        <item x="2358"/>
        <item x="2419"/>
        <item x="2409"/>
        <item x="2264"/>
        <item x="2369"/>
        <item x="2374"/>
        <item x="2414"/>
        <item x="2415"/>
        <item x="2413"/>
        <item x="2367"/>
        <item x="2361"/>
        <item x="2401"/>
        <item x="2260"/>
        <item x="2404"/>
        <item x="2259"/>
        <item x="2400"/>
        <item x="2248"/>
        <item x="2356"/>
        <item x="2412"/>
        <item x="2411"/>
        <item x="2362"/>
        <item x="2410"/>
        <item x="2370"/>
        <item x="2373"/>
        <item x="2402"/>
        <item x="2398"/>
        <item x="2388"/>
        <item x="2354"/>
        <item x="2384"/>
        <item x="2380"/>
        <item x="2416"/>
        <item x="2376"/>
        <item x="2366"/>
        <item x="2406"/>
        <item x="2368"/>
        <item x="2408"/>
        <item x="2389"/>
        <item x="2395"/>
        <item x="2386"/>
        <item x="2375"/>
        <item x="2372"/>
        <item x="2385"/>
        <item x="2417"/>
        <item x="2355"/>
        <item x="2357"/>
        <item x="2352"/>
        <item x="2371"/>
        <item x="2377"/>
        <item x="2219"/>
        <item x="2364"/>
        <item x="2396"/>
        <item x="2397"/>
        <item x="2353"/>
        <item x="2381"/>
        <item x="2405"/>
        <item x="3967"/>
        <item x="1915"/>
        <item x="4019"/>
        <item x="4014"/>
        <item x="2874"/>
        <item x="4018"/>
        <item x="2872"/>
        <item x="4015"/>
        <item x="2875"/>
        <item x="4020"/>
        <item x="4017"/>
        <item x="2876"/>
        <item x="4016"/>
        <item x="2873"/>
        <item x="11"/>
        <item x="3360"/>
        <item x="3782"/>
        <item x="3783"/>
        <item x="3781"/>
        <item x="2202"/>
        <item x="2203"/>
        <item x="348"/>
        <item x="304"/>
        <item x="297"/>
        <item x="296"/>
        <item x="347"/>
        <item x="307"/>
        <item x="346"/>
        <item x="302"/>
        <item x="298"/>
        <item x="350"/>
        <item x="352"/>
        <item x="351"/>
        <item x="299"/>
        <item x="349"/>
        <item x="300"/>
        <item x="301"/>
        <item x="303"/>
        <item x="306"/>
        <item x="305"/>
        <item x="3096"/>
        <item x="3097"/>
        <item x="3067"/>
        <item x="3068"/>
        <item x="3108"/>
        <item x="3069"/>
        <item x="4037"/>
        <item x="510"/>
        <item x="512"/>
        <item x="509"/>
        <item x="511"/>
        <item x="407"/>
        <item x="410"/>
        <item x="408"/>
        <item x="413"/>
        <item x="412"/>
        <item x="411"/>
        <item x="409"/>
        <item x="3720"/>
        <item x="3731"/>
        <item x="3660"/>
        <item x="3732"/>
        <item x="3692"/>
        <item x="3709"/>
        <item x="3733"/>
        <item x="3694"/>
        <item x="3691"/>
        <item x="3695"/>
        <item x="3696"/>
        <item x="3693"/>
        <item x="1058"/>
        <item x="3681"/>
        <item x="3663"/>
        <item x="3726"/>
        <item x="3724"/>
        <item x="3673"/>
        <item x="3689"/>
        <item x="3723"/>
        <item x="3669"/>
        <item x="3676"/>
        <item x="3680"/>
        <item x="3722"/>
        <item x="3687"/>
        <item x="3679"/>
        <item x="3678"/>
        <item x="3682"/>
        <item x="3721"/>
        <item x="3675"/>
        <item x="3683"/>
        <item x="3672"/>
        <item x="3725"/>
        <item x="3667"/>
        <item x="3730"/>
        <item x="3661"/>
        <item x="3688"/>
        <item x="3686"/>
        <item x="3665"/>
        <item x="3684"/>
        <item x="3674"/>
        <item x="3727"/>
        <item x="3671"/>
        <item x="3690"/>
        <item x="3668"/>
        <item x="3685"/>
        <item x="3662"/>
        <item x="3677"/>
        <item x="3729"/>
        <item x="3664"/>
        <item x="3670"/>
        <item x="3728"/>
        <item x="3666"/>
        <item x="32"/>
        <item x="308"/>
        <item x="309"/>
        <item x="2952"/>
        <item x="2951"/>
        <item x="2914"/>
        <item x="3218"/>
        <item x="3140"/>
        <item x="3141"/>
        <item x="3144"/>
        <item x="3217"/>
        <item x="3142"/>
        <item x="3138"/>
        <item x="3216"/>
        <item x="3143"/>
        <item x="3137"/>
        <item x="3219"/>
        <item x="3139"/>
        <item x="3215"/>
        <item x="37"/>
        <item x="3475"/>
        <item x="3472"/>
        <item x="3476"/>
        <item x="3474"/>
        <item x="3473"/>
        <item x="1736"/>
        <item x="1732"/>
        <item x="1730"/>
        <item x="1737"/>
        <item x="1729"/>
        <item x="1747"/>
        <item x="1699"/>
        <item x="1693"/>
        <item x="1690"/>
        <item x="1692"/>
        <item x="1707"/>
        <item x="1708"/>
        <item x="1731"/>
        <item x="1725"/>
        <item x="1720"/>
        <item x="1735"/>
        <item x="1700"/>
        <item x="1714"/>
        <item x="1689"/>
        <item x="1697"/>
        <item x="1728"/>
        <item x="1695"/>
        <item x="1742"/>
        <item x="1716"/>
        <item x="1718"/>
        <item x="1712"/>
        <item x="1696"/>
        <item x="1721"/>
        <item x="1733"/>
        <item x="1724"/>
        <item x="1754"/>
        <item x="1713"/>
        <item x="1701"/>
        <item x="1726"/>
        <item x="1727"/>
        <item x="1715"/>
        <item x="1749"/>
        <item x="1688"/>
        <item x="1756"/>
        <item x="1691"/>
        <item x="1755"/>
        <item x="1738"/>
        <item x="1694"/>
        <item x="1744"/>
        <item x="1710"/>
        <item x="1706"/>
        <item x="1704"/>
        <item x="1746"/>
        <item x="1709"/>
        <item x="1745"/>
        <item x="1705"/>
        <item x="1717"/>
        <item x="1748"/>
        <item x="1751"/>
        <item x="1703"/>
        <item x="1753"/>
        <item x="1752"/>
        <item x="1740"/>
        <item x="1741"/>
        <item x="1722"/>
        <item x="1739"/>
        <item x="1702"/>
        <item x="1698"/>
        <item x="1750"/>
        <item x="1743"/>
        <item x="1723"/>
        <item x="1719"/>
        <item x="1711"/>
        <item x="2879"/>
        <item x="3543"/>
        <item x="901"/>
        <item x="903"/>
        <item x="902"/>
        <item x="4033"/>
        <item x="4034"/>
        <item x="2100"/>
        <item x="10"/>
        <item x="3354"/>
        <item x="338"/>
        <item x="18"/>
        <item x="4046"/>
        <item x="3882"/>
        <item x="3883"/>
        <item x="9"/>
        <item x="15"/>
        <item x="3644"/>
        <item x="3122"/>
        <item x="3119"/>
        <item x="3116"/>
        <item x="3115"/>
        <item x="3117"/>
        <item x="3121"/>
        <item x="3118"/>
        <item x="3120"/>
        <item x="1471"/>
        <item x="1555"/>
        <item x="1472"/>
        <item x="1556"/>
        <item x="1557"/>
        <item x="3717"/>
        <item x="3699"/>
        <item x="3698"/>
        <item x="3697"/>
        <item x="2086"/>
        <item x="2160"/>
        <item x="2087"/>
        <item x="2085"/>
        <item x="47"/>
        <item x="1844"/>
        <item x="1845"/>
        <item x="1842"/>
        <item x="1843"/>
        <item x="1846"/>
        <item x="1841"/>
        <item x="1840"/>
        <item x="2313"/>
        <item x="2324"/>
        <item x="2318"/>
        <item x="2314"/>
        <item x="2317"/>
        <item x="2315"/>
        <item x="1759"/>
        <item x="2316"/>
        <item x="819"/>
        <item x="1951"/>
        <item x="2694"/>
        <item x="5"/>
        <item x="1600"/>
        <item x="1602"/>
        <item x="1379"/>
        <item x="1378"/>
        <item x="1377"/>
        <item x="1374"/>
        <item x="1376"/>
        <item x="1375"/>
        <item x="1601"/>
        <item x="1592"/>
        <item x="1582"/>
        <item x="1407"/>
        <item x="3594"/>
        <item x="793"/>
        <item x="757"/>
        <item x="759"/>
        <item x="792"/>
        <item x="760"/>
        <item x="1414"/>
        <item x="1413"/>
        <item x="1408"/>
        <item x="1397"/>
        <item x="1392"/>
        <item x="761"/>
        <item x="1394"/>
        <item x="3506"/>
        <item x="754"/>
        <item x="1590"/>
        <item x="1396"/>
        <item x="1584"/>
        <item x="756"/>
        <item x="1583"/>
        <item x="1412"/>
        <item x="758"/>
        <item x="1395"/>
        <item x="755"/>
        <item x="1406"/>
        <item x="1387"/>
        <item x="1391"/>
        <item x="1594"/>
        <item x="1385"/>
        <item x="1597"/>
        <item x="1593"/>
        <item x="1382"/>
        <item x="1596"/>
        <item x="1386"/>
        <item x="1599"/>
        <item x="1384"/>
        <item x="1388"/>
        <item x="1383"/>
        <item x="1380"/>
        <item x="1598"/>
        <item x="1381"/>
        <item x="1595"/>
        <item x="1609"/>
        <item x="1393"/>
        <item x="1610"/>
        <item x="1591"/>
        <item x="1390"/>
        <item x="1389"/>
        <item x="227"/>
        <item x="1630"/>
        <item x="231"/>
        <item x="229"/>
        <item x="230"/>
        <item x="228"/>
        <item x="226"/>
        <item x="232"/>
        <item x="233"/>
        <item x="234"/>
        <item x="235"/>
        <item x="1629"/>
        <item x="236"/>
        <item x="2755"/>
        <item x="2754"/>
        <item x="690"/>
        <item x="689"/>
        <item x="635"/>
        <item x="636"/>
        <item x="687"/>
        <item x="637"/>
        <item x="686"/>
        <item x="632"/>
        <item x="630"/>
        <item x="685"/>
        <item x="684"/>
        <item x="629"/>
        <item x="633"/>
        <item x="688"/>
        <item x="631"/>
        <item x="634"/>
        <item x="1352"/>
        <item x="1641"/>
        <item x="1353"/>
        <item x="1644"/>
        <item x="1642"/>
        <item x="1351"/>
        <item x="1643"/>
        <item x="1645"/>
        <item x="1314"/>
        <item x="1525"/>
        <item x="1527"/>
        <item x="1526"/>
        <item x="1354"/>
        <item x="1312"/>
        <item x="1361"/>
        <item x="1524"/>
        <item x="1313"/>
        <item x="1362"/>
        <item x="1528"/>
        <item x="1576"/>
        <item x="1423"/>
        <item x="1424"/>
        <item x="459"/>
        <item x="3719"/>
        <item x="3718"/>
        <item x="1211"/>
        <item x="1189"/>
        <item x="1177"/>
        <item x="1205"/>
        <item x="1233"/>
        <item x="1201"/>
        <item x="1203"/>
        <item x="1179"/>
        <item x="1206"/>
        <item x="1169"/>
        <item x="1174"/>
        <item x="1207"/>
        <item x="1208"/>
        <item x="1175"/>
        <item x="1204"/>
        <item x="1210"/>
        <item x="1182"/>
        <item x="1170"/>
        <item x="1202"/>
        <item x="1235"/>
        <item x="1176"/>
        <item x="1183"/>
        <item x="1185"/>
        <item x="1234"/>
        <item x="1184"/>
        <item x="1187"/>
        <item x="1181"/>
        <item x="1209"/>
        <item x="1172"/>
        <item x="1173"/>
        <item x="1178"/>
        <item x="1186"/>
        <item x="1188"/>
        <item x="1171"/>
        <item x="1180"/>
        <item x="2575"/>
        <item x="2809"/>
        <item x="57"/>
        <item x="55"/>
        <item x="56"/>
        <item x="95"/>
        <item x="84"/>
        <item x="53"/>
        <item x="54"/>
        <item x="96"/>
        <item x="22"/>
        <item x="6"/>
        <item x="2592"/>
        <item x="2635"/>
        <item x="2596"/>
        <item x="2597"/>
        <item x="2797"/>
        <item x="2598"/>
        <item x="2595"/>
        <item x="2578"/>
        <item x="1603"/>
        <item x="1372"/>
        <item x="2804"/>
        <item x="2798"/>
        <item x="2606"/>
        <item x="2802"/>
        <item x="2805"/>
        <item x="2583"/>
        <item x="2603"/>
        <item x="2803"/>
        <item x="2796"/>
        <item x="2604"/>
        <item x="2605"/>
        <item x="2600"/>
        <item x="2589"/>
        <item x="2602"/>
        <item x="2585"/>
        <item x="1373"/>
        <item x="2580"/>
        <item x="2579"/>
        <item x="2582"/>
        <item x="2794"/>
        <item x="2591"/>
        <item x="2594"/>
        <item x="2800"/>
        <item x="2588"/>
        <item x="2601"/>
        <item x="2584"/>
        <item x="2795"/>
        <item x="2581"/>
        <item x="2599"/>
        <item x="2593"/>
        <item x="2590"/>
        <item x="2799"/>
        <item x="2806"/>
        <item x="2586"/>
        <item x="2808"/>
        <item x="2587"/>
        <item x="2807"/>
        <item x="2801"/>
        <item x="2788"/>
        <item x="2622"/>
        <item x="2627"/>
        <item x="2629"/>
        <item x="2608"/>
        <item x="2624"/>
        <item x="2621"/>
        <item x="2790"/>
        <item x="2616"/>
        <item x="2615"/>
        <item x="2631"/>
        <item x="2625"/>
        <item x="2789"/>
        <item x="2628"/>
        <item x="2614"/>
        <item x="2626"/>
        <item x="2786"/>
        <item x="2623"/>
        <item x="2610"/>
        <item x="2613"/>
        <item x="2787"/>
        <item x="2630"/>
        <item x="2607"/>
        <item x="2785"/>
        <item x="2609"/>
        <item x="2791"/>
        <item x="2620"/>
        <item x="2792"/>
        <item x="2617"/>
        <item x="2611"/>
        <item x="2612"/>
        <item x="2632"/>
        <item x="2633"/>
        <item x="2619"/>
        <item x="2784"/>
        <item x="2618"/>
        <item x="2781"/>
        <item x="2782"/>
        <item x="2634"/>
        <item x="2783"/>
        <item x="2793"/>
        <item x="2636"/>
        <item x="1687"/>
        <item x="2756"/>
        <item x="2757"/>
        <item x="314"/>
        <item x="315"/>
        <item x="3029"/>
        <item x="2979"/>
        <item x="2977"/>
        <item x="2976"/>
        <item x="2975"/>
        <item x="2974"/>
        <item x="3030"/>
        <item x="2973"/>
        <item x="2972"/>
        <item x="3027"/>
        <item x="2978"/>
        <item x="3028"/>
        <item x="2980"/>
        <item x="2067"/>
        <item x="2065"/>
        <item x="2066"/>
        <item x="1757"/>
        <item x="4"/>
        <item x="3031"/>
        <item x="3060"/>
        <item x="999"/>
        <item x="990"/>
        <item x="1001"/>
        <item x="987"/>
        <item x="991"/>
        <item x="1005"/>
        <item x="998"/>
        <item x="997"/>
        <item x="996"/>
        <item x="1002"/>
        <item x="1006"/>
        <item x="1007"/>
        <item x="995"/>
        <item x="989"/>
        <item x="992"/>
        <item x="1003"/>
        <item x="993"/>
        <item x="988"/>
        <item x="1004"/>
        <item x="994"/>
        <item x="0"/>
        <item x="1000"/>
        <item x="3186"/>
        <item x="3178"/>
        <item x="3189"/>
        <item x="3190"/>
        <item x="3185"/>
        <item x="3187"/>
        <item x="3184"/>
        <item x="3182"/>
        <item x="3191"/>
        <item x="3181"/>
        <item x="3188"/>
        <item x="3194"/>
        <item x="3193"/>
        <item x="3180"/>
        <item x="3192"/>
        <item x="3179"/>
        <item x="3183"/>
        <item x="1683"/>
        <item x="1420"/>
        <item x="1481"/>
        <item x="1685"/>
        <item x="1684"/>
        <item x="1482"/>
        <item x="1679"/>
        <item x="1483"/>
        <item x="1487"/>
        <item x="1682"/>
        <item x="1680"/>
        <item x="1486"/>
        <item x="1484"/>
        <item x="1681"/>
        <item x="1485"/>
        <item x="3123"/>
        <item x="3125"/>
        <item x="3124"/>
        <item x="1311"/>
        <item x="623"/>
        <item x="624"/>
        <item x="1663"/>
        <item x="1661"/>
        <item x="1662"/>
        <item x="1509"/>
        <item x="325"/>
        <item x="330"/>
        <item x="326"/>
        <item x="332"/>
        <item x="329"/>
        <item x="333"/>
        <item x="345"/>
        <item x="328"/>
        <item x="331"/>
        <item x="327"/>
        <item x="2693"/>
        <item x="2695"/>
        <item x="2714"/>
        <item x="2678"/>
        <item x="2838"/>
        <item x="2569"/>
        <item x="1345"/>
        <item x="1368"/>
        <item x="1549"/>
        <item x="1467"/>
        <item x="984"/>
        <item x="981"/>
        <item x="982"/>
        <item x="983"/>
        <item x="1009"/>
        <item x="1010"/>
        <item x="985"/>
        <item x="980"/>
        <item x="1011"/>
        <item x="1012"/>
        <item x="979"/>
        <item x="2871"/>
        <item x="1558"/>
        <item x="1561"/>
        <item x="1449"/>
        <item x="1580"/>
        <item x="1446"/>
        <item x="4021"/>
        <item x="1451"/>
        <item x="1450"/>
        <item x="1562"/>
        <item x="1445"/>
        <item x="2870"/>
        <item x="1447"/>
        <item x="1559"/>
        <item x="1448"/>
        <item x="1560"/>
        <item x="2201"/>
        <item x="2206"/>
        <item x="2207"/>
        <item x="2227"/>
        <item x="2208"/>
        <item x="2204"/>
        <item x="2225"/>
        <item x="2228"/>
        <item x="2226"/>
        <item x="2319"/>
        <item x="2198"/>
        <item x="2205"/>
        <item x="2200"/>
        <item x="2199"/>
        <item x="3277"/>
        <item x="3222"/>
        <item x="3221"/>
        <item x="3223"/>
        <item x="3279"/>
        <item x="3224"/>
        <item x="3227"/>
        <item x="3278"/>
        <item x="3225"/>
        <item x="3226"/>
        <item x="973"/>
        <item x="977"/>
        <item x="975"/>
        <item x="976"/>
        <item x="1016"/>
        <item x="1013"/>
        <item x="1017"/>
        <item x="968"/>
        <item x="1014"/>
        <item x="1015"/>
        <item x="971"/>
        <item x="974"/>
        <item x="972"/>
        <item x="970"/>
        <item x="978"/>
        <item x="969"/>
        <item x="3956"/>
        <item x="3974"/>
        <item x="3975"/>
        <item x="3982"/>
        <item x="3976"/>
        <item x="3950"/>
        <item x="3979"/>
        <item x="3992"/>
        <item x="3942"/>
        <item x="3937"/>
        <item x="3957"/>
        <item x="3940"/>
        <item x="3941"/>
        <item x="3944"/>
        <item x="3955"/>
        <item x="3939"/>
        <item x="3981"/>
        <item x="3991"/>
        <item x="3946"/>
        <item x="3989"/>
        <item x="3952"/>
        <item x="3980"/>
        <item x="3985"/>
        <item x="3984"/>
        <item x="3990"/>
        <item x="3987"/>
        <item x="3949"/>
        <item x="3951"/>
        <item x="3954"/>
        <item x="3986"/>
        <item x="3947"/>
        <item x="3943"/>
        <item x="3935"/>
        <item x="3983"/>
        <item x="3988"/>
        <item x="3936"/>
        <item x="3953"/>
        <item x="3945"/>
        <item x="3938"/>
        <item x="3948"/>
        <item x="3978"/>
        <item x="3977"/>
        <item x="2080"/>
        <item x="2078"/>
        <item x="2064"/>
        <item x="2760"/>
        <item x="2077"/>
        <item x="2758"/>
        <item x="2759"/>
        <item x="2079"/>
        <item x="4044"/>
        <item x="1651"/>
        <item x="1647"/>
        <item x="1520"/>
        <item x="1521"/>
        <item x="1649"/>
        <item x="1646"/>
        <item x="1652"/>
        <item x="1648"/>
        <item x="1650"/>
        <item x="1516"/>
        <item x="1518"/>
        <item x="1515"/>
        <item x="1517"/>
        <item x="1522"/>
        <item x="1523"/>
        <item x="1519"/>
        <item x="768"/>
        <item x="789"/>
        <item x="788"/>
        <item x="786"/>
        <item x="787"/>
        <item x="2075"/>
        <item x="2072"/>
        <item x="2761"/>
        <item x="2764"/>
        <item x="2763"/>
        <item x="2073"/>
        <item x="2762"/>
        <item x="2074"/>
        <item x="2071"/>
        <item x="2076"/>
        <item x="14"/>
        <item x="2136"/>
        <item x="2637"/>
        <item x="8"/>
        <item x="1370"/>
        <item x="1267"/>
        <item x="907"/>
        <item x="845"/>
        <item x="843"/>
        <item x="844"/>
        <item x="849"/>
        <item x="1545"/>
        <item x="1468"/>
        <item x="1142"/>
        <item x="1126"/>
        <item x="1127"/>
        <item x="986"/>
        <item x="1008"/>
        <item x="2812"/>
        <item x="2811"/>
        <item x="2814"/>
        <item x="2813"/>
        <item x="3903"/>
        <item x="3863"/>
        <item x="3864"/>
        <item x="3280"/>
        <item x="3284"/>
        <item x="3353"/>
        <item x="3282"/>
        <item x="3281"/>
        <item x="3283"/>
        <item x="3837"/>
        <item x="3842"/>
        <item x="3918"/>
        <item x="3922"/>
        <item x="3841"/>
        <item x="3840"/>
        <item x="3920"/>
        <item x="3921"/>
        <item x="3838"/>
        <item x="3839"/>
        <item x="3919"/>
        <item x="1656"/>
        <item x="172"/>
        <item x="119"/>
        <item x="1533"/>
        <item x="174"/>
        <item x="766"/>
        <item x="790"/>
        <item x="692"/>
        <item x="1636"/>
        <item x="675"/>
        <item x="120"/>
        <item x="118"/>
        <item x="676"/>
        <item x="621"/>
        <item x="1535"/>
        <item x="812"/>
        <item x="1534"/>
        <item x="813"/>
        <item x="1536"/>
        <item x="1538"/>
        <item x="691"/>
        <item x="1537"/>
        <item x="622"/>
        <item x="618"/>
        <item x="628"/>
        <item x="619"/>
        <item x="626"/>
        <item x="117"/>
        <item x="175"/>
        <item x="1635"/>
        <item x="1539"/>
        <item x="1634"/>
        <item x="173"/>
        <item x="694"/>
        <item x="678"/>
        <item x="116"/>
        <item x="122"/>
        <item x="121"/>
        <item x="673"/>
        <item x="627"/>
        <item x="620"/>
        <item x="1531"/>
        <item x="1532"/>
        <item x="677"/>
        <item x="674"/>
        <item x="672"/>
        <item x="115"/>
        <item x="1638"/>
        <item x="671"/>
        <item x="1637"/>
        <item x="693"/>
        <item x="847"/>
        <item x="1657"/>
        <item x="1654"/>
        <item x="1653"/>
        <item x="1504"/>
        <item x="1503"/>
        <item x="848"/>
        <item x="1639"/>
        <item x="1511"/>
        <item x="1510"/>
        <item x="1669"/>
        <item x="1310"/>
        <item x="1309"/>
        <item x="1667"/>
        <item x="1655"/>
        <item x="1660"/>
        <item x="1514"/>
        <item x="1672"/>
        <item x="1498"/>
        <item x="1495"/>
        <item x="1671"/>
        <item x="1501"/>
        <item x="1496"/>
        <item x="1673"/>
        <item x="1658"/>
        <item x="1500"/>
        <item x="1659"/>
        <item x="1670"/>
        <item x="1499"/>
        <item x="1513"/>
        <item x="1512"/>
        <item x="1497"/>
        <item x="1502"/>
        <item x="1668"/>
        <item x="1105"/>
        <item x="1115"/>
        <item x="1119"/>
        <item x="1114"/>
        <item x="1099"/>
        <item x="1104"/>
        <item x="1129"/>
        <item x="1135"/>
        <item x="1102"/>
        <item x="1134"/>
        <item x="1108"/>
        <item x="1113"/>
        <item x="1093"/>
        <item x="1096"/>
        <item x="1103"/>
        <item x="1097"/>
        <item x="1110"/>
        <item x="1139"/>
        <item x="1098"/>
        <item x="1101"/>
        <item x="1094"/>
        <item x="1137"/>
        <item x="1107"/>
        <item x="1141"/>
        <item x="1100"/>
        <item x="1120"/>
        <item x="1112"/>
        <item x="1116"/>
        <item x="1140"/>
        <item x="1138"/>
        <item x="1106"/>
        <item x="1095"/>
        <item x="1111"/>
        <item x="1133"/>
        <item x="1121"/>
        <item x="1118"/>
        <item x="1128"/>
        <item x="1132"/>
        <item x="1117"/>
        <item x="1130"/>
        <item x="1136"/>
        <item x="1131"/>
        <item x="1109"/>
        <item x="189"/>
        <item x="2229"/>
        <item x="13"/>
        <item x="506"/>
        <item x="505"/>
        <item x="507"/>
        <item x="419"/>
        <item x="416"/>
        <item x="415"/>
        <item x="508"/>
        <item x="414"/>
        <item x="418"/>
        <item x="417"/>
        <item x="4047"/>
        <item x="7"/>
        <item x="1548"/>
        <item x="1546"/>
        <item x="1367"/>
        <item x="1547"/>
        <item x="3645"/>
        <item x="3642"/>
        <item x="3646"/>
        <item x="3643"/>
        <item x="1195"/>
        <item x="1192"/>
        <item x="1191"/>
        <item x="1190"/>
        <item x="1193"/>
        <item x="1194"/>
        <item x="818"/>
        <item x="816"/>
        <item x="817"/>
        <item x="1611"/>
        <item x="2519"/>
        <item x="3032"/>
        <item x="194"/>
        <item x="2563"/>
        <item x="2564"/>
        <item x="2819"/>
        <item x="19"/>
        <item x="58"/>
        <item x="59"/>
        <item x="91"/>
        <item x="92"/>
        <item x="106"/>
        <item x="76"/>
        <item x="310"/>
        <item x="311"/>
        <item x="114"/>
        <item x="2959"/>
        <item x="2958"/>
        <item x="2889"/>
        <item x="2964"/>
        <item x="2961"/>
        <item x="2963"/>
        <item x="2962"/>
        <item x="2883"/>
        <item x="2960"/>
        <item x="2884"/>
        <item x="2887"/>
        <item x="2885"/>
        <item x="2886"/>
        <item x="2890"/>
        <item x="2888"/>
        <item x="1887"/>
        <item x="1888"/>
        <item x="3744"/>
        <item x="3746"/>
        <item x="3742"/>
        <item x="3815"/>
        <item x="3741"/>
        <item x="3740"/>
        <item x="3745"/>
        <item x="3743"/>
        <item x="2725"/>
        <item x="1953"/>
        <item x="1885"/>
        <item x="2680"/>
        <item x="2681"/>
        <item x="1886"/>
        <item x="2698"/>
        <item x="2669"/>
        <item x="2724"/>
        <item x="2682"/>
        <item x="2683"/>
        <item x="1952"/>
        <item x="254"/>
        <item x="255"/>
        <item x="253"/>
        <item x="258"/>
        <item x="257"/>
        <item x="372"/>
        <item x="256"/>
        <item x="668"/>
        <item x="29"/>
        <item x="2527"/>
        <item x="2528"/>
        <item x="28"/>
        <item x="1954"/>
        <item x="3816"/>
        <item x="3736"/>
        <item x="3739"/>
        <item x="3817"/>
        <item x="3738"/>
        <item x="3818"/>
        <item x="3819"/>
        <item x="3737"/>
        <item x="3734"/>
        <item x="3735"/>
        <item x="3546"/>
        <item x="3547"/>
        <item x="3549"/>
        <item x="3550"/>
        <item x="3548"/>
        <item x="1403"/>
        <item x="1404"/>
        <item x="1405"/>
        <item x="1586"/>
        <item x="1585"/>
        <item x="1884"/>
        <item x="4042"/>
        <item x="1091"/>
        <item x="1092"/>
        <item x="1145"/>
        <item x="1089"/>
        <item x="1146"/>
        <item x="1090"/>
        <item x="3040"/>
        <item x="3033"/>
        <item x="3034"/>
        <item x="3036"/>
        <item x="3035"/>
        <item x="3037"/>
        <item x="3136"/>
        <item x="3134"/>
        <item x="3135"/>
        <item x="3039"/>
        <item x="3038"/>
        <item x="340"/>
        <item x="1542"/>
        <item x="665"/>
        <item x="2937"/>
        <item x="1540"/>
        <item x="2089"/>
        <item x="679"/>
        <item x="1541"/>
        <item x="2939"/>
        <item x="2088"/>
        <item x="205"/>
        <item x="664"/>
        <item x="342"/>
        <item x="341"/>
        <item x="1619"/>
        <item x="2159"/>
        <item x="663"/>
        <item x="3243"/>
        <item x="3244"/>
        <item x="2081"/>
        <item x="945"/>
        <item x="2256"/>
        <item x="2221"/>
        <item x="2161"/>
        <item x="2083"/>
        <item x="2257"/>
        <item x="2255"/>
        <item x="2254"/>
        <item x="2222"/>
        <item x="2223"/>
        <item x="2084"/>
        <item x="2224"/>
        <item x="894"/>
        <item x="895"/>
        <item x="1027"/>
        <item x="1059"/>
        <item x="1057"/>
        <item x="1061"/>
        <item x="1054"/>
        <item x="1053"/>
        <item x="1056"/>
        <item x="960"/>
        <item x="1055"/>
        <item x="1060"/>
        <item x="1052"/>
        <item x="1079"/>
        <item x="1081"/>
        <item x="1255"/>
        <item x="1247"/>
        <item x="1246"/>
        <item x="1248"/>
        <item x="1077"/>
        <item x="1251"/>
        <item x="1072"/>
        <item x="4012"/>
        <item x="1082"/>
        <item x="1254"/>
        <item x="1258"/>
        <item x="1253"/>
        <item x="1080"/>
        <item x="4013"/>
        <item x="1078"/>
        <item x="1245"/>
        <item x="1076"/>
        <item x="1073"/>
        <item x="1070"/>
        <item x="1051"/>
        <item x="1252"/>
        <item x="1074"/>
        <item x="1071"/>
        <item x="1249"/>
        <item x="1050"/>
        <item x="1075"/>
        <item x="1250"/>
        <item x="1069"/>
        <item x="3647"/>
        <item x="3641"/>
        <item x="3220"/>
        <item x="3076"/>
        <item x="1631"/>
        <item x="1153"/>
        <item x="1223"/>
        <item x="1212"/>
        <item x="1158"/>
        <item x="2576"/>
        <item x="1633"/>
        <item x="1222"/>
        <item x="1149"/>
        <item x="1152"/>
        <item x="1218"/>
        <item x="1155"/>
        <item x="1159"/>
        <item x="1215"/>
        <item x="1164"/>
        <item x="1216"/>
        <item x="1165"/>
        <item x="1166"/>
        <item x="1161"/>
        <item x="1163"/>
        <item x="1217"/>
        <item x="1162"/>
        <item x="1219"/>
        <item x="1156"/>
        <item x="1157"/>
        <item x="1167"/>
        <item x="1214"/>
        <item x="1151"/>
        <item x="1160"/>
        <item x="1213"/>
        <item x="1150"/>
        <item x="1220"/>
        <item x="1632"/>
        <item x="1221"/>
        <item x="1154"/>
        <item x="1168"/>
        <item x="1037"/>
        <item x="2090"/>
        <item x="225"/>
        <item x="1262"/>
        <item x="1043"/>
        <item x="1044"/>
        <item x="537"/>
        <item x="538"/>
        <item x="455"/>
        <item x="454"/>
        <item x="456"/>
        <item x="1466"/>
        <item x="1551"/>
        <item x="1464"/>
        <item x="1553"/>
        <item x="1554"/>
        <item x="1552"/>
        <item x="1454"/>
        <item x="1460"/>
        <item x="1456"/>
        <item x="1579"/>
        <item x="1465"/>
        <item x="1463"/>
        <item x="1461"/>
        <item x="1550"/>
        <item x="1453"/>
        <item x="1459"/>
        <item x="1458"/>
        <item x="1462"/>
        <item x="1452"/>
        <item x="1494"/>
        <item x="1493"/>
        <item x="1578"/>
        <item x="1457"/>
        <item x="1577"/>
        <item x="1455"/>
        <item x="863"/>
        <item x="861"/>
        <item x="862"/>
        <item x="864"/>
        <item x="36"/>
        <item x="2554"/>
        <item x="2826"/>
        <item x="2486"/>
        <item x="2479"/>
        <item x="2482"/>
        <item x="2320"/>
        <item x="2481"/>
        <item x="2750"/>
        <item x="2040"/>
        <item x="2748"/>
        <item x="2042"/>
        <item x="2747"/>
        <item x="2746"/>
        <item x="2046"/>
        <item x="2477"/>
        <item x="2474"/>
        <item x="2478"/>
        <item x="2034"/>
        <item x="2475"/>
        <item x="2483"/>
        <item x="2322"/>
        <item x="2497"/>
        <item x="2035"/>
        <item x="2516"/>
        <item x="2038"/>
        <item x="2426"/>
        <item x="2047"/>
        <item x="2745"/>
        <item x="2473"/>
        <item x="2033"/>
        <item x="2036"/>
        <item x="2744"/>
        <item x="2050"/>
        <item x="2749"/>
        <item x="2476"/>
        <item x="2638"/>
        <item x="2743"/>
        <item x="2752"/>
        <item x="2713"/>
        <item x="2321"/>
        <item x="2500"/>
        <item x="2043"/>
        <item x="2037"/>
        <item x="2045"/>
        <item x="2751"/>
        <item x="2496"/>
        <item x="2457"/>
        <item x="2498"/>
        <item x="2458"/>
        <item x="2434"/>
        <item x="2466"/>
        <item x="2422"/>
        <item x="2511"/>
        <item x="2504"/>
        <item x="2424"/>
        <item x="2448"/>
        <item x="2499"/>
        <item x="2517"/>
        <item x="2435"/>
        <item x="2425"/>
        <item x="2423"/>
        <item x="2433"/>
        <item x="2501"/>
        <item x="2502"/>
        <item x="2456"/>
        <item x="2503"/>
        <item x="2428"/>
        <item x="2487"/>
        <item x="2505"/>
        <item x="2444"/>
        <item x="2507"/>
        <item x="2447"/>
        <item x="2455"/>
        <item x="2431"/>
        <item x="2430"/>
        <item x="2514"/>
        <item x="2432"/>
        <item x="2460"/>
        <item x="2449"/>
        <item x="2459"/>
        <item x="2508"/>
        <item x="2492"/>
        <item x="2463"/>
        <item x="2488"/>
        <item x="2506"/>
        <item x="2454"/>
        <item x="2445"/>
        <item x="2452"/>
        <item x="2490"/>
        <item x="2509"/>
        <item x="2462"/>
        <item x="2441"/>
        <item x="2510"/>
        <item x="2438"/>
        <item x="2446"/>
        <item x="2443"/>
        <item x="2439"/>
        <item x="2465"/>
        <item x="2429"/>
        <item x="2442"/>
        <item x="2512"/>
        <item x="2513"/>
        <item x="2495"/>
        <item x="2491"/>
        <item x="2464"/>
        <item x="2436"/>
        <item x="2440"/>
        <item x="2489"/>
        <item x="2451"/>
        <item x="2437"/>
        <item x="2450"/>
        <item x="2515"/>
        <item x="2484"/>
        <item x="2044"/>
        <item x="2048"/>
        <item x="2493"/>
        <item x="2471"/>
        <item x="2427"/>
        <item x="2494"/>
        <item x="2480"/>
        <item x="2469"/>
        <item x="2041"/>
        <item x="2461"/>
        <item x="2470"/>
        <item x="2485"/>
        <item x="2467"/>
        <item x="2472"/>
        <item x="2453"/>
        <item x="2049"/>
        <item x="2468"/>
        <item x="2039"/>
        <item x="63"/>
        <item x="259"/>
        <item x="371"/>
        <item x="260"/>
        <item x="1421"/>
        <item x="393"/>
        <item x="524"/>
        <item x="522"/>
        <item x="523"/>
        <item x="521"/>
        <item x="395"/>
        <item x="390"/>
        <item x="520"/>
        <item x="404"/>
        <item x="532"/>
        <item x="403"/>
        <item x="518"/>
        <item x="528"/>
        <item x="406"/>
        <item x="531"/>
        <item x="382"/>
        <item x="381"/>
        <item x="405"/>
        <item x="527"/>
        <item x="386"/>
        <item x="529"/>
        <item x="398"/>
        <item x="383"/>
        <item x="392"/>
        <item x="379"/>
        <item x="391"/>
        <item x="402"/>
        <item x="401"/>
        <item x="389"/>
        <item x="387"/>
        <item x="384"/>
        <item x="388"/>
        <item x="514"/>
        <item x="394"/>
        <item x="396"/>
        <item x="397"/>
        <item x="525"/>
        <item x="526"/>
        <item x="530"/>
        <item x="385"/>
        <item x="513"/>
        <item x="517"/>
        <item x="399"/>
        <item x="400"/>
        <item x="380"/>
        <item x="515"/>
        <item x="516"/>
        <item x="519"/>
        <item x="3835"/>
        <item x="33"/>
        <item x="26"/>
        <item x="2269"/>
        <item x="2266"/>
        <item x="2265"/>
        <item x="2268"/>
        <item x="2267"/>
        <item x="2270"/>
        <item x="2345"/>
        <item x="2330"/>
        <item x="2307"/>
        <item x="2308"/>
        <item x="2306"/>
        <item x="2305"/>
        <item x="2329"/>
        <item x="2331"/>
        <item x="2310"/>
        <item x="2327"/>
        <item x="2326"/>
        <item x="2311"/>
        <item x="2312"/>
        <item x="2325"/>
        <item x="2309"/>
        <item x="1758"/>
        <item x="2328"/>
        <item x="1476"/>
        <item x="1478"/>
        <item x="1477"/>
        <item x="2700"/>
        <item x="2665"/>
        <item x="2699"/>
        <item x="2668"/>
        <item x="2696"/>
        <item x="2675"/>
        <item x="2666"/>
        <item x="2667"/>
        <item x="2663"/>
        <item x="2664"/>
        <item x="2672"/>
        <item x="2677"/>
        <item x="2674"/>
        <item x="2670"/>
        <item x="2661"/>
        <item x="2676"/>
        <item x="2662"/>
        <item x="2701"/>
        <item x="2673"/>
        <item x="2671"/>
        <item x="2697"/>
        <item x="313"/>
        <item x="1292"/>
        <item x="3649"/>
        <item x="3635"/>
        <item x="3637"/>
        <item x="1297"/>
        <item x="3636"/>
        <item x="3650"/>
        <item x="1289"/>
        <item x="1269"/>
        <item x="3638"/>
        <item x="1270"/>
        <item x="1343"/>
        <item x="1371"/>
        <item x="1271"/>
        <item x="3779"/>
        <item x="3784"/>
        <item x="3785"/>
        <item x="1279"/>
        <item x="1287"/>
        <item x="1298"/>
        <item x="1291"/>
        <item x="1290"/>
        <item x="1274"/>
        <item x="1276"/>
        <item x="1282"/>
        <item x="1280"/>
        <item x="1321"/>
        <item x="1342"/>
        <item x="1322"/>
        <item x="1320"/>
        <item x="1272"/>
        <item x="1286"/>
        <item x="1294"/>
        <item x="1339"/>
        <item x="1273"/>
        <item x="1340"/>
        <item x="1338"/>
        <item x="1293"/>
        <item x="1281"/>
        <item x="1277"/>
        <item x="1275"/>
        <item x="1288"/>
        <item x="1326"/>
        <item x="1544"/>
        <item x="1341"/>
        <item x="1328"/>
        <item x="1335"/>
        <item x="1325"/>
        <item x="1283"/>
        <item x="1284"/>
        <item x="1337"/>
        <item x="1332"/>
        <item x="1334"/>
        <item x="1296"/>
        <item x="1295"/>
        <item x="1329"/>
        <item x="1333"/>
        <item x="1336"/>
        <item x="1285"/>
        <item x="1278"/>
        <item x="1324"/>
        <item x="1331"/>
        <item x="1323"/>
        <item x="3780"/>
        <item x="1327"/>
        <item x="1330"/>
        <item x="2772"/>
        <item x="2736"/>
        <item x="2735"/>
        <item x="2737"/>
        <item x="2753"/>
        <item x="2730"/>
        <item x="2729"/>
        <item x="2774"/>
        <item x="2062"/>
        <item x="2733"/>
        <item x="2768"/>
        <item x="2734"/>
        <item x="2732"/>
        <item x="2728"/>
        <item x="2775"/>
        <item x="2731"/>
        <item x="2773"/>
        <item x="2770"/>
        <item x="2771"/>
        <item x="2769"/>
        <item x="2063"/>
        <item x="2827"/>
        <item x="2828"/>
        <item x="2550"/>
        <item x="2552"/>
        <item x="2549"/>
        <item x="2551"/>
        <item x="931"/>
        <item x="929"/>
        <item x="930"/>
        <item x="954"/>
        <item x="932"/>
        <item x="3352"/>
        <item x="68"/>
        <item x="66"/>
        <item x="113"/>
        <item x="67"/>
        <item x="111"/>
        <item x="65"/>
        <item x="64"/>
        <item x="112"/>
        <item x="69"/>
        <item x="2966"/>
        <item x="2965"/>
        <item x="1760"/>
        <item x="503"/>
        <item x="2911"/>
        <item x="504"/>
        <item x="2910"/>
        <item x="2908"/>
        <item x="2953"/>
        <item x="2909"/>
        <item x="938"/>
        <item x="952"/>
        <item x="937"/>
        <item x="936"/>
        <item x="935"/>
        <item x="934"/>
        <item x="940"/>
        <item x="939"/>
        <item x="953"/>
        <item x="920"/>
        <item x="941"/>
        <item x="933"/>
        <item x="3761"/>
        <item x="1770"/>
        <item x="1879"/>
        <item x="1878"/>
        <item x="1782"/>
        <item x="1783"/>
        <item x="1784"/>
        <item x="1776"/>
        <item x="1780"/>
        <item x="1771"/>
        <item x="1775"/>
        <item x="1774"/>
        <item x="1777"/>
        <item x="1779"/>
        <item x="1772"/>
        <item x="1773"/>
        <item x="1876"/>
        <item x="3763"/>
        <item x="1778"/>
        <item x="1785"/>
        <item x="1781"/>
        <item x="3765"/>
        <item x="1877"/>
        <item x="3766"/>
        <item x="3799"/>
        <item x="3762"/>
        <item x="3797"/>
        <item x="3764"/>
        <item x="3796"/>
        <item x="3795"/>
        <item x="3798"/>
        <item x="3794"/>
        <item x="3107"/>
        <item x="3071"/>
        <item x="3070"/>
        <item x="2051"/>
        <item x="2055"/>
        <item x="2058"/>
        <item x="2740"/>
        <item x="2742"/>
        <item x="2052"/>
        <item x="2741"/>
        <item x="2054"/>
        <item x="2061"/>
        <item x="2738"/>
        <item x="2739"/>
        <item x="2057"/>
        <item x="2053"/>
        <item x="2056"/>
        <item x="2060"/>
        <item x="2059"/>
        <item x="3843"/>
        <item x="3917"/>
        <item x="3847"/>
        <item x="3849"/>
        <item x="3634"/>
        <item x="3904"/>
        <item x="3846"/>
        <item x="3855"/>
        <item x="3848"/>
        <item x="3861"/>
        <item x="3856"/>
        <item x="3857"/>
        <item x="3852"/>
        <item x="3652"/>
        <item x="3633"/>
        <item x="3860"/>
        <item x="3850"/>
        <item x="3916"/>
        <item x="3844"/>
        <item x="3859"/>
        <item x="3906"/>
        <item x="3853"/>
        <item x="3907"/>
        <item x="3909"/>
        <item x="3651"/>
        <item x="3913"/>
        <item x="3854"/>
        <item x="3851"/>
        <item x="3911"/>
        <item x="3912"/>
        <item x="3632"/>
        <item x="3845"/>
        <item x="3915"/>
        <item x="3858"/>
        <item x="3862"/>
        <item x="3905"/>
        <item x="3914"/>
        <item x="3910"/>
        <item x="3908"/>
        <item x="2648"/>
        <item x="2707"/>
        <item x="2650"/>
        <item x="2653"/>
        <item x="2705"/>
        <item x="2704"/>
        <item x="2654"/>
        <item x="2658"/>
        <item x="2656"/>
        <item x="2647"/>
        <item x="2702"/>
        <item x="2659"/>
        <item x="2651"/>
        <item x="2655"/>
        <item x="2660"/>
        <item x="2706"/>
        <item x="2652"/>
        <item x="2649"/>
        <item x="2646"/>
        <item x="2657"/>
        <item x="2703"/>
        <item x="910"/>
        <item x="908"/>
        <item x="885"/>
        <item x="625"/>
        <item x="670"/>
        <item x="814"/>
        <item x="888"/>
        <item x="887"/>
        <item x="889"/>
        <item x="886"/>
        <item x="2780"/>
        <item x="2726"/>
        <item x="2727"/>
        <item x="2779"/>
        <item x="3415"/>
        <item x="3417"/>
        <item x="2185"/>
        <item x="2184"/>
        <item x="1604"/>
        <item x="893"/>
        <item x="892"/>
        <item x="905"/>
        <item x="335"/>
        <item x="344"/>
        <item x="334"/>
        <item x="1148"/>
        <item x="3628"/>
        <item x="1088"/>
        <item x="3629"/>
        <item x="3627"/>
        <item x="3626"/>
        <item x="196"/>
        <item x="195"/>
        <item x="3656"/>
        <item x="3655"/>
        <item x="3657"/>
        <item x="3630"/>
        <item x="3658"/>
        <item x="1087"/>
        <item x="3708"/>
        <item x="3706"/>
        <item x="1085"/>
        <item x="3707"/>
        <item x="3712"/>
        <item x="1086"/>
        <item x="1147"/>
        <item x="3713"/>
        <item x="1084"/>
        <item x="25"/>
        <item x="3422"/>
        <item x="39"/>
        <item x="682"/>
        <item x="2640"/>
        <item x="2712"/>
        <item x="2711"/>
        <item x="2710"/>
        <item x="2641"/>
        <item x="2639"/>
        <item x="2642"/>
        <item x="2717"/>
        <item x="2690"/>
        <item x="2718"/>
        <item x="2722"/>
        <item x="2686"/>
        <item x="2692"/>
        <item x="2715"/>
        <item x="2685"/>
        <item x="2687"/>
        <item x="2684"/>
        <item x="2688"/>
        <item x="2691"/>
        <item x="2716"/>
        <item x="2689"/>
        <item x="2723"/>
        <item x="2721"/>
        <item x="2720"/>
        <item x="2719"/>
        <item x="3711"/>
        <item x="3714"/>
        <item x="3710"/>
        <item x="4004"/>
        <item x="4007"/>
        <item x="4006"/>
        <item x="3705"/>
        <item x="4005"/>
        <item x="4008"/>
        <item x="4011"/>
        <item x="4001"/>
        <item x="3972"/>
        <item x="4009"/>
        <item x="3962"/>
        <item x="3961"/>
        <item x="3960"/>
        <item x="3973"/>
        <item x="3958"/>
        <item x="3959"/>
        <item x="4010"/>
        <item x="784"/>
        <item x="770"/>
        <item x="783"/>
        <item x="785"/>
        <item x="1935"/>
        <item x="1925"/>
        <item x="1936"/>
        <item x="1918"/>
        <item x="1937"/>
        <item x="1934"/>
        <item x="1922"/>
        <item x="1920"/>
        <item x="1919"/>
        <item x="1921"/>
        <item x="1923"/>
        <item x="1924"/>
        <item x="20"/>
        <item x="261"/>
        <item x="370"/>
        <item x="43"/>
        <item x="46"/>
        <item x="41"/>
        <item x="42"/>
        <item x="45"/>
        <item x="44"/>
        <item x="957"/>
        <item x="948"/>
        <item x="947"/>
        <item x="959"/>
        <item x="958"/>
        <item x="946"/>
        <item x="249"/>
        <item x="375"/>
        <item x="374"/>
        <item x="373"/>
        <item x="250"/>
        <item x="252"/>
        <item x="251"/>
        <item x="248"/>
        <item x="318"/>
        <item x="320"/>
        <item x="319"/>
        <item x="316"/>
        <item x="317"/>
        <item x="645"/>
        <item x="641"/>
        <item x="642"/>
        <item x="640"/>
        <item x="644"/>
        <item x="639"/>
        <item x="882"/>
        <item x="912"/>
        <item x="883"/>
        <item x="881"/>
        <item x="913"/>
        <item x="879"/>
        <item x="638"/>
        <item x="872"/>
        <item x="877"/>
        <item x="875"/>
        <item x="683"/>
        <item x="874"/>
        <item x="914"/>
        <item x="880"/>
        <item x="915"/>
        <item x="876"/>
        <item x="873"/>
        <item x="878"/>
        <item x="646"/>
        <item x="3127"/>
        <item x="3133"/>
        <item x="3132"/>
        <item x="3128"/>
        <item x="3130"/>
        <item x="3129"/>
        <item x="3131"/>
        <item x="3126"/>
        <item x="2323"/>
        <item x="3247"/>
        <item x="3264"/>
        <item x="3262"/>
        <item x="3252"/>
        <item x="3260"/>
        <item x="3261"/>
        <item x="3248"/>
        <item x="3246"/>
        <item x="3250"/>
        <item x="3251"/>
        <item x="3249"/>
        <item x="3257"/>
        <item x="3263"/>
        <item x="3258"/>
        <item x="3259"/>
        <item x="3265"/>
        <item x="143"/>
        <item x="141"/>
        <item x="165"/>
        <item x="166"/>
        <item x="125"/>
        <item x="130"/>
        <item x="164"/>
        <item x="137"/>
        <item x="129"/>
        <item x="124"/>
        <item x="126"/>
        <item x="134"/>
        <item x="145"/>
        <item x="132"/>
        <item x="169"/>
        <item x="127"/>
        <item x="139"/>
        <item x="142"/>
        <item x="123"/>
        <item x="167"/>
        <item x="133"/>
        <item x="144"/>
        <item x="138"/>
        <item x="135"/>
        <item x="146"/>
        <item x="140"/>
        <item x="128"/>
        <item x="170"/>
        <item x="171"/>
        <item x="168"/>
        <item x="131"/>
        <item x="136"/>
        <item x="1438"/>
        <item x="1563"/>
        <item x="1564"/>
        <item x="1567"/>
        <item x="1566"/>
        <item x="1565"/>
        <item x="1819"/>
        <item x="1824"/>
        <item x="1833"/>
        <item x="1854"/>
        <item x="1849"/>
        <item x="1832"/>
        <item x="1817"/>
        <item x="1851"/>
        <item x="1850"/>
        <item x="1836"/>
        <item x="1818"/>
        <item x="1821"/>
        <item x="1834"/>
        <item x="1852"/>
        <item x="1829"/>
        <item x="1831"/>
        <item x="1823"/>
        <item x="1822"/>
        <item x="1856"/>
        <item x="1830"/>
        <item x="1858"/>
        <item x="1857"/>
        <item x="1828"/>
        <item x="1826"/>
        <item x="1855"/>
        <item x="1827"/>
        <item x="1853"/>
        <item x="1837"/>
        <item x="1835"/>
        <item x="1825"/>
        <item x="1820"/>
        <item x="3503"/>
        <item x="3493"/>
        <item x="3494"/>
        <item x="3502"/>
        <item x="3595"/>
        <item x="3495"/>
        <item x="3504"/>
        <item x="3496"/>
        <item x="3497"/>
        <item x="3500"/>
        <item x="3505"/>
        <item x="3597"/>
        <item x="3598"/>
        <item x="3501"/>
        <item x="3596"/>
        <item x="3599"/>
        <item x="3498"/>
        <item x="3499"/>
        <item x="3600"/>
        <item x="2032"/>
        <item x="1931"/>
        <item x="4043"/>
        <item x="2344"/>
        <item x="2279"/>
        <item x="2271"/>
        <item x="2275"/>
        <item x="2277"/>
        <item x="2274"/>
        <item x="2273"/>
        <item x="2281"/>
        <item x="2272"/>
        <item x="2280"/>
        <item x="2276"/>
        <item x="2278"/>
        <item x="4003"/>
        <item x="4002"/>
        <item x="3887"/>
        <item x="3888"/>
        <item x="3886"/>
        <item x="3885"/>
        <item x="3889"/>
        <item x="23"/>
        <item x="4125"/>
        <item x="4050"/>
        <item x="4068"/>
        <item x="4124"/>
        <item x="4062"/>
        <item x="4066"/>
        <item x="4049"/>
        <item x="4056"/>
        <item x="4083"/>
        <item x="4082"/>
        <item x="4123"/>
        <item x="4132"/>
        <item x="4059"/>
        <item x="4141"/>
        <item x="4067"/>
        <item x="4128"/>
        <item x="4058"/>
        <item x="4063"/>
        <item x="4142"/>
        <item x="4113"/>
        <item x="4140"/>
        <item x="4137"/>
        <item x="4139"/>
        <item x="4138"/>
        <item x="4133"/>
        <item x="4129"/>
        <item x="4134"/>
        <item x="4060"/>
        <item x="4065"/>
        <item x="4086"/>
        <item x="4084"/>
        <item x="4088"/>
        <item x="4107"/>
        <item x="4108"/>
        <item x="4089"/>
        <item x="4085"/>
        <item x="4121"/>
        <item x="4090"/>
        <item x="4112"/>
        <item x="4081"/>
        <item x="4087"/>
        <item x="4079"/>
        <item x="4064"/>
        <item x="4118"/>
        <item x="4072"/>
        <item x="4074"/>
        <item x="4111"/>
        <item x="4106"/>
        <item x="4117"/>
        <item x="4116"/>
        <item x="4115"/>
        <item x="4126"/>
        <item x="4077"/>
        <item x="4070"/>
        <item x="4122"/>
        <item x="4110"/>
        <item x="4109"/>
        <item x="4069"/>
        <item x="4073"/>
        <item x="4119"/>
        <item x="4071"/>
        <item x="4120"/>
        <item x="4114"/>
        <item x="4075"/>
        <item x="4076"/>
        <item x="4127"/>
        <item x="4055"/>
        <item x="4136"/>
        <item x="4051"/>
        <item x="4052"/>
        <item x="4078"/>
        <item x="4054"/>
        <item x="4105"/>
        <item x="4080"/>
        <item x="4130"/>
        <item x="4135"/>
        <item x="4053"/>
        <item x="4057"/>
        <item x="558"/>
        <item x="559"/>
        <item x="560"/>
        <item x="425"/>
        <item x="561"/>
        <item x="423"/>
        <item x="553"/>
        <item x="434"/>
        <item x="554"/>
        <item x="433"/>
        <item x="432"/>
        <item x="431"/>
        <item x="430"/>
        <item x="447"/>
        <item x="544"/>
        <item x="545"/>
        <item x="535"/>
        <item x="546"/>
        <item x="534"/>
        <item x="442"/>
        <item x="440"/>
        <item x="441"/>
        <item x="444"/>
        <item x="420"/>
        <item x="551"/>
        <item x="428"/>
        <item x="548"/>
        <item x="547"/>
        <item x="549"/>
        <item x="4093"/>
        <item x="533"/>
        <item x="427"/>
        <item x="426"/>
        <item x="424"/>
        <item x="4099"/>
        <item x="4097"/>
        <item x="4092"/>
        <item x="4091"/>
        <item x="555"/>
        <item x="556"/>
        <item x="557"/>
        <item x="429"/>
        <item x="4103"/>
        <item x="446"/>
        <item x="4104"/>
        <item x="438"/>
        <item x="443"/>
        <item x="543"/>
        <item x="550"/>
        <item x="436"/>
        <item x="4094"/>
        <item x="4095"/>
        <item x="435"/>
        <item x="552"/>
        <item x="437"/>
        <item x="4096"/>
        <item x="4102"/>
        <item x="4100"/>
        <item x="445"/>
        <item x="439"/>
        <item x="4101"/>
        <item x="450"/>
        <item x="542"/>
        <item x="448"/>
        <item x="449"/>
        <item x="562"/>
        <item x="1259"/>
        <item x="1031"/>
        <item x="1260"/>
        <item x="1035"/>
        <item x="1033"/>
        <item x="1032"/>
        <item x="1034"/>
        <item x="1047"/>
        <item x="1049"/>
        <item x="1036"/>
        <item x="1083"/>
        <item x="1261"/>
        <item x="1045"/>
        <item x="1046"/>
        <item x="1048"/>
        <item x="909"/>
        <item x="1030"/>
        <item x="1265"/>
        <item x="1266"/>
        <item x="2810"/>
        <item x="3313"/>
        <item x="3331"/>
        <item x="3312"/>
        <item x="3332"/>
        <item x="3322"/>
        <item x="3325"/>
        <item x="3328"/>
        <item x="3314"/>
        <item x="3326"/>
        <item x="3318"/>
        <item x="3327"/>
        <item x="3311"/>
        <item x="3317"/>
        <item x="3323"/>
        <item x="3320"/>
        <item x="3329"/>
        <item x="3316"/>
        <item x="3319"/>
        <item x="3324"/>
        <item x="3330"/>
        <item x="3315"/>
        <item x="3321"/>
        <item x="312"/>
        <item x="1912"/>
        <item x="1905"/>
        <item x="1902"/>
        <item x="1908"/>
        <item x="1907"/>
        <item x="1909"/>
        <item x="1910"/>
        <item x="1943"/>
        <item x="1911"/>
        <item x="1942"/>
        <item x="1940"/>
        <item x="1941"/>
        <item x="1939"/>
        <item x="1913"/>
        <item x="1914"/>
        <item x="1938"/>
        <item x="1917"/>
        <item x="1904"/>
        <item x="1906"/>
        <item x="1946"/>
        <item x="1903"/>
        <item x="1945"/>
        <item x="1944"/>
        <item x="2880"/>
        <item x="4036"/>
        <item x="2881"/>
        <item x="4035"/>
        <item x="238"/>
        <item x="240"/>
        <item x="1628"/>
        <item x="237"/>
        <item x="239"/>
        <item x="241"/>
        <item x="1435"/>
        <item x="1436"/>
        <item x="1568"/>
        <item x="1437"/>
        <item x="3452"/>
        <item x="3482"/>
        <item x="3478"/>
        <item x="3479"/>
        <item x="3484"/>
        <item x="3483"/>
        <item x="3477"/>
        <item x="3480"/>
        <item x="3471"/>
        <item x="3469"/>
        <item x="3481"/>
        <item x="3465"/>
        <item x="3458"/>
        <item x="3486"/>
        <item x="3490"/>
        <item x="3485"/>
        <item x="3460"/>
        <item x="3455"/>
        <item x="3489"/>
        <item x="3468"/>
        <item x="3453"/>
        <item x="3467"/>
        <item x="3462"/>
        <item x="3461"/>
        <item x="3449"/>
        <item x="3456"/>
        <item x="3470"/>
        <item x="3488"/>
        <item x="3464"/>
        <item x="3451"/>
        <item x="3463"/>
        <item x="3466"/>
        <item x="3454"/>
        <item x="3491"/>
        <item x="3450"/>
        <item x="3492"/>
        <item x="3487"/>
        <item x="3459"/>
        <item x="3457"/>
        <item x="650"/>
        <item x="648"/>
        <item x="649"/>
        <item x="647"/>
        <item x="709"/>
        <item x="2940"/>
        <item x="2936"/>
        <item x="2935"/>
        <item x="2942"/>
        <item x="2941"/>
        <item x="2933"/>
        <item x="2934"/>
        <item x="3105"/>
        <item x="3106"/>
        <item x="923"/>
        <item x="922"/>
        <item x="921"/>
        <item x="2821"/>
        <item x="2823"/>
        <item x="1674"/>
        <item x="2822"/>
        <item x="2562"/>
        <item x="2546"/>
        <item x="2825"/>
        <item x="2558"/>
        <item x="2559"/>
        <item x="2560"/>
        <item x="2557"/>
        <item x="2548"/>
        <item x="2556"/>
        <item x="1675"/>
        <item x="2524"/>
        <item x="2547"/>
        <item x="2824"/>
        <item x="2561"/>
        <item x="2820"/>
        <item x="2533"/>
        <item x="2878"/>
        <item x="2542"/>
        <item x="2877"/>
        <item x="2545"/>
        <item x="2535"/>
        <item x="2534"/>
        <item x="2538"/>
        <item x="2541"/>
        <item x="2829"/>
        <item x="2544"/>
        <item x="2539"/>
        <item x="2536"/>
        <item x="2540"/>
        <item x="2543"/>
        <item x="2537"/>
        <item x="2868"/>
        <item x="2865"/>
        <item x="2864"/>
        <item x="2869"/>
        <item x="2862"/>
        <item x="2863"/>
        <item x="2867"/>
        <item x="2849"/>
        <item x="2866"/>
        <item x="4029"/>
        <item x="2848"/>
        <item x="4027"/>
        <item x="4023"/>
        <item x="4026"/>
        <item x="4022"/>
        <item x="2851"/>
        <item x="2853"/>
        <item x="2854"/>
        <item x="2861"/>
        <item x="4024"/>
        <item x="2856"/>
        <item x="2858"/>
        <item x="4025"/>
        <item x="2857"/>
        <item x="2852"/>
        <item x="4028"/>
        <item x="2850"/>
        <item x="4030"/>
        <item x="2859"/>
        <item x="2860"/>
        <item x="2855"/>
        <item x="1369"/>
        <item x="1569"/>
        <item x="1570"/>
        <item x="458"/>
        <item x="536"/>
        <item x="465"/>
        <item x="457"/>
        <item x="378"/>
        <item x="377"/>
        <item x="594"/>
        <item x="376"/>
        <item x="593"/>
        <item x="1434"/>
        <item x="460"/>
        <item x="592"/>
        <item x="461"/>
        <item x="463"/>
        <item x="597"/>
        <item x="598"/>
        <item x="464"/>
        <item x="595"/>
        <item x="596"/>
        <item x="462"/>
        <item x="1432"/>
        <item x="1433"/>
        <item x="3900"/>
        <item x="3890"/>
        <item x="3891"/>
        <item x="3898"/>
        <item x="3899"/>
        <item x="3869"/>
        <item x="3896"/>
        <item x="3902"/>
        <item x="3871"/>
        <item x="3868"/>
        <item x="3866"/>
        <item x="3865"/>
        <item x="3872"/>
        <item x="3875"/>
        <item x="3877"/>
        <item x="3874"/>
        <item x="3870"/>
        <item x="3893"/>
        <item x="3873"/>
        <item x="3892"/>
        <item x="3876"/>
        <item x="3897"/>
        <item x="3895"/>
        <item x="3901"/>
        <item x="3867"/>
        <item x="3894"/>
        <item x="900"/>
        <item x="899"/>
        <item x="1360"/>
        <item x="1359"/>
        <item x="2143"/>
        <item x="2115"/>
        <item x="2112"/>
        <item x="2142"/>
        <item x="2129"/>
        <item x="2132"/>
        <item x="2107"/>
        <item x="2116"/>
        <item x="2127"/>
        <item x="2145"/>
        <item x="2144"/>
        <item x="2120"/>
        <item x="2122"/>
        <item x="2150"/>
        <item x="2118"/>
        <item x="2117"/>
        <item x="2125"/>
        <item x="2134"/>
        <item x="2141"/>
        <item x="2128"/>
        <item x="2152"/>
        <item x="2133"/>
        <item x="2137"/>
        <item x="2124"/>
        <item x="2126"/>
        <item x="2138"/>
        <item x="2151"/>
        <item x="2109"/>
        <item x="2110"/>
        <item x="2153"/>
        <item x="2149"/>
        <item x="2123"/>
        <item x="2146"/>
        <item x="2114"/>
        <item x="2147"/>
        <item x="2111"/>
        <item x="2148"/>
        <item x="2119"/>
        <item x="2121"/>
        <item x="2135"/>
        <item x="2130"/>
        <item x="2113"/>
        <item x="2140"/>
        <item x="2139"/>
        <item x="2131"/>
        <item x="2108"/>
        <item x="1355"/>
        <item x="1356"/>
        <item x="1358"/>
        <item x="1357"/>
        <item x="3074"/>
        <item x="3073"/>
        <item x="3072"/>
        <item x="3075"/>
        <item x="1299"/>
        <item x="944"/>
        <item x="1676"/>
        <item x="1490"/>
        <item x="3616"/>
        <item x="3612"/>
        <item x="3618"/>
        <item x="3602"/>
        <item x="3615"/>
        <item x="3564"/>
        <item x="3560"/>
        <item x="3613"/>
        <item x="3609"/>
        <item x="3569"/>
        <item x="3611"/>
        <item x="3614"/>
        <item x="3555"/>
        <item x="3568"/>
        <item x="3617"/>
        <item x="3562"/>
        <item x="3607"/>
        <item x="3556"/>
        <item x="3566"/>
        <item x="3603"/>
        <item x="3606"/>
        <item x="3604"/>
        <item x="3565"/>
        <item x="3610"/>
        <item x="3567"/>
        <item x="3559"/>
        <item x="3605"/>
        <item x="3563"/>
        <item x="3558"/>
        <item x="3557"/>
        <item x="3601"/>
        <item x="3608"/>
        <item x="3561"/>
        <item x="94"/>
        <item x="211"/>
        <item x="1616"/>
        <item x="210"/>
        <item x="86"/>
        <item x="1615"/>
        <item x="89"/>
        <item x="85"/>
        <item x="99"/>
        <item x="87"/>
        <item x="98"/>
        <item x="1617"/>
        <item x="88"/>
        <item x="90"/>
        <item x="212"/>
        <item x="2708"/>
        <item x="1872"/>
        <item x="1789"/>
        <item x="1869"/>
        <item x="1875"/>
        <item x="1807"/>
        <item x="1804"/>
        <item x="1797"/>
        <item x="1786"/>
        <item x="1795"/>
        <item x="2709"/>
        <item x="2644"/>
        <item x="2645"/>
        <item x="1792"/>
        <item x="1800"/>
        <item x="1793"/>
        <item x="1802"/>
        <item x="1799"/>
        <item x="1796"/>
        <item x="1791"/>
        <item x="1868"/>
        <item x="1798"/>
        <item x="1805"/>
        <item x="1808"/>
        <item x="1871"/>
        <item x="1790"/>
        <item x="1806"/>
        <item x="1864"/>
        <item x="1865"/>
        <item x="1874"/>
        <item x="1794"/>
        <item x="1873"/>
        <item x="1787"/>
        <item x="1803"/>
        <item x="1801"/>
        <item x="1867"/>
        <item x="1788"/>
        <item x="1870"/>
        <item x="2643"/>
        <item x="1866"/>
        <item x="740"/>
        <item x="3061"/>
        <item x="795"/>
        <item x="3114"/>
        <item x="3062"/>
        <item x="741"/>
        <item x="3092"/>
        <item x="3091"/>
        <item x="3100"/>
        <item x="3208"/>
        <item x="3145"/>
        <item x="3210"/>
        <item x="3176"/>
        <item x="3212"/>
        <item x="3151"/>
        <item x="3162"/>
        <item x="3290"/>
        <item x="3289"/>
        <item x="3347"/>
        <item x="3350"/>
        <item x="3173"/>
        <item x="3200"/>
        <item x="3172"/>
        <item x="3201"/>
        <item x="3171"/>
        <item x="3287"/>
        <item x="3348"/>
        <item x="3342"/>
        <item x="3349"/>
        <item x="3305"/>
        <item x="3286"/>
        <item x="3174"/>
        <item x="3163"/>
        <item x="3339"/>
        <item x="3291"/>
        <item x="3285"/>
        <item x="3177"/>
        <item x="3310"/>
        <item x="3288"/>
        <item x="3306"/>
        <item x="3336"/>
        <item x="3335"/>
        <item x="3307"/>
        <item x="3309"/>
        <item x="3308"/>
        <item x="3298"/>
        <item x="3293"/>
        <item x="3338"/>
        <item x="3303"/>
        <item x="3294"/>
        <item x="3341"/>
        <item x="3340"/>
        <item x="3295"/>
        <item x="3343"/>
        <item x="3333"/>
        <item x="3337"/>
        <item x="3304"/>
        <item x="3175"/>
        <item x="3195"/>
        <item x="3334"/>
        <item x="3199"/>
        <item x="3302"/>
        <item x="3301"/>
        <item x="3202"/>
        <item x="3170"/>
        <item x="3169"/>
        <item x="3167"/>
        <item x="3166"/>
        <item x="3203"/>
        <item x="3165"/>
        <item x="3164"/>
        <item x="3204"/>
        <item x="3345"/>
        <item x="3292"/>
        <item x="3346"/>
        <item x="3351"/>
        <item x="3296"/>
        <item x="3197"/>
        <item x="3196"/>
        <item x="3299"/>
        <item x="3300"/>
        <item x="3198"/>
        <item x="3168"/>
        <item x="3205"/>
        <item x="3297"/>
        <item x="3206"/>
        <item x="3207"/>
        <item x="3161"/>
        <item x="3160"/>
        <item x="3158"/>
        <item x="3209"/>
        <item x="3157"/>
        <item x="3152"/>
        <item x="3149"/>
        <item x="3155"/>
        <item x="3156"/>
        <item x="3148"/>
        <item x="3147"/>
        <item x="3146"/>
        <item x="3214"/>
        <item x="3154"/>
        <item x="3159"/>
        <item x="3153"/>
        <item x="3150"/>
        <item x="3213"/>
        <item x="3344"/>
        <item x="3211"/>
        <item x="3047"/>
        <item x="3049"/>
        <item x="3050"/>
        <item x="3048"/>
        <item x="3052"/>
        <item x="3051"/>
        <item x="3572"/>
        <item x="3541"/>
        <item x="3576"/>
        <item x="3536"/>
        <item x="3533"/>
        <item x="3542"/>
        <item x="3538"/>
        <item x="3540"/>
        <item x="3571"/>
        <item x="3575"/>
        <item x="3573"/>
        <item x="3574"/>
        <item x="3532"/>
        <item x="3539"/>
        <item x="3537"/>
        <item x="3535"/>
        <item x="3534"/>
        <item x="652"/>
        <item x="651"/>
        <item x="653"/>
        <item x="3099"/>
        <item x="3093"/>
        <item x="3094"/>
        <item x="3095"/>
        <item x="2162"/>
        <item x="2164"/>
        <item x="2163"/>
        <item x="2169"/>
        <item x="2167"/>
        <item x="2170"/>
        <item x="2171"/>
        <item x="2252"/>
        <item x="2168"/>
        <item x="2165"/>
        <item x="2253"/>
        <item x="2251"/>
        <item x="2166"/>
        <item x="3267"/>
        <item x="3268"/>
        <item x="3245"/>
        <item x="3266"/>
        <item x="2776"/>
        <item x="2777"/>
        <item x="2778"/>
        <item x="1862"/>
        <item x="1816"/>
        <item x="2101"/>
        <item x="2099"/>
        <item x="2155"/>
        <item x="2098"/>
        <item x="2094"/>
        <item x="1810"/>
        <item x="2096"/>
        <item x="2097"/>
        <item x="2156"/>
        <item x="2095"/>
        <item x="1815"/>
        <item x="2102"/>
        <item x="2104"/>
        <item x="1809"/>
        <item x="2103"/>
        <item x="2154"/>
        <item x="2105"/>
        <item x="1813"/>
        <item x="1812"/>
        <item x="2106"/>
        <item x="1811"/>
        <item x="1863"/>
        <item x="1861"/>
        <item x="1859"/>
        <item x="1860"/>
        <item x="1814"/>
        <item x="1197"/>
        <item x="1198"/>
        <item x="281"/>
        <item x="285"/>
        <item x="284"/>
        <item x="359"/>
        <item x="280"/>
        <item x="358"/>
        <item x="283"/>
        <item x="282"/>
        <item x="38"/>
        <item x="2069"/>
        <item x="2068"/>
        <item x="2070"/>
        <item x="2766"/>
        <item x="2767"/>
        <item x="2765"/>
        <item x="1344"/>
        <item x="1268"/>
        <item x="791"/>
        <item x="765"/>
        <item x="762"/>
        <item x="764"/>
        <item x="763"/>
        <item x="3077"/>
        <item x="1995"/>
        <item x="1994"/>
        <item x="1997"/>
        <item x="1996"/>
        <item x="781"/>
        <item x="666"/>
        <item x="667"/>
        <item x="815"/>
        <item x="2298"/>
        <item x="2336"/>
        <item x="2301"/>
        <item x="2338"/>
        <item x="2340"/>
        <item x="2291"/>
        <item x="2290"/>
        <item x="2285"/>
        <item x="2287"/>
        <item x="2295"/>
        <item x="2299"/>
        <item x="2297"/>
        <item x="2289"/>
        <item x="2294"/>
        <item x="2286"/>
        <item x="2341"/>
        <item x="2337"/>
        <item x="2292"/>
        <item x="2335"/>
        <item x="2302"/>
        <item x="2296"/>
        <item x="2882"/>
        <item x="2288"/>
        <item x="2293"/>
        <item x="2339"/>
        <item x="2300"/>
        <item x="2333"/>
        <item x="2303"/>
        <item x="2234"/>
        <item x="2231"/>
        <item x="2186"/>
        <item x="2195"/>
        <item x="2188"/>
        <item x="2239"/>
        <item x="2240"/>
        <item x="2233"/>
        <item x="2194"/>
        <item x="2235"/>
        <item x="2236"/>
        <item x="2230"/>
        <item x="2232"/>
        <item x="2189"/>
        <item x="2238"/>
        <item x="2190"/>
        <item x="2334"/>
        <item x="2237"/>
        <item x="2191"/>
        <item x="2332"/>
        <item x="2304"/>
        <item x="2187"/>
        <item x="2192"/>
        <item x="2193"/>
        <item x="2197"/>
        <item x="2196"/>
        <item x="3509"/>
        <item x="3508"/>
        <item x="3098"/>
        <item x="62"/>
        <item x="616"/>
        <item x="697"/>
        <item x="611"/>
        <item x="698"/>
        <item x="695"/>
        <item x="609"/>
        <item x="612"/>
        <item x="696"/>
        <item x="610"/>
        <item x="615"/>
        <item x="614"/>
        <item x="617"/>
        <item x="613"/>
        <item x="3053"/>
        <item x="669"/>
        <item x="186"/>
        <item x="185"/>
        <item x="200"/>
        <item x="183"/>
        <item x="1624"/>
        <item x="181"/>
        <item x="1623"/>
        <item x="182"/>
        <item x="180"/>
        <item x="198"/>
        <item x="187"/>
        <item x="197"/>
        <item x="199"/>
        <item x="203"/>
        <item x="201"/>
        <item x="184"/>
        <item x="202"/>
        <item x="1625"/>
        <item x="216"/>
        <item x="77"/>
        <item x="60"/>
        <item x="101"/>
        <item x="214"/>
        <item x="82"/>
        <item x="105"/>
        <item x="83"/>
        <item x="81"/>
        <item x="179"/>
        <item x="247"/>
        <item x="80"/>
        <item x="213"/>
        <item x="1627"/>
        <item x="103"/>
        <item x="102"/>
        <item x="246"/>
        <item x="245"/>
        <item x="93"/>
        <item x="215"/>
        <item x="104"/>
        <item x="243"/>
        <item x="100"/>
        <item x="78"/>
        <item x="204"/>
        <item x="188"/>
        <item x="242"/>
        <item x="79"/>
        <item x="1626"/>
        <item x="244"/>
        <item x="2091"/>
        <item x="2092"/>
        <item x="2157"/>
        <item x="2093"/>
        <item x="925"/>
        <item x="955"/>
        <item x="956"/>
        <item x="927"/>
        <item x="926"/>
        <item x="924"/>
        <item x="928"/>
        <item x="2220"/>
        <item x="2258"/>
        <item x="2082"/>
        <item x="1316"/>
        <item x="1305"/>
        <item x="151"/>
        <item x="163"/>
        <item x="150"/>
        <item x="153"/>
        <item x="147"/>
        <item x="152"/>
        <item x="149"/>
        <item x="148"/>
        <item x="162"/>
        <item x="782"/>
        <item x="3570"/>
        <item x="4045"/>
        <item x="2158"/>
        <item x="2954"/>
        <item x="2906"/>
        <item x="2905"/>
        <item x="2903"/>
        <item x="2901"/>
        <item x="2902"/>
        <item x="2907"/>
        <item x="2904"/>
        <item x="2955"/>
        <item x="2956"/>
        <item x="2891"/>
        <item x="2518"/>
        <item x="2892"/>
        <item x="2899"/>
        <item x="2900"/>
        <item x="2898"/>
        <item x="2957"/>
        <item x="2894"/>
        <item x="2895"/>
        <item x="2897"/>
        <item x="2896"/>
        <item x="2893"/>
        <item x="109"/>
        <item x="705"/>
        <item x="917"/>
        <item x="97"/>
        <item x="702"/>
        <item x="865"/>
        <item x="919"/>
        <item x="708"/>
        <item x="704"/>
        <item x="193"/>
        <item x="871"/>
        <item x="191"/>
        <item x="707"/>
        <item x="870"/>
        <item x="61"/>
        <item x="703"/>
        <item x="602"/>
        <item x="601"/>
        <item x="599"/>
        <item x="110"/>
        <item x="916"/>
        <item x="866"/>
        <item x="706"/>
        <item x="868"/>
        <item x="192"/>
        <item x="869"/>
        <item x="600"/>
        <item x="190"/>
        <item x="918"/>
        <item x="867"/>
        <item x="1575"/>
        <item x="1426"/>
        <item x="1350"/>
        <item x="1349"/>
        <item x="1348"/>
        <item x="1364"/>
        <item x="1363"/>
        <item x="2531"/>
        <item x="2529"/>
        <item x="2530"/>
        <item x="890"/>
        <item x="906"/>
        <item x="1425"/>
        <item x="2553"/>
        <item x="1901"/>
        <item x="2392"/>
        <item x="2391"/>
        <item x="2393"/>
        <item x="1347"/>
        <item x="1346"/>
        <item x="1366"/>
        <item x="1365"/>
        <item x="1491"/>
        <item x="1492"/>
        <item x="108"/>
        <item x="71"/>
        <item x="72"/>
        <item x="70"/>
        <item x="73"/>
        <item x="75"/>
        <item x="74"/>
        <item x="107"/>
        <item x="3659"/>
        <item x="3378"/>
        <item x="178"/>
        <item x="1621"/>
        <item x="177"/>
        <item x="1622"/>
        <item x="1620"/>
        <item x="1318"/>
        <item x="1317"/>
        <item x="1319"/>
        <item x="1302"/>
        <item x="1301"/>
        <item x="1303"/>
        <item x="1304"/>
        <item x="1300"/>
        <item x="355"/>
        <item x="289"/>
        <item x="290"/>
        <item x="292"/>
        <item x="278"/>
        <item x="291"/>
        <item x="279"/>
        <item x="356"/>
        <item x="3"/>
        <item x="2930"/>
        <item x="2950"/>
        <item x="2947"/>
        <item x="2916"/>
        <item x="2917"/>
        <item x="2922"/>
        <item x="2919"/>
        <item x="2915"/>
        <item x="2924"/>
        <item x="2928"/>
        <item x="2929"/>
        <item x="2949"/>
        <item x="2921"/>
        <item x="2927"/>
        <item x="2926"/>
        <item x="2918"/>
        <item x="2925"/>
        <item x="2948"/>
        <item x="2920"/>
        <item x="2945"/>
        <item x="2923"/>
        <item x="2946"/>
        <item x="2944"/>
        <item x="774"/>
        <item x="773"/>
        <item x="772"/>
        <item x="776"/>
        <item x="771"/>
        <item x="775"/>
        <item x="1839"/>
        <item x="1848"/>
        <item x="1847"/>
        <item x="336"/>
        <item x="337"/>
        <item x="3356"/>
        <item x="3448"/>
        <item x="3357"/>
        <item x="3355"/>
        <item x="1067"/>
        <item x="1066"/>
        <item x="1256"/>
        <item x="1068"/>
        <item x="1257"/>
        <item x="1064"/>
        <item x="1065"/>
        <item x="1063"/>
        <item x="1062"/>
        <item x="159"/>
        <item x="160"/>
        <item x="3544"/>
        <item x="3545"/>
        <item x="1838"/>
        <item x="811"/>
        <item x="808"/>
        <item x="719"/>
        <item x="798"/>
        <item x="736"/>
        <item x="797"/>
        <item x="722"/>
        <item x="728"/>
        <item x="732"/>
        <item x="800"/>
        <item x="725"/>
        <item x="712"/>
        <item x="733"/>
        <item x="711"/>
        <item x="716"/>
        <item x="717"/>
        <item x="807"/>
        <item x="724"/>
        <item x="710"/>
        <item x="715"/>
        <item x="806"/>
        <item x="737"/>
        <item x="805"/>
        <item x="720"/>
        <item x="801"/>
        <item x="713"/>
        <item x="718"/>
        <item x="730"/>
        <item x="731"/>
        <item x="804"/>
        <item x="799"/>
        <item x="810"/>
        <item x="714"/>
        <item x="803"/>
        <item x="739"/>
        <item x="809"/>
        <item x="802"/>
        <item x="735"/>
        <item x="796"/>
        <item x="721"/>
        <item x="729"/>
        <item x="727"/>
        <item x="723"/>
        <item x="734"/>
        <item x="726"/>
        <item x="738"/>
        <item x="778"/>
        <item x="779"/>
        <item x="780"/>
        <item x="3079"/>
        <item x="3081"/>
        <item x="3082"/>
        <item x="3083"/>
        <item x="3084"/>
        <item x="3102"/>
        <item x="3078"/>
        <item x="3088"/>
        <item x="3085"/>
        <item x="3103"/>
        <item x="3080"/>
        <item x="3089"/>
        <item x="3090"/>
        <item x="3087"/>
        <item x="3086"/>
        <item x="3104"/>
        <item x="3101"/>
        <item x="1239"/>
        <item x="1241"/>
        <item x="1242"/>
        <item x="1236"/>
        <item x="1237"/>
        <item x="1238"/>
        <item x="1243"/>
        <item x="1240"/>
        <item x="1244"/>
        <item x="4032"/>
        <item x="2247"/>
        <item x="2176"/>
        <item x="4031"/>
        <item x="2246"/>
        <item x="2245"/>
        <item x="2242"/>
        <item x="2183"/>
        <item x="2241"/>
        <item x="2244"/>
        <item x="2243"/>
        <item x="2180"/>
        <item x="2177"/>
        <item x="2178"/>
        <item x="2179"/>
        <item x="2181"/>
        <item x="2182"/>
        <item x="21"/>
        <item x="1"/>
        <item x="1200"/>
        <item x="362"/>
        <item x="274"/>
        <item x="276"/>
        <item x="360"/>
        <item x="363"/>
        <item x="361"/>
        <item x="275"/>
        <item x="277"/>
        <item x="1199"/>
        <item x="1196"/>
        <item x="287"/>
        <item x="357"/>
        <item x="288"/>
        <item x="286"/>
        <item x="1677"/>
        <item x="1678"/>
        <item x="1489"/>
        <item x="1488"/>
        <item x="451"/>
        <item x="541"/>
        <item x="452"/>
        <item x="540"/>
        <item x="539"/>
        <item x="453"/>
        <item x="1588"/>
        <item x="1398"/>
        <item x="1587"/>
        <item x="1400"/>
        <item x="1589"/>
        <item x="1401"/>
        <item x="1402"/>
        <item x="1399"/>
        <item x="655"/>
        <item x="657"/>
        <item x="681"/>
        <item x="660"/>
        <item x="654"/>
        <item x="662"/>
        <item x="680"/>
        <item x="659"/>
        <item x="656"/>
        <item x="658"/>
        <item x="661"/>
        <item x="1574"/>
        <item x="1573"/>
        <item x="1430"/>
        <item x="1427"/>
        <item x="1428"/>
        <item x="1429"/>
        <item x="1431"/>
        <item x="1572"/>
        <item x="1882"/>
        <item x="1763"/>
        <item x="1881"/>
        <item x="1764"/>
        <item x="1765"/>
        <item x="1880"/>
        <item x="1767"/>
        <item x="1762"/>
        <item x="1766"/>
        <item x="1769"/>
        <item x="1761"/>
        <item x="1768"/>
        <item x="3826"/>
        <item x="3825"/>
        <item x="3824"/>
        <item x="3828"/>
        <item x="3829"/>
        <item x="3827"/>
        <item x="3831"/>
        <item x="3820"/>
        <item x="3822"/>
        <item x="3821"/>
        <item x="3823"/>
        <item x="3830"/>
        <item x="3832"/>
        <item x="3833"/>
        <item x="3834"/>
        <item x="4039"/>
        <item x="368"/>
        <item x="268"/>
        <item x="265"/>
        <item x="367"/>
        <item x="266"/>
        <item x="267"/>
        <item x="176"/>
        <item x="3058"/>
        <item x="3057"/>
        <item x="3055"/>
        <item x="3059"/>
        <item x="3056"/>
        <item x="3054"/>
        <item t="default"/>
      </items>
    </pivotField>
    <pivotField showAll="0">
      <items count="307">
        <item x="42"/>
        <item x="45"/>
        <item x="147"/>
        <item x="148"/>
        <item x="105"/>
        <item x="95"/>
        <item x="94"/>
        <item x="93"/>
        <item x="92"/>
        <item x="36"/>
        <item x="39"/>
        <item x="37"/>
        <item x="38"/>
        <item x="46"/>
        <item x="47"/>
        <item x="33"/>
        <item x="57"/>
        <item x="62"/>
        <item x="61"/>
        <item x="152"/>
        <item x="44"/>
        <item x="34"/>
        <item x="41"/>
        <item x="40"/>
        <item x="35"/>
        <item x="43"/>
        <item x="151"/>
        <item x="63"/>
        <item x="60"/>
        <item x="58"/>
        <item x="97"/>
        <item x="12"/>
        <item x="294"/>
        <item x="295"/>
        <item x="285"/>
        <item x="269"/>
        <item x="270"/>
        <item x="7"/>
        <item x="133"/>
        <item x="219"/>
        <item x="218"/>
        <item x="216"/>
        <item x="132"/>
        <item x="21"/>
        <item x="22"/>
        <item x="28"/>
        <item x="23"/>
        <item x="186"/>
        <item x="187"/>
        <item x="188"/>
        <item x="199"/>
        <item x="299"/>
        <item x="198"/>
        <item x="191"/>
        <item x="192"/>
        <item x="197"/>
        <item x="195"/>
        <item x="193"/>
        <item x="194"/>
        <item x="283"/>
        <item x="261"/>
        <item x="262"/>
        <item x="264"/>
        <item x="263"/>
        <item x="224"/>
        <item x="223"/>
        <item x="225"/>
        <item x="190"/>
        <item x="182"/>
        <item x="183"/>
        <item x="226"/>
        <item x="189"/>
        <item x="185"/>
        <item x="184"/>
        <item x="181"/>
        <item x="155"/>
        <item x="170"/>
        <item x="158"/>
        <item x="157"/>
        <item x="156"/>
        <item x="161"/>
        <item x="227"/>
        <item x="167"/>
        <item x="160"/>
        <item x="222"/>
        <item x="159"/>
        <item x="166"/>
        <item x="163"/>
        <item x="162"/>
        <item x="259"/>
        <item x="284"/>
        <item x="260"/>
        <item x="8"/>
        <item x="258"/>
        <item x="9"/>
        <item x="275"/>
        <item x="217"/>
        <item x="210"/>
        <item x="208"/>
        <item x="209"/>
        <item x="214"/>
        <item x="11"/>
        <item x="213"/>
        <item x="10"/>
        <item x="168"/>
        <item x="200"/>
        <item x="169"/>
        <item x="204"/>
        <item x="171"/>
        <item x="172"/>
        <item x="175"/>
        <item x="207"/>
        <item x="176"/>
        <item x="206"/>
        <item x="177"/>
        <item x="202"/>
        <item x="174"/>
        <item x="179"/>
        <item x="178"/>
        <item x="173"/>
        <item x="203"/>
        <item x="180"/>
        <item x="139"/>
        <item x="138"/>
        <item x="134"/>
        <item x="229"/>
        <item x="164"/>
        <item x="201"/>
        <item x="276"/>
        <item x="273"/>
        <item x="271"/>
        <item x="278"/>
        <item x="272"/>
        <item x="165"/>
        <item x="211"/>
        <item x="274"/>
        <item x="212"/>
        <item x="205"/>
        <item x="221"/>
        <item x="150"/>
        <item x="277"/>
        <item x="136"/>
        <item x="131"/>
        <item x="130"/>
        <item x="137"/>
        <item x="228"/>
        <item x="56"/>
        <item x="286"/>
        <item x="287"/>
        <item x="18"/>
        <item x="303"/>
        <item x="289"/>
        <item x="115"/>
        <item x="119"/>
        <item x="117"/>
        <item x="82"/>
        <item x="265"/>
        <item x="17"/>
        <item x="266"/>
        <item x="267"/>
        <item x="268"/>
        <item x="280"/>
        <item x="288"/>
        <item x="279"/>
        <item x="16"/>
        <item x="118"/>
        <item x="120"/>
        <item x="123"/>
        <item x="2"/>
        <item x="3"/>
        <item x="298"/>
        <item x="135"/>
        <item x="6"/>
        <item x="220"/>
        <item x="4"/>
        <item x="1"/>
        <item x="64"/>
        <item x="15"/>
        <item x="83"/>
        <item x="154"/>
        <item x="153"/>
        <item x="215"/>
        <item x="127"/>
        <item x="149"/>
        <item x="141"/>
        <item x="142"/>
        <item x="84"/>
        <item x="77"/>
        <item x="65"/>
        <item x="67"/>
        <item x="66"/>
        <item x="88"/>
        <item x="143"/>
        <item x="78"/>
        <item x="14"/>
        <item x="76"/>
        <item x="146"/>
        <item x="144"/>
        <item x="145"/>
        <item x="128"/>
        <item x="102"/>
        <item x="104"/>
        <item x="129"/>
        <item x="96"/>
        <item x="101"/>
        <item x="80"/>
        <item x="79"/>
        <item x="69"/>
        <item x="59"/>
        <item x="70"/>
        <item x="90"/>
        <item x="91"/>
        <item x="231"/>
        <item x="107"/>
        <item x="89"/>
        <item x="85"/>
        <item x="87"/>
        <item x="125"/>
        <item x="124"/>
        <item x="86"/>
        <item x="68"/>
        <item x="0"/>
        <item x="113"/>
        <item x="281"/>
        <item x="114"/>
        <item x="122"/>
        <item x="121"/>
        <item x="25"/>
        <item x="111"/>
        <item x="112"/>
        <item x="110"/>
        <item x="109"/>
        <item x="290"/>
        <item x="108"/>
        <item x="291"/>
        <item x="302"/>
        <item x="304"/>
        <item x="282"/>
        <item x="305"/>
        <item x="19"/>
        <item x="24"/>
        <item x="196"/>
        <item x="297"/>
        <item x="301"/>
        <item x="255"/>
        <item x="20"/>
        <item x="256"/>
        <item x="296"/>
        <item x="292"/>
        <item x="293"/>
        <item x="254"/>
        <item x="26"/>
        <item x="300"/>
        <item x="29"/>
        <item x="257"/>
        <item x="253"/>
        <item x="27"/>
        <item x="241"/>
        <item x="236"/>
        <item x="233"/>
        <item x="239"/>
        <item x="30"/>
        <item x="240"/>
        <item x="238"/>
        <item x="234"/>
        <item x="235"/>
        <item x="237"/>
        <item x="252"/>
        <item x="251"/>
        <item x="126"/>
        <item x="232"/>
        <item x="53"/>
        <item x="52"/>
        <item x="31"/>
        <item x="100"/>
        <item x="48"/>
        <item x="49"/>
        <item x="32"/>
        <item x="50"/>
        <item x="51"/>
        <item x="230"/>
        <item x="55"/>
        <item x="54"/>
        <item x="81"/>
        <item x="103"/>
        <item x="74"/>
        <item x="75"/>
        <item x="73"/>
        <item x="71"/>
        <item x="72"/>
        <item x="98"/>
        <item x="99"/>
        <item x="244"/>
        <item x="242"/>
        <item x="250"/>
        <item x="243"/>
        <item x="245"/>
        <item x="246"/>
        <item x="247"/>
        <item x="248"/>
        <item x="249"/>
        <item x="116"/>
        <item x="5"/>
        <item x="140"/>
        <item x="13"/>
        <item x="106"/>
        <item t="default"/>
      </items>
    </pivotField>
    <pivotField dataField="1" showAll="0">
      <items count="221">
        <item x="12"/>
        <item x="27"/>
        <item x="195"/>
        <item x="200"/>
        <item x="219"/>
        <item x="20"/>
        <item x="192"/>
        <item x="26"/>
        <item x="218"/>
        <item x="30"/>
        <item x="210"/>
        <item x="28"/>
        <item x="214"/>
        <item x="116"/>
        <item x="155"/>
        <item x="191"/>
        <item x="181"/>
        <item x="190"/>
        <item x="185"/>
        <item x="215"/>
        <item x="7"/>
        <item x="182"/>
        <item x="8"/>
        <item x="18"/>
        <item x="187"/>
        <item x="184"/>
        <item x="176"/>
        <item x="175"/>
        <item x="202"/>
        <item x="164"/>
        <item x="111"/>
        <item x="217"/>
        <item x="196"/>
        <item x="201"/>
        <item x="216"/>
        <item x="211"/>
        <item x="183"/>
        <item x="17"/>
        <item x="178"/>
        <item x="173"/>
        <item x="32"/>
        <item x="149"/>
        <item x="21"/>
        <item x="207"/>
        <item x="205"/>
        <item x="177"/>
        <item x="9"/>
        <item x="171"/>
        <item x="189"/>
        <item x="203"/>
        <item x="53"/>
        <item x="146"/>
        <item x="29"/>
        <item x="143"/>
        <item x="209"/>
        <item x="137"/>
        <item x="70"/>
        <item x="154"/>
        <item x="124"/>
        <item x="115"/>
        <item x="197"/>
        <item x="95"/>
        <item x="81"/>
        <item x="186"/>
        <item x="48"/>
        <item x="33"/>
        <item x="132"/>
        <item x="19"/>
        <item x="88"/>
        <item x="114"/>
        <item x="170"/>
        <item x="198"/>
        <item x="36"/>
        <item x="104"/>
        <item x="163"/>
        <item x="153"/>
        <item x="6"/>
        <item x="140"/>
        <item x="89"/>
        <item x="194"/>
        <item x="148"/>
        <item x="112"/>
        <item x="167"/>
        <item x="145"/>
        <item x="144"/>
        <item x="87"/>
        <item x="85"/>
        <item x="125"/>
        <item x="169"/>
        <item x="151"/>
        <item x="126"/>
        <item x="142"/>
        <item x="42"/>
        <item x="162"/>
        <item x="23"/>
        <item x="188"/>
        <item x="136"/>
        <item x="213"/>
        <item x="24"/>
        <item x="118"/>
        <item x="84"/>
        <item x="13"/>
        <item x="117"/>
        <item x="68"/>
        <item x="204"/>
        <item x="54"/>
        <item x="67"/>
        <item x="59"/>
        <item x="40"/>
        <item x="47"/>
        <item x="11"/>
        <item x="35"/>
        <item x="74"/>
        <item x="71"/>
        <item x="49"/>
        <item x="31"/>
        <item x="37"/>
        <item x="45"/>
        <item x="193"/>
        <item x="172"/>
        <item x="199"/>
        <item x="152"/>
        <item x="179"/>
        <item x="99"/>
        <item x="107"/>
        <item x="161"/>
        <item x="165"/>
        <item x="150"/>
        <item x="108"/>
        <item x="105"/>
        <item x="61"/>
        <item x="208"/>
        <item x="128"/>
        <item x="65"/>
        <item x="138"/>
        <item x="86"/>
        <item x="157"/>
        <item x="10"/>
        <item x="156"/>
        <item x="51"/>
        <item x="57"/>
        <item x="159"/>
        <item x="91"/>
        <item x="77"/>
        <item x="82"/>
        <item x="50"/>
        <item x="46"/>
        <item x="141"/>
        <item x="147"/>
        <item x="135"/>
        <item x="55"/>
        <item x="15"/>
        <item x="16"/>
        <item x="96"/>
        <item x="69"/>
        <item x="100"/>
        <item x="44"/>
        <item x="39"/>
        <item x="43"/>
        <item x="80"/>
        <item x="78"/>
        <item x="158"/>
        <item x="5"/>
        <item x="180"/>
        <item x="119"/>
        <item x="63"/>
        <item x="113"/>
        <item x="64"/>
        <item x="130"/>
        <item x="60"/>
        <item x="41"/>
        <item x="34"/>
        <item x="166"/>
        <item x="127"/>
        <item x="14"/>
        <item x="133"/>
        <item x="121"/>
        <item x="73"/>
        <item x="206"/>
        <item x="25"/>
        <item x="90"/>
        <item x="62"/>
        <item x="0"/>
        <item x="139"/>
        <item x="38"/>
        <item x="58"/>
        <item x="212"/>
        <item x="52"/>
        <item x="4"/>
        <item x="2"/>
        <item x="134"/>
        <item x="97"/>
        <item x="22"/>
        <item x="123"/>
        <item x="1"/>
        <item x="83"/>
        <item x="103"/>
        <item x="106"/>
        <item x="94"/>
        <item x="3"/>
        <item x="174"/>
        <item x="98"/>
        <item x="93"/>
        <item x="75"/>
        <item x="102"/>
        <item x="79"/>
        <item x="92"/>
        <item x="168"/>
        <item x="76"/>
        <item x="56"/>
        <item x="131"/>
        <item x="110"/>
        <item x="129"/>
        <item x="120"/>
        <item x="66"/>
        <item x="72"/>
        <item x="109"/>
        <item x="101"/>
        <item x="122"/>
        <item x="160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41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overtyRate" fld="5" subtotal="average" baseField="0" baseItem="0"/>
    <dataField name="Average of MedianFamilyIncome" fld="6" subtotal="average" baseField="0" baseItem="0"/>
    <dataField name="Average of TractHUNV" fld="7" subtotal="average" baseField="0" baseItem="0"/>
    <dataField name="Average of TractSNAP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EF7CB-16C8-364A-AC3F-B5629E929348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60" firstHeaderRow="0" firstDataRow="1" firstDataCol="1"/>
  <pivotFields count="6">
    <pivotField showAll="0">
      <items count="57">
        <item x="29"/>
        <item x="31"/>
        <item x="44"/>
        <item x="35"/>
        <item x="53"/>
        <item x="37"/>
        <item x="19"/>
        <item x="42"/>
        <item x="14"/>
        <item x="10"/>
        <item x="20"/>
        <item x="28"/>
        <item x="26"/>
        <item x="23"/>
        <item x="25"/>
        <item x="15"/>
        <item x="27"/>
        <item x="17"/>
        <item x="18"/>
        <item x="40"/>
        <item x="51"/>
        <item x="13"/>
        <item x="30"/>
        <item x="34"/>
        <item x="21"/>
        <item x="48"/>
        <item x="45"/>
        <item x="39"/>
        <item x="38"/>
        <item x="43"/>
        <item x="41"/>
        <item x="46"/>
        <item x="49"/>
        <item x="11"/>
        <item x="16"/>
        <item x="52"/>
        <item x="4"/>
        <item x="7"/>
        <item x="8"/>
        <item x="9"/>
        <item x="5"/>
        <item x="22"/>
        <item x="55"/>
        <item x="0"/>
        <item x="2"/>
        <item x="1"/>
        <item x="3"/>
        <item x="33"/>
        <item x="24"/>
        <item x="50"/>
        <item x="6"/>
        <item x="36"/>
        <item x="47"/>
        <item x="54"/>
        <item x="32"/>
        <item x="12"/>
        <item t="default"/>
      </items>
    </pivotField>
    <pivotField axis="axisRow" showAll="0">
      <items count="57">
        <item x="55"/>
        <item x="0"/>
        <item x="2"/>
        <item x="1"/>
        <item x="3"/>
        <item x="30"/>
        <item x="34"/>
        <item x="21"/>
        <item x="48"/>
        <item x="45"/>
        <item x="47"/>
        <item x="39"/>
        <item x="54"/>
        <item x="38"/>
        <item x="43"/>
        <item x="41"/>
        <item x="46"/>
        <item x="35"/>
        <item x="49"/>
        <item x="11"/>
        <item x="16"/>
        <item x="52"/>
        <item x="36"/>
        <item x="4"/>
        <item x="53"/>
        <item x="7"/>
        <item x="8"/>
        <item x="9"/>
        <item x="5"/>
        <item x="29"/>
        <item x="37"/>
        <item x="19"/>
        <item x="42"/>
        <item x="31"/>
        <item x="14"/>
        <item x="10"/>
        <item x="20"/>
        <item x="44"/>
        <item x="28"/>
        <item x="26"/>
        <item x="23"/>
        <item x="33"/>
        <item x="25"/>
        <item x="15"/>
        <item x="27"/>
        <item x="32"/>
        <item x="17"/>
        <item x="12"/>
        <item x="22"/>
        <item x="24"/>
        <item x="50"/>
        <item x="18"/>
        <item x="40"/>
        <item x="51"/>
        <item x="6"/>
        <item x="13"/>
        <item t="default"/>
      </items>
    </pivotField>
    <pivotField dataField="1" showAll="0"/>
    <pivotField dataField="1" showAll="0"/>
    <pivotField dataField="1" showAll="0">
      <items count="56">
        <item x="54"/>
        <item x="4"/>
        <item x="1"/>
        <item x="53"/>
        <item x="40"/>
        <item x="51"/>
        <item x="35"/>
        <item x="30"/>
        <item x="32"/>
        <item x="28"/>
        <item x="31"/>
        <item x="42"/>
        <item x="19"/>
        <item x="50"/>
        <item x="46"/>
        <item x="18"/>
        <item x="37"/>
        <item x="8"/>
        <item x="47"/>
        <item x="45"/>
        <item x="5"/>
        <item x="27"/>
        <item x="20"/>
        <item x="29"/>
        <item x="14"/>
        <item x="26"/>
        <item x="9"/>
        <item x="17"/>
        <item x="43"/>
        <item x="52"/>
        <item x="34"/>
        <item x="23"/>
        <item x="21"/>
        <item x="41"/>
        <item x="24"/>
        <item x="0"/>
        <item x="13"/>
        <item x="3"/>
        <item x="48"/>
        <item x="16"/>
        <item x="15"/>
        <item x="49"/>
        <item x="7"/>
        <item x="6"/>
        <item x="33"/>
        <item x="10"/>
        <item x="11"/>
        <item x="36"/>
        <item x="2"/>
        <item x="44"/>
        <item x="25"/>
        <item x="39"/>
        <item x="22"/>
        <item x="38"/>
        <item x="12"/>
        <item t="default"/>
      </items>
    </pivotField>
    <pivotField dataField="1" showAl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AvgPovertyRate" fld="2" subtotal="average" baseField="0" baseItem="0"/>
    <dataField name="Average of MedianFamilyIncome" fld="3" subtotal="average" baseField="0" baseItem="0"/>
    <dataField name="Average of TractHUNV" fld="4" subtotal="average" baseField="0" baseItem="0"/>
    <dataField name="Average of TractSNA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imryan22/4301_CFM" TargetMode="External"/><Relationship Id="rId1" Type="http://schemas.openxmlformats.org/officeDocument/2006/relationships/hyperlink" Target="https://www.itsmarta.com/app-developer-resources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0979-D79E-F44E-B6DC-ED2B273D5163}">
  <dimension ref="A1:C29"/>
  <sheetViews>
    <sheetView tabSelected="1" workbookViewId="0">
      <selection activeCell="A19" sqref="A19"/>
    </sheetView>
  </sheetViews>
  <sheetFormatPr baseColWidth="10" defaultRowHeight="16" x14ac:dyDescent="0.2"/>
  <cols>
    <col min="1" max="1" width="109" bestFit="1" customWidth="1"/>
  </cols>
  <sheetData>
    <row r="1" spans="1:3" ht="26" x14ac:dyDescent="0.3">
      <c r="A1" s="14" t="s">
        <v>4258</v>
      </c>
      <c r="B1" s="15" t="s">
        <v>4259</v>
      </c>
    </row>
    <row r="2" spans="1:3" ht="26" x14ac:dyDescent="0.3">
      <c r="A2" s="14" t="s">
        <v>4263</v>
      </c>
      <c r="B2" s="14"/>
    </row>
    <row r="3" spans="1:3" ht="26" x14ac:dyDescent="0.3">
      <c r="A3" s="14"/>
    </row>
    <row r="4" spans="1:3" ht="26" x14ac:dyDescent="0.3">
      <c r="A4" s="14" t="s">
        <v>4261</v>
      </c>
      <c r="B4" s="15" t="s">
        <v>4260</v>
      </c>
      <c r="C4" s="14"/>
    </row>
    <row r="5" spans="1:3" ht="26" x14ac:dyDescent="0.3">
      <c r="A5" s="14" t="s">
        <v>4262</v>
      </c>
    </row>
    <row r="6" spans="1:3" ht="26" x14ac:dyDescent="0.3">
      <c r="A6" s="14"/>
    </row>
    <row r="7" spans="1:3" ht="26" x14ac:dyDescent="0.3">
      <c r="A7" s="18" t="s">
        <v>4264</v>
      </c>
    </row>
    <row r="8" spans="1:3" ht="26" x14ac:dyDescent="0.3">
      <c r="A8" s="17" t="s">
        <v>4265</v>
      </c>
    </row>
    <row r="9" spans="1:3" ht="19" x14ac:dyDescent="0.25">
      <c r="A9" s="16" t="s">
        <v>4266</v>
      </c>
    </row>
    <row r="10" spans="1:3" ht="19" x14ac:dyDescent="0.25">
      <c r="A10" s="13" t="s">
        <v>4267</v>
      </c>
    </row>
    <row r="11" spans="1:3" ht="19" x14ac:dyDescent="0.25">
      <c r="A11" s="13" t="s">
        <v>4270</v>
      </c>
    </row>
    <row r="12" spans="1:3" ht="26" x14ac:dyDescent="0.3">
      <c r="A12" s="17" t="s">
        <v>4268</v>
      </c>
    </row>
    <row r="13" spans="1:3" ht="19" x14ac:dyDescent="0.25">
      <c r="A13" s="13" t="s">
        <v>4269</v>
      </c>
    </row>
    <row r="14" spans="1:3" ht="19" x14ac:dyDescent="0.25">
      <c r="A14" s="13" t="s">
        <v>4271</v>
      </c>
    </row>
    <row r="15" spans="1:3" ht="26" x14ac:dyDescent="0.3">
      <c r="A15" s="17" t="s">
        <v>4272</v>
      </c>
    </row>
    <row r="16" spans="1:3" ht="19" x14ac:dyDescent="0.25">
      <c r="A16" s="13" t="s">
        <v>4273</v>
      </c>
    </row>
    <row r="17" spans="1:1" ht="19" x14ac:dyDescent="0.25">
      <c r="A17" s="13" t="s">
        <v>4274</v>
      </c>
    </row>
    <row r="18" spans="1:1" ht="26" x14ac:dyDescent="0.3">
      <c r="A18" s="14"/>
    </row>
    <row r="19" spans="1:1" ht="26" x14ac:dyDescent="0.3">
      <c r="A19" s="14"/>
    </row>
    <row r="20" spans="1:1" ht="26" x14ac:dyDescent="0.3">
      <c r="A20" s="14"/>
    </row>
    <row r="21" spans="1:1" ht="26" x14ac:dyDescent="0.3">
      <c r="A21" s="14"/>
    </row>
    <row r="22" spans="1:1" ht="26" x14ac:dyDescent="0.3">
      <c r="A22" s="14"/>
    </row>
    <row r="23" spans="1:1" ht="26" x14ac:dyDescent="0.3">
      <c r="A23" s="14"/>
    </row>
    <row r="24" spans="1:1" ht="26" x14ac:dyDescent="0.3">
      <c r="A24" s="14"/>
    </row>
    <row r="25" spans="1:1" ht="26" x14ac:dyDescent="0.3">
      <c r="A25" s="14"/>
    </row>
    <row r="26" spans="1:1" ht="26" x14ac:dyDescent="0.3">
      <c r="A26" s="14"/>
    </row>
    <row r="27" spans="1:1" ht="26" x14ac:dyDescent="0.3">
      <c r="A27" s="14"/>
    </row>
    <row r="28" spans="1:1" ht="26" x14ac:dyDescent="0.3">
      <c r="A28" s="14"/>
    </row>
    <row r="29" spans="1:1" ht="26" x14ac:dyDescent="0.3">
      <c r="A29" s="14"/>
    </row>
  </sheetData>
  <hyperlinks>
    <hyperlink ref="B4" r:id="rId1" xr:uid="{835CF90C-78BD-5648-AD27-FF9077D07AEF}"/>
    <hyperlink ref="B1" r:id="rId2" xr:uid="{021EE22A-A687-2944-B00F-E327E108F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2B61-830C-A34A-B768-492564428DD8}">
  <dimension ref="A1:B95"/>
  <sheetViews>
    <sheetView workbookViewId="0">
      <selection activeCell="C19" sqref="C19"/>
    </sheetView>
  </sheetViews>
  <sheetFormatPr baseColWidth="10" defaultRowHeight="16" x14ac:dyDescent="0.2"/>
  <cols>
    <col min="2" max="2" width="43.33203125" bestFit="1" customWidth="1"/>
  </cols>
  <sheetData>
    <row r="1" spans="1:2" x14ac:dyDescent="0.2">
      <c r="A1" t="s">
        <v>0</v>
      </c>
      <c r="B1" t="s">
        <v>67</v>
      </c>
    </row>
    <row r="2" spans="1:2" x14ac:dyDescent="0.2">
      <c r="A2">
        <v>14735</v>
      </c>
      <c r="B2" s="3" t="s">
        <v>84</v>
      </c>
    </row>
    <row r="3" spans="1:2" x14ac:dyDescent="0.2">
      <c r="A3">
        <v>14736</v>
      </c>
      <c r="B3" t="s">
        <v>32</v>
      </c>
    </row>
    <row r="4" spans="1:2" x14ac:dyDescent="0.2">
      <c r="A4">
        <v>14736</v>
      </c>
      <c r="B4" t="s">
        <v>31</v>
      </c>
    </row>
    <row r="5" spans="1:2" x14ac:dyDescent="0.2">
      <c r="A5">
        <v>14736</v>
      </c>
      <c r="B5" t="s">
        <v>30</v>
      </c>
    </row>
    <row r="6" spans="1:2" x14ac:dyDescent="0.2">
      <c r="A6">
        <v>14737</v>
      </c>
      <c r="B6" s="3" t="s">
        <v>92</v>
      </c>
    </row>
    <row r="7" spans="1:2" x14ac:dyDescent="0.2">
      <c r="A7">
        <v>14740</v>
      </c>
      <c r="B7" t="s">
        <v>24</v>
      </c>
    </row>
    <row r="8" spans="1:2" x14ac:dyDescent="0.2">
      <c r="A8">
        <v>14740</v>
      </c>
      <c r="B8" s="3" t="s">
        <v>87</v>
      </c>
    </row>
    <row r="9" spans="1:2" x14ac:dyDescent="0.2">
      <c r="A9">
        <v>14740</v>
      </c>
      <c r="B9" t="s">
        <v>20</v>
      </c>
    </row>
    <row r="10" spans="1:2" x14ac:dyDescent="0.2">
      <c r="A10">
        <v>14740</v>
      </c>
      <c r="B10" t="s">
        <v>19</v>
      </c>
    </row>
    <row r="11" spans="1:2" x14ac:dyDescent="0.2">
      <c r="A11">
        <v>14742</v>
      </c>
      <c r="B11" t="s">
        <v>7</v>
      </c>
    </row>
    <row r="12" spans="1:2" x14ac:dyDescent="0.2">
      <c r="A12">
        <v>14742</v>
      </c>
      <c r="B12" t="s">
        <v>6</v>
      </c>
    </row>
    <row r="13" spans="1:2" x14ac:dyDescent="0.2">
      <c r="A13">
        <v>14744</v>
      </c>
      <c r="B13" t="s">
        <v>22</v>
      </c>
    </row>
    <row r="14" spans="1:2" x14ac:dyDescent="0.2">
      <c r="A14">
        <v>14744</v>
      </c>
      <c r="B14" t="s">
        <v>21</v>
      </c>
    </row>
    <row r="15" spans="1:2" x14ac:dyDescent="0.2">
      <c r="A15">
        <v>14746</v>
      </c>
      <c r="B15" s="3" t="s">
        <v>78</v>
      </c>
    </row>
    <row r="16" spans="1:2" x14ac:dyDescent="0.2">
      <c r="A16">
        <v>14748</v>
      </c>
      <c r="B16" t="s">
        <v>12</v>
      </c>
    </row>
    <row r="17" spans="1:2" x14ac:dyDescent="0.2">
      <c r="A17">
        <v>14748</v>
      </c>
      <c r="B17" t="s">
        <v>11</v>
      </c>
    </row>
    <row r="18" spans="1:2" x14ac:dyDescent="0.2">
      <c r="A18">
        <v>14750</v>
      </c>
      <c r="B18" t="s">
        <v>44</v>
      </c>
    </row>
    <row r="19" spans="1:2" x14ac:dyDescent="0.2">
      <c r="A19">
        <v>14750</v>
      </c>
      <c r="B19" t="s">
        <v>42</v>
      </c>
    </row>
    <row r="20" spans="1:2" x14ac:dyDescent="0.2">
      <c r="A20">
        <v>14752</v>
      </c>
      <c r="B20" t="s">
        <v>49</v>
      </c>
    </row>
    <row r="21" spans="1:2" x14ac:dyDescent="0.2">
      <c r="A21">
        <v>14752</v>
      </c>
      <c r="B21" t="s">
        <v>48</v>
      </c>
    </row>
    <row r="22" spans="1:2" x14ac:dyDescent="0.2">
      <c r="A22">
        <v>14754</v>
      </c>
      <c r="B22" t="s">
        <v>39</v>
      </c>
    </row>
    <row r="23" spans="1:2" x14ac:dyDescent="0.2">
      <c r="A23">
        <v>14754</v>
      </c>
      <c r="B23" t="s">
        <v>29</v>
      </c>
    </row>
    <row r="24" spans="1:2" x14ac:dyDescent="0.2">
      <c r="A24">
        <v>14756</v>
      </c>
      <c r="B24" t="s">
        <v>34</v>
      </c>
    </row>
    <row r="25" spans="1:2" x14ac:dyDescent="0.2">
      <c r="A25">
        <v>14756</v>
      </c>
      <c r="B25" t="s">
        <v>33</v>
      </c>
    </row>
    <row r="26" spans="1:2" x14ac:dyDescent="0.2">
      <c r="A26">
        <v>14758</v>
      </c>
      <c r="B26" s="3" t="s">
        <v>82</v>
      </c>
    </row>
    <row r="27" spans="1:2" x14ac:dyDescent="0.2">
      <c r="A27">
        <v>14760</v>
      </c>
      <c r="B27" s="3" t="s">
        <v>79</v>
      </c>
    </row>
    <row r="28" spans="1:2" x14ac:dyDescent="0.2">
      <c r="A28">
        <v>14762</v>
      </c>
      <c r="B28" s="3" t="s">
        <v>81</v>
      </c>
    </row>
    <row r="29" spans="1:2" x14ac:dyDescent="0.2">
      <c r="A29">
        <v>14764</v>
      </c>
      <c r="B29" s="3" t="s">
        <v>75</v>
      </c>
    </row>
    <row r="30" spans="1:2" x14ac:dyDescent="0.2">
      <c r="A30">
        <v>14766</v>
      </c>
      <c r="B30" s="3" t="s">
        <v>83</v>
      </c>
    </row>
    <row r="31" spans="1:2" x14ac:dyDescent="0.2">
      <c r="A31">
        <v>14768</v>
      </c>
      <c r="B31" s="3" t="s">
        <v>77</v>
      </c>
    </row>
    <row r="32" spans="1:2" x14ac:dyDescent="0.2">
      <c r="A32">
        <v>14774</v>
      </c>
      <c r="B32" t="s">
        <v>41</v>
      </c>
    </row>
    <row r="33" spans="1:2" x14ac:dyDescent="0.2">
      <c r="A33">
        <v>14774</v>
      </c>
      <c r="B33" t="s">
        <v>40</v>
      </c>
    </row>
    <row r="34" spans="1:2" x14ac:dyDescent="0.2">
      <c r="A34">
        <v>14776</v>
      </c>
      <c r="B34" t="s">
        <v>15</v>
      </c>
    </row>
    <row r="35" spans="1:2" x14ac:dyDescent="0.2">
      <c r="A35">
        <v>14776</v>
      </c>
      <c r="B35" t="s">
        <v>14</v>
      </c>
    </row>
    <row r="36" spans="1:2" x14ac:dyDescent="0.2">
      <c r="A36">
        <v>14776</v>
      </c>
      <c r="B36" t="s">
        <v>13</v>
      </c>
    </row>
    <row r="37" spans="1:2" x14ac:dyDescent="0.2">
      <c r="A37">
        <v>14778</v>
      </c>
      <c r="B37" s="3" t="s">
        <v>98</v>
      </c>
    </row>
    <row r="38" spans="1:2" x14ac:dyDescent="0.2">
      <c r="A38">
        <v>14782</v>
      </c>
      <c r="B38" t="s">
        <v>45</v>
      </c>
    </row>
    <row r="39" spans="1:2" x14ac:dyDescent="0.2">
      <c r="A39">
        <v>14782</v>
      </c>
      <c r="B39" t="s">
        <v>43</v>
      </c>
    </row>
    <row r="40" spans="1:2" x14ac:dyDescent="0.2">
      <c r="A40">
        <v>14784</v>
      </c>
      <c r="B40" s="3" t="s">
        <v>85</v>
      </c>
    </row>
    <row r="41" spans="1:2" x14ac:dyDescent="0.2">
      <c r="A41">
        <v>14785</v>
      </c>
      <c r="B41" t="s">
        <v>25</v>
      </c>
    </row>
    <row r="42" spans="1:2" x14ac:dyDescent="0.2">
      <c r="A42">
        <v>14785</v>
      </c>
      <c r="B42" t="s">
        <v>18</v>
      </c>
    </row>
    <row r="43" spans="1:2" x14ac:dyDescent="0.2">
      <c r="A43">
        <v>14787</v>
      </c>
      <c r="B43" t="s">
        <v>38</v>
      </c>
    </row>
    <row r="44" spans="1:2" x14ac:dyDescent="0.2">
      <c r="A44">
        <v>14787</v>
      </c>
      <c r="B44" t="s">
        <v>37</v>
      </c>
    </row>
    <row r="45" spans="1:2" x14ac:dyDescent="0.2">
      <c r="A45">
        <v>14789</v>
      </c>
      <c r="B45" t="s">
        <v>10</v>
      </c>
    </row>
    <row r="46" spans="1:2" x14ac:dyDescent="0.2">
      <c r="A46">
        <v>14789</v>
      </c>
      <c r="B46" t="s">
        <v>9</v>
      </c>
    </row>
    <row r="47" spans="1:2" x14ac:dyDescent="0.2">
      <c r="A47">
        <v>14791</v>
      </c>
      <c r="B47" s="3" t="s">
        <v>93</v>
      </c>
    </row>
    <row r="48" spans="1:2" x14ac:dyDescent="0.2">
      <c r="A48">
        <v>14793</v>
      </c>
      <c r="B48" t="s">
        <v>17</v>
      </c>
    </row>
    <row r="49" spans="1:2" x14ac:dyDescent="0.2">
      <c r="A49">
        <v>14793</v>
      </c>
      <c r="B49" t="s">
        <v>16</v>
      </c>
    </row>
    <row r="50" spans="1:2" x14ac:dyDescent="0.2">
      <c r="A50">
        <v>14793</v>
      </c>
      <c r="B50" s="3" t="s">
        <v>90</v>
      </c>
    </row>
    <row r="51" spans="1:2" x14ac:dyDescent="0.2">
      <c r="A51">
        <v>14795</v>
      </c>
      <c r="B51" s="3" t="s">
        <v>89</v>
      </c>
    </row>
    <row r="52" spans="1:2" x14ac:dyDescent="0.2">
      <c r="A52">
        <v>14797</v>
      </c>
      <c r="B52" s="3" t="s">
        <v>91</v>
      </c>
    </row>
    <row r="53" spans="1:2" x14ac:dyDescent="0.2">
      <c r="A53">
        <v>14799</v>
      </c>
      <c r="B53" t="s">
        <v>69</v>
      </c>
    </row>
    <row r="54" spans="1:2" x14ac:dyDescent="0.2">
      <c r="A54">
        <v>14800</v>
      </c>
      <c r="B54" s="3" t="s">
        <v>94</v>
      </c>
    </row>
    <row r="55" spans="1:2" x14ac:dyDescent="0.2">
      <c r="A55">
        <v>14802</v>
      </c>
      <c r="B55" s="3" t="s">
        <v>96</v>
      </c>
    </row>
    <row r="56" spans="1:2" x14ac:dyDescent="0.2">
      <c r="A56">
        <v>14803</v>
      </c>
      <c r="B56" t="s">
        <v>47</v>
      </c>
    </row>
    <row r="57" spans="1:2" x14ac:dyDescent="0.2">
      <c r="A57">
        <v>14803</v>
      </c>
      <c r="B57" t="s">
        <v>46</v>
      </c>
    </row>
    <row r="58" spans="1:2" x14ac:dyDescent="0.2">
      <c r="A58">
        <v>14804</v>
      </c>
      <c r="B58" s="3" t="s">
        <v>76</v>
      </c>
    </row>
    <row r="59" spans="1:2" x14ac:dyDescent="0.2">
      <c r="A59">
        <v>14806</v>
      </c>
      <c r="B59" s="3" t="s">
        <v>99</v>
      </c>
    </row>
    <row r="60" spans="1:2" x14ac:dyDescent="0.2">
      <c r="A60">
        <v>14809</v>
      </c>
      <c r="B60" t="s">
        <v>71</v>
      </c>
    </row>
    <row r="61" spans="1:2" x14ac:dyDescent="0.2">
      <c r="A61">
        <v>14810</v>
      </c>
      <c r="B61" t="s">
        <v>55</v>
      </c>
    </row>
    <row r="62" spans="1:2" x14ac:dyDescent="0.2">
      <c r="A62">
        <v>14810</v>
      </c>
      <c r="B62" t="s">
        <v>53</v>
      </c>
    </row>
    <row r="63" spans="1:2" x14ac:dyDescent="0.2">
      <c r="A63">
        <v>14812</v>
      </c>
      <c r="B63" t="s">
        <v>54</v>
      </c>
    </row>
    <row r="64" spans="1:2" x14ac:dyDescent="0.2">
      <c r="A64">
        <v>14812</v>
      </c>
      <c r="B64" t="s">
        <v>52</v>
      </c>
    </row>
    <row r="65" spans="1:2" x14ac:dyDescent="0.2">
      <c r="A65">
        <v>14814</v>
      </c>
      <c r="B65" t="s">
        <v>51</v>
      </c>
    </row>
    <row r="66" spans="1:2" x14ac:dyDescent="0.2">
      <c r="A66">
        <v>14814</v>
      </c>
      <c r="B66" t="s">
        <v>50</v>
      </c>
    </row>
    <row r="67" spans="1:2" x14ac:dyDescent="0.2">
      <c r="A67">
        <v>14816</v>
      </c>
      <c r="B67" t="s">
        <v>57</v>
      </c>
    </row>
    <row r="68" spans="1:2" x14ac:dyDescent="0.2">
      <c r="A68">
        <v>14816</v>
      </c>
      <c r="B68" t="s">
        <v>56</v>
      </c>
    </row>
    <row r="69" spans="1:2" x14ac:dyDescent="0.2">
      <c r="A69">
        <v>14816</v>
      </c>
      <c r="B69" t="s">
        <v>72</v>
      </c>
    </row>
    <row r="70" spans="1:2" x14ac:dyDescent="0.2">
      <c r="A70">
        <v>14827</v>
      </c>
      <c r="B70" t="s">
        <v>36</v>
      </c>
    </row>
    <row r="71" spans="1:2" x14ac:dyDescent="0.2">
      <c r="A71">
        <v>14827</v>
      </c>
      <c r="B71" t="s">
        <v>35</v>
      </c>
    </row>
    <row r="72" spans="1:2" x14ac:dyDescent="0.2">
      <c r="A72">
        <v>14829</v>
      </c>
      <c r="B72" s="3" t="s">
        <v>101</v>
      </c>
    </row>
    <row r="73" spans="1:2" x14ac:dyDescent="0.2">
      <c r="A73">
        <v>14831</v>
      </c>
      <c r="B73" t="s">
        <v>66</v>
      </c>
    </row>
    <row r="74" spans="1:2" x14ac:dyDescent="0.2">
      <c r="A74">
        <v>14831</v>
      </c>
      <c r="B74" t="s">
        <v>65</v>
      </c>
    </row>
    <row r="75" spans="1:2" x14ac:dyDescent="0.2">
      <c r="A75">
        <v>14832</v>
      </c>
      <c r="B75" t="s">
        <v>63</v>
      </c>
    </row>
    <row r="76" spans="1:2" x14ac:dyDescent="0.2">
      <c r="A76">
        <v>14832</v>
      </c>
      <c r="B76" t="s">
        <v>62</v>
      </c>
    </row>
    <row r="77" spans="1:2" x14ac:dyDescent="0.2">
      <c r="A77">
        <v>14832</v>
      </c>
      <c r="B77" t="s">
        <v>60</v>
      </c>
    </row>
    <row r="78" spans="1:2" x14ac:dyDescent="0.2">
      <c r="A78">
        <v>14833</v>
      </c>
      <c r="B78" s="3" t="s">
        <v>4246</v>
      </c>
    </row>
    <row r="79" spans="1:2" x14ac:dyDescent="0.2">
      <c r="A79">
        <v>14833</v>
      </c>
      <c r="B79" t="s">
        <v>64</v>
      </c>
    </row>
    <row r="80" spans="1:2" x14ac:dyDescent="0.2">
      <c r="A80">
        <v>14834</v>
      </c>
      <c r="B80" t="s">
        <v>61</v>
      </c>
    </row>
    <row r="81" spans="1:2" x14ac:dyDescent="0.2">
      <c r="A81">
        <v>14834</v>
      </c>
      <c r="B81" t="s">
        <v>59</v>
      </c>
    </row>
    <row r="82" spans="1:2" x14ac:dyDescent="0.2">
      <c r="A82">
        <v>14834</v>
      </c>
      <c r="B82" t="s">
        <v>58</v>
      </c>
    </row>
    <row r="83" spans="1:2" x14ac:dyDescent="0.2">
      <c r="A83">
        <v>14841</v>
      </c>
      <c r="B83" t="s">
        <v>28</v>
      </c>
    </row>
    <row r="84" spans="1:2" x14ac:dyDescent="0.2">
      <c r="A84">
        <v>14841</v>
      </c>
      <c r="B84" t="s">
        <v>27</v>
      </c>
    </row>
    <row r="85" spans="1:2" x14ac:dyDescent="0.2">
      <c r="A85">
        <v>14841</v>
      </c>
      <c r="B85" t="s">
        <v>26</v>
      </c>
    </row>
    <row r="86" spans="1:2" x14ac:dyDescent="0.2">
      <c r="A86">
        <v>14844</v>
      </c>
      <c r="B86" s="3" t="s">
        <v>80</v>
      </c>
    </row>
    <row r="87" spans="1:2" x14ac:dyDescent="0.2">
      <c r="A87">
        <v>14845</v>
      </c>
      <c r="B87" s="3" t="s">
        <v>97</v>
      </c>
    </row>
    <row r="88" spans="1:2" x14ac:dyDescent="0.2">
      <c r="A88">
        <v>14847</v>
      </c>
      <c r="B88" t="s">
        <v>73</v>
      </c>
    </row>
    <row r="89" spans="1:2" x14ac:dyDescent="0.2">
      <c r="A89">
        <v>14852</v>
      </c>
      <c r="B89" s="3" t="s">
        <v>88</v>
      </c>
    </row>
    <row r="90" spans="1:2" x14ac:dyDescent="0.2">
      <c r="A90">
        <v>14852</v>
      </c>
      <c r="B90" t="s">
        <v>23</v>
      </c>
    </row>
    <row r="91" spans="1:2" x14ac:dyDescent="0.2">
      <c r="A91">
        <v>14852</v>
      </c>
      <c r="B91" t="s">
        <v>8</v>
      </c>
    </row>
    <row r="92" spans="1:2" x14ac:dyDescent="0.2">
      <c r="A92">
        <v>14857</v>
      </c>
      <c r="B92" s="3" t="s">
        <v>95</v>
      </c>
    </row>
    <row r="93" spans="1:2" x14ac:dyDescent="0.2">
      <c r="A93">
        <v>14864</v>
      </c>
      <c r="B93" s="3" t="s">
        <v>100</v>
      </c>
    </row>
    <row r="94" spans="1:2" x14ac:dyDescent="0.2">
      <c r="A94">
        <v>14991</v>
      </c>
      <c r="B94" s="3" t="s">
        <v>86</v>
      </c>
    </row>
    <row r="95" spans="1:2" x14ac:dyDescent="0.2">
      <c r="A95">
        <v>14993</v>
      </c>
      <c r="B95" s="3" t="s">
        <v>74</v>
      </c>
    </row>
  </sheetData>
  <autoFilter ref="A1:B95" xr:uid="{6CB48BCA-7B62-D549-BF17-B969D0CDDF7B}">
    <sortState xmlns:xlrd2="http://schemas.microsoft.com/office/spreadsheetml/2017/richdata2" ref="A2:B95">
      <sortCondition ref="A1:A9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C1BE-C617-E740-B07D-18C62268F380}">
  <sheetPr filterMode="1"/>
  <dimension ref="A1:H6226"/>
  <sheetViews>
    <sheetView workbookViewId="0">
      <selection activeCell="J81" sqref="J81"/>
    </sheetView>
  </sheetViews>
  <sheetFormatPr baseColWidth="10" defaultRowHeight="16" x14ac:dyDescent="0.2"/>
  <cols>
    <col min="2" max="2" width="43.33203125" bestFit="1" customWidth="1"/>
    <col min="3" max="3" width="61.6640625" bestFit="1" customWidth="1"/>
    <col min="4" max="4" width="12.1640625" bestFit="1" customWidth="1"/>
  </cols>
  <sheetData>
    <row r="1" spans="1:8" x14ac:dyDescent="0.2">
      <c r="A1" t="s">
        <v>0</v>
      </c>
      <c r="B1" t="s">
        <v>67</v>
      </c>
      <c r="C1" t="s">
        <v>4245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">
      <c r="A2">
        <v>14831</v>
      </c>
      <c r="B2" t="str">
        <f>VLOOKUP(A2,'Route Names'!$A$2:$B$95,2,FALSE)</f>
        <v>BLUE EASTBOUND TO INDIAN CREEK STATION</v>
      </c>
      <c r="C2" t="s">
        <v>4231</v>
      </c>
      <c r="D2">
        <v>13121008102</v>
      </c>
      <c r="E2">
        <v>41.6</v>
      </c>
      <c r="F2">
        <v>22292</v>
      </c>
      <c r="G2">
        <v>925</v>
      </c>
      <c r="H2">
        <v>1084</v>
      </c>
    </row>
    <row r="3" spans="1:8" hidden="1" x14ac:dyDescent="0.2">
      <c r="A3">
        <v>14831</v>
      </c>
      <c r="B3" t="str">
        <f>VLOOKUP(A3,'Route Names'!$A$2:$B$95,2,FALSE)</f>
        <v>BLUE EASTBOUND TO INDIAN CREEK STATION</v>
      </c>
      <c r="C3" t="s">
        <v>4232</v>
      </c>
      <c r="D3">
        <v>13121004000</v>
      </c>
      <c r="E3">
        <v>44.6</v>
      </c>
      <c r="F3">
        <v>27396</v>
      </c>
      <c r="G3">
        <v>165</v>
      </c>
      <c r="H3">
        <v>289</v>
      </c>
    </row>
    <row r="4" spans="1:8" hidden="1" x14ac:dyDescent="0.2">
      <c r="A4">
        <v>14831</v>
      </c>
      <c r="B4" t="str">
        <f>VLOOKUP(A4,'Route Names'!$A$2:$B$95,2,FALSE)</f>
        <v>BLUE EASTBOUND TO INDIAN CREEK STATION</v>
      </c>
      <c r="C4" t="s">
        <v>4233</v>
      </c>
      <c r="D4">
        <v>13121002500</v>
      </c>
      <c r="E4">
        <v>43.5</v>
      </c>
      <c r="F4">
        <v>19671</v>
      </c>
      <c r="G4">
        <v>331</v>
      </c>
      <c r="H4">
        <v>309</v>
      </c>
    </row>
    <row r="5" spans="1:8" hidden="1" x14ac:dyDescent="0.2">
      <c r="A5">
        <v>14833</v>
      </c>
      <c r="B5" t="str">
        <f>VLOOKUP(A5,'Route Names'!$A$2:$B$95,2,FALSE)</f>
        <v>GREEN EASTBOUND</v>
      </c>
      <c r="C5" t="s">
        <v>4233</v>
      </c>
      <c r="D5">
        <v>13121002500</v>
      </c>
      <c r="E5">
        <v>43.5</v>
      </c>
      <c r="F5">
        <v>19671</v>
      </c>
      <c r="G5">
        <v>331</v>
      </c>
      <c r="H5">
        <v>309</v>
      </c>
    </row>
    <row r="6" spans="1:8" hidden="1" x14ac:dyDescent="0.2">
      <c r="A6">
        <v>14831</v>
      </c>
      <c r="B6" t="str">
        <f>VLOOKUP(A6,'Route Names'!$A$2:$B$95,2,FALSE)</f>
        <v>BLUE EASTBOUND TO INDIAN CREEK STATION</v>
      </c>
      <c r="C6" t="s">
        <v>4234</v>
      </c>
      <c r="D6">
        <v>13121002600</v>
      </c>
      <c r="E6">
        <v>45.4</v>
      </c>
      <c r="F6">
        <v>16607</v>
      </c>
      <c r="G6">
        <v>173</v>
      </c>
      <c r="H6">
        <v>167</v>
      </c>
    </row>
    <row r="7" spans="1:8" hidden="1" x14ac:dyDescent="0.2">
      <c r="A7">
        <v>14833</v>
      </c>
      <c r="B7" t="str">
        <f>VLOOKUP(A7,'Route Names'!$A$2:$B$95,2,FALSE)</f>
        <v>GREEN EASTBOUND</v>
      </c>
      <c r="C7" t="s">
        <v>4234</v>
      </c>
      <c r="D7">
        <v>13121002600</v>
      </c>
      <c r="E7">
        <v>45.4</v>
      </c>
      <c r="F7">
        <v>16607</v>
      </c>
      <c r="G7">
        <v>173</v>
      </c>
      <c r="H7">
        <v>167</v>
      </c>
    </row>
    <row r="8" spans="1:8" hidden="1" x14ac:dyDescent="0.2">
      <c r="A8">
        <v>14831</v>
      </c>
      <c r="B8" t="str">
        <f>VLOOKUP(A8,'Route Names'!$A$2:$B$95,2,FALSE)</f>
        <v>BLUE EASTBOUND TO INDIAN CREEK STATION</v>
      </c>
      <c r="C8" t="s">
        <v>4235</v>
      </c>
      <c r="D8">
        <v>13121003500</v>
      </c>
      <c r="E8">
        <v>43.4</v>
      </c>
      <c r="F8">
        <v>115096</v>
      </c>
      <c r="G8">
        <v>69</v>
      </c>
      <c r="H8">
        <v>41</v>
      </c>
    </row>
    <row r="9" spans="1:8" hidden="1" x14ac:dyDescent="0.2">
      <c r="A9">
        <v>14833</v>
      </c>
      <c r="B9" t="str">
        <f>VLOOKUP(A9,'Route Names'!$A$2:$B$95,2,FALSE)</f>
        <v>GREEN EASTBOUND</v>
      </c>
      <c r="C9" t="s">
        <v>4235</v>
      </c>
      <c r="D9">
        <v>13121003500</v>
      </c>
      <c r="E9">
        <v>43.4</v>
      </c>
      <c r="F9">
        <v>115096</v>
      </c>
      <c r="G9">
        <v>69</v>
      </c>
      <c r="H9">
        <v>41</v>
      </c>
    </row>
    <row r="10" spans="1:8" hidden="1" x14ac:dyDescent="0.2">
      <c r="A10">
        <v>14831</v>
      </c>
      <c r="B10" t="str">
        <f>VLOOKUP(A10,'Route Names'!$A$2:$B$95,2,FALSE)</f>
        <v>BLUE EASTBOUND TO INDIAN CREEK STATION</v>
      </c>
      <c r="C10" t="s">
        <v>4224</v>
      </c>
      <c r="D10">
        <v>13121011900</v>
      </c>
      <c r="E10">
        <v>35.5</v>
      </c>
      <c r="F10">
        <v>42431</v>
      </c>
      <c r="G10">
        <v>549</v>
      </c>
      <c r="H10">
        <v>265</v>
      </c>
    </row>
    <row r="11" spans="1:8" hidden="1" x14ac:dyDescent="0.2">
      <c r="A11">
        <v>14833</v>
      </c>
      <c r="B11" t="str">
        <f>VLOOKUP(A11,'Route Names'!$A$2:$B$95,2,FALSE)</f>
        <v>GREEN EASTBOUND</v>
      </c>
      <c r="C11" t="s">
        <v>4224</v>
      </c>
      <c r="D11">
        <v>13121011900</v>
      </c>
      <c r="E11">
        <v>35.5</v>
      </c>
      <c r="F11">
        <v>42431</v>
      </c>
      <c r="G11">
        <v>549</v>
      </c>
      <c r="H11">
        <v>265</v>
      </c>
    </row>
    <row r="12" spans="1:8" hidden="1" x14ac:dyDescent="0.2">
      <c r="A12">
        <v>14831</v>
      </c>
      <c r="B12" t="str">
        <f>VLOOKUP(A12,'Route Names'!$A$2:$B$95,2,FALSE)</f>
        <v>BLUE EASTBOUND TO INDIAN CREEK STATION</v>
      </c>
      <c r="C12" t="s">
        <v>4236</v>
      </c>
      <c r="D12">
        <v>13121011900</v>
      </c>
      <c r="E12">
        <v>35.5</v>
      </c>
      <c r="F12">
        <v>42431</v>
      </c>
      <c r="G12">
        <v>549</v>
      </c>
      <c r="H12">
        <v>265</v>
      </c>
    </row>
    <row r="13" spans="1:8" hidden="1" x14ac:dyDescent="0.2">
      <c r="A13">
        <v>14833</v>
      </c>
      <c r="B13" t="str">
        <f>VLOOKUP(A13,'Route Names'!$A$2:$B$95,2,FALSE)</f>
        <v>GREEN EASTBOUND</v>
      </c>
      <c r="C13" t="s">
        <v>4236</v>
      </c>
      <c r="D13">
        <v>13121011900</v>
      </c>
      <c r="E13">
        <v>35.5</v>
      </c>
      <c r="F13">
        <v>42431</v>
      </c>
      <c r="G13">
        <v>549</v>
      </c>
      <c r="H13">
        <v>265</v>
      </c>
    </row>
    <row r="14" spans="1:8" hidden="1" x14ac:dyDescent="0.2">
      <c r="A14">
        <v>14831</v>
      </c>
      <c r="B14" t="str">
        <f>VLOOKUP(A14,'Route Names'!$A$2:$B$95,2,FALSE)</f>
        <v>BLUE EASTBOUND TO INDIAN CREEK STATION</v>
      </c>
      <c r="C14" t="s">
        <v>4237</v>
      </c>
      <c r="D14">
        <v>13121011900</v>
      </c>
      <c r="E14">
        <v>35.5</v>
      </c>
      <c r="F14">
        <v>42431</v>
      </c>
      <c r="G14">
        <v>549</v>
      </c>
      <c r="H14">
        <v>265</v>
      </c>
    </row>
    <row r="15" spans="1:8" hidden="1" x14ac:dyDescent="0.2">
      <c r="A15">
        <v>14833</v>
      </c>
      <c r="B15" t="str">
        <f>VLOOKUP(A15,'Route Names'!$A$2:$B$95,2,FALSE)</f>
        <v>GREEN EASTBOUND</v>
      </c>
      <c r="C15" t="s">
        <v>4237</v>
      </c>
      <c r="D15">
        <v>13121011900</v>
      </c>
      <c r="E15">
        <v>35.5</v>
      </c>
      <c r="F15">
        <v>42431</v>
      </c>
      <c r="G15">
        <v>549</v>
      </c>
      <c r="H15">
        <v>265</v>
      </c>
    </row>
    <row r="16" spans="1:8" hidden="1" x14ac:dyDescent="0.2">
      <c r="A16">
        <v>14831</v>
      </c>
      <c r="B16" t="str">
        <f>VLOOKUP(A16,'Route Names'!$A$2:$B$95,2,FALSE)</f>
        <v>BLUE EASTBOUND TO INDIAN CREEK STATION</v>
      </c>
      <c r="C16" t="s">
        <v>4238</v>
      </c>
      <c r="D16">
        <v>13121003100</v>
      </c>
      <c r="E16">
        <v>17.899999999999999</v>
      </c>
      <c r="F16">
        <v>49132</v>
      </c>
      <c r="G16">
        <v>121</v>
      </c>
      <c r="H16">
        <v>121</v>
      </c>
    </row>
    <row r="17" spans="1:8" hidden="1" x14ac:dyDescent="0.2">
      <c r="A17">
        <v>14831</v>
      </c>
      <c r="B17" t="str">
        <f>VLOOKUP(A17,'Route Names'!$A$2:$B$95,2,FALSE)</f>
        <v>BLUE EASTBOUND TO INDIAN CREEK STATION</v>
      </c>
      <c r="C17" t="s">
        <v>4244</v>
      </c>
      <c r="D17">
        <v>13089020400</v>
      </c>
      <c r="E17">
        <v>5.9</v>
      </c>
      <c r="F17">
        <v>123787</v>
      </c>
      <c r="G17">
        <v>51</v>
      </c>
      <c r="H17">
        <v>7</v>
      </c>
    </row>
    <row r="18" spans="1:8" hidden="1" x14ac:dyDescent="0.2">
      <c r="A18">
        <v>14831</v>
      </c>
      <c r="B18" t="str">
        <f>VLOOKUP(A18,'Route Names'!$A$2:$B$95,2,FALSE)</f>
        <v>BLUE EASTBOUND TO INDIAN CREEK STATION</v>
      </c>
      <c r="C18" t="s">
        <v>4240</v>
      </c>
      <c r="D18">
        <v>13089022403</v>
      </c>
      <c r="E18">
        <v>6.2</v>
      </c>
      <c r="F18">
        <v>187868</v>
      </c>
      <c r="G18">
        <v>72</v>
      </c>
      <c r="H18">
        <v>10</v>
      </c>
    </row>
    <row r="19" spans="1:8" hidden="1" x14ac:dyDescent="0.2">
      <c r="A19">
        <v>14831</v>
      </c>
      <c r="B19" t="str">
        <f>VLOOKUP(A19,'Route Names'!$A$2:$B$95,2,FALSE)</f>
        <v>BLUE EASTBOUND TO INDIAN CREEK STATION</v>
      </c>
      <c r="C19" t="s">
        <v>4241</v>
      </c>
      <c r="D19">
        <v>13089022600</v>
      </c>
      <c r="E19">
        <v>9.6999999999999993</v>
      </c>
      <c r="F19">
        <v>132125</v>
      </c>
      <c r="G19">
        <v>279</v>
      </c>
      <c r="H19">
        <v>185</v>
      </c>
    </row>
    <row r="20" spans="1:8" hidden="1" x14ac:dyDescent="0.2">
      <c r="A20">
        <v>14831</v>
      </c>
      <c r="B20" t="str">
        <f>VLOOKUP(A20,'Route Names'!$A$2:$B$95,2,FALSE)</f>
        <v>BLUE EASTBOUND TO INDIAN CREEK STATION</v>
      </c>
      <c r="C20" t="s">
        <v>4242</v>
      </c>
      <c r="D20">
        <v>13089022600</v>
      </c>
      <c r="E20">
        <v>9.6999999999999993</v>
      </c>
      <c r="F20">
        <v>132125</v>
      </c>
      <c r="G20">
        <v>279</v>
      </c>
      <c r="H20">
        <v>185</v>
      </c>
    </row>
    <row r="21" spans="1:8" hidden="1" x14ac:dyDescent="0.2">
      <c r="A21">
        <v>14831</v>
      </c>
      <c r="B21" t="str">
        <f>VLOOKUP(A21,'Route Names'!$A$2:$B$95,2,FALSE)</f>
        <v>BLUE EASTBOUND TO INDIAN CREEK STATION</v>
      </c>
      <c r="C21" t="s">
        <v>2224</v>
      </c>
      <c r="D21">
        <v>13089023113</v>
      </c>
      <c r="E21">
        <v>29.1</v>
      </c>
      <c r="F21">
        <v>27847</v>
      </c>
      <c r="G21">
        <v>398</v>
      </c>
      <c r="H21">
        <v>500</v>
      </c>
    </row>
    <row r="22" spans="1:8" hidden="1" x14ac:dyDescent="0.2">
      <c r="A22">
        <v>14831</v>
      </c>
      <c r="B22" t="str">
        <f>VLOOKUP(A22,'Route Names'!$A$2:$B$95,2,FALSE)</f>
        <v>BLUE EASTBOUND TO INDIAN CREEK STATION</v>
      </c>
      <c r="C22" t="s">
        <v>4243</v>
      </c>
      <c r="D22">
        <v>13089023111</v>
      </c>
      <c r="E22">
        <v>24.1</v>
      </c>
      <c r="F22">
        <v>54063</v>
      </c>
      <c r="G22">
        <v>8</v>
      </c>
      <c r="H22">
        <v>94</v>
      </c>
    </row>
    <row r="23" spans="1:8" hidden="1" x14ac:dyDescent="0.2">
      <c r="A23">
        <v>14831</v>
      </c>
      <c r="B23" t="str">
        <f>VLOOKUP(A23,'Route Names'!$A$2:$B$95,2,FALSE)</f>
        <v>BLUE EASTBOUND TO INDIAN CREEK STATION</v>
      </c>
      <c r="C23" t="s">
        <v>4243</v>
      </c>
      <c r="D23">
        <v>13089023111</v>
      </c>
      <c r="E23">
        <v>24.1</v>
      </c>
      <c r="F23">
        <v>54063</v>
      </c>
      <c r="G23">
        <v>8</v>
      </c>
      <c r="H23">
        <v>94</v>
      </c>
    </row>
    <row r="24" spans="1:8" hidden="1" x14ac:dyDescent="0.2">
      <c r="A24">
        <v>14831</v>
      </c>
      <c r="B24" t="str">
        <f>VLOOKUP(A24,'Route Names'!$A$2:$B$95,2,FALSE)</f>
        <v>BLUE EASTBOUND TO INDIAN CREEK STATION</v>
      </c>
      <c r="C24" t="s">
        <v>2224</v>
      </c>
      <c r="D24">
        <v>13089023113</v>
      </c>
      <c r="E24">
        <v>29.1</v>
      </c>
      <c r="F24">
        <v>27847</v>
      </c>
      <c r="G24">
        <v>398</v>
      </c>
      <c r="H24">
        <v>500</v>
      </c>
    </row>
    <row r="25" spans="1:8" hidden="1" x14ac:dyDescent="0.2">
      <c r="A25">
        <v>14831</v>
      </c>
      <c r="B25" t="str">
        <f>VLOOKUP(A25,'Route Names'!$A$2:$B$95,2,FALSE)</f>
        <v>BLUE EASTBOUND TO INDIAN CREEK STATION</v>
      </c>
      <c r="C25" t="s">
        <v>4242</v>
      </c>
      <c r="D25">
        <v>13089022600</v>
      </c>
      <c r="E25">
        <v>9.6999999999999993</v>
      </c>
      <c r="F25">
        <v>132125</v>
      </c>
      <c r="G25">
        <v>279</v>
      </c>
      <c r="H25">
        <v>185</v>
      </c>
    </row>
    <row r="26" spans="1:8" hidden="1" x14ac:dyDescent="0.2">
      <c r="A26">
        <v>14831</v>
      </c>
      <c r="B26" t="str">
        <f>VLOOKUP(A26,'Route Names'!$A$2:$B$95,2,FALSE)</f>
        <v>BLUE EASTBOUND TO INDIAN CREEK STATION</v>
      </c>
      <c r="C26" t="s">
        <v>4241</v>
      </c>
      <c r="D26">
        <v>13089022600</v>
      </c>
      <c r="E26">
        <v>9.6999999999999993</v>
      </c>
      <c r="F26">
        <v>132125</v>
      </c>
      <c r="G26">
        <v>279</v>
      </c>
      <c r="H26">
        <v>185</v>
      </c>
    </row>
    <row r="27" spans="1:8" hidden="1" x14ac:dyDescent="0.2">
      <c r="A27">
        <v>14831</v>
      </c>
      <c r="B27" t="str">
        <f>VLOOKUP(A27,'Route Names'!$A$2:$B$95,2,FALSE)</f>
        <v>BLUE EASTBOUND TO INDIAN CREEK STATION</v>
      </c>
      <c r="C27" t="s">
        <v>4240</v>
      </c>
      <c r="D27">
        <v>13089022403</v>
      </c>
      <c r="E27">
        <v>6.2</v>
      </c>
      <c r="F27">
        <v>187868</v>
      </c>
      <c r="G27">
        <v>72</v>
      </c>
      <c r="H27">
        <v>10</v>
      </c>
    </row>
    <row r="28" spans="1:8" hidden="1" x14ac:dyDescent="0.2">
      <c r="A28">
        <v>14831</v>
      </c>
      <c r="B28" t="str">
        <f>VLOOKUP(A28,'Route Names'!$A$2:$B$95,2,FALSE)</f>
        <v>BLUE EASTBOUND TO INDIAN CREEK STATION</v>
      </c>
      <c r="C28" t="s">
        <v>4239</v>
      </c>
      <c r="D28">
        <v>13089020400</v>
      </c>
      <c r="E28">
        <v>5.9</v>
      </c>
      <c r="F28">
        <v>123787</v>
      </c>
      <c r="G28">
        <v>51</v>
      </c>
      <c r="H28">
        <v>7</v>
      </c>
    </row>
    <row r="29" spans="1:8" hidden="1" x14ac:dyDescent="0.2">
      <c r="A29">
        <v>14831</v>
      </c>
      <c r="B29" t="str">
        <f>VLOOKUP(A29,'Route Names'!$A$2:$B$95,2,FALSE)</f>
        <v>BLUE EASTBOUND TO INDIAN CREEK STATION</v>
      </c>
      <c r="C29" t="s">
        <v>4238</v>
      </c>
      <c r="D29">
        <v>13121003100</v>
      </c>
      <c r="E29">
        <v>17.899999999999999</v>
      </c>
      <c r="F29">
        <v>49132</v>
      </c>
      <c r="G29">
        <v>121</v>
      </c>
      <c r="H29">
        <v>121</v>
      </c>
    </row>
    <row r="30" spans="1:8" hidden="1" x14ac:dyDescent="0.2">
      <c r="A30">
        <v>14831</v>
      </c>
      <c r="B30" t="str">
        <f>VLOOKUP(A30,'Route Names'!$A$2:$B$95,2,FALSE)</f>
        <v>BLUE EASTBOUND TO INDIAN CREEK STATION</v>
      </c>
      <c r="C30" t="s">
        <v>4237</v>
      </c>
      <c r="D30">
        <v>13121011900</v>
      </c>
      <c r="E30">
        <v>35.5</v>
      </c>
      <c r="F30">
        <v>42431</v>
      </c>
      <c r="G30">
        <v>549</v>
      </c>
      <c r="H30">
        <v>265</v>
      </c>
    </row>
    <row r="31" spans="1:8" hidden="1" x14ac:dyDescent="0.2">
      <c r="A31">
        <v>14833</v>
      </c>
      <c r="B31" t="str">
        <f>VLOOKUP(A31,'Route Names'!$A$2:$B$95,2,FALSE)</f>
        <v>GREEN EASTBOUND</v>
      </c>
      <c r="C31" t="s">
        <v>4237</v>
      </c>
      <c r="D31">
        <v>13121011900</v>
      </c>
      <c r="E31">
        <v>35.5</v>
      </c>
      <c r="F31">
        <v>42431</v>
      </c>
      <c r="G31">
        <v>549</v>
      </c>
      <c r="H31">
        <v>265</v>
      </c>
    </row>
    <row r="32" spans="1:8" hidden="1" x14ac:dyDescent="0.2">
      <c r="A32">
        <v>14831</v>
      </c>
      <c r="B32" t="str">
        <f>VLOOKUP(A32,'Route Names'!$A$2:$B$95,2,FALSE)</f>
        <v>BLUE EASTBOUND TO INDIAN CREEK STATION</v>
      </c>
      <c r="C32" t="s">
        <v>4236</v>
      </c>
      <c r="D32">
        <v>13121011900</v>
      </c>
      <c r="E32">
        <v>35.5</v>
      </c>
      <c r="F32">
        <v>42431</v>
      </c>
      <c r="G32">
        <v>549</v>
      </c>
      <c r="H32">
        <v>265</v>
      </c>
    </row>
    <row r="33" spans="1:8" hidden="1" x14ac:dyDescent="0.2">
      <c r="A33">
        <v>14833</v>
      </c>
      <c r="B33" t="str">
        <f>VLOOKUP(A33,'Route Names'!$A$2:$B$95,2,FALSE)</f>
        <v>GREEN EASTBOUND</v>
      </c>
      <c r="C33" t="s">
        <v>4236</v>
      </c>
      <c r="D33">
        <v>13121011900</v>
      </c>
      <c r="E33">
        <v>35.5</v>
      </c>
      <c r="F33">
        <v>42431</v>
      </c>
      <c r="G33">
        <v>549</v>
      </c>
      <c r="H33">
        <v>265</v>
      </c>
    </row>
    <row r="34" spans="1:8" hidden="1" x14ac:dyDescent="0.2">
      <c r="A34">
        <v>14831</v>
      </c>
      <c r="B34" t="str">
        <f>VLOOKUP(A34,'Route Names'!$A$2:$B$95,2,FALSE)</f>
        <v>BLUE EASTBOUND TO INDIAN CREEK STATION</v>
      </c>
      <c r="C34" t="s">
        <v>4224</v>
      </c>
      <c r="D34">
        <v>13121011900</v>
      </c>
      <c r="E34">
        <v>35.5</v>
      </c>
      <c r="F34">
        <v>42431</v>
      </c>
      <c r="G34">
        <v>549</v>
      </c>
      <c r="H34">
        <v>265</v>
      </c>
    </row>
    <row r="35" spans="1:8" hidden="1" x14ac:dyDescent="0.2">
      <c r="A35">
        <v>14833</v>
      </c>
      <c r="B35" t="str">
        <f>VLOOKUP(A35,'Route Names'!$A$2:$B$95,2,FALSE)</f>
        <v>GREEN EASTBOUND</v>
      </c>
      <c r="C35" t="s">
        <v>4224</v>
      </c>
      <c r="D35">
        <v>13121011900</v>
      </c>
      <c r="E35">
        <v>35.5</v>
      </c>
      <c r="F35">
        <v>42431</v>
      </c>
      <c r="G35">
        <v>549</v>
      </c>
      <c r="H35">
        <v>265</v>
      </c>
    </row>
    <row r="36" spans="1:8" hidden="1" x14ac:dyDescent="0.2">
      <c r="A36">
        <v>14831</v>
      </c>
      <c r="B36" t="str">
        <f>VLOOKUP(A36,'Route Names'!$A$2:$B$95,2,FALSE)</f>
        <v>BLUE EASTBOUND TO INDIAN CREEK STATION</v>
      </c>
      <c r="C36" t="s">
        <v>4235</v>
      </c>
      <c r="D36">
        <v>13121003500</v>
      </c>
      <c r="E36">
        <v>43.4</v>
      </c>
      <c r="F36">
        <v>115096</v>
      </c>
      <c r="G36">
        <v>69</v>
      </c>
      <c r="H36">
        <v>41</v>
      </c>
    </row>
    <row r="37" spans="1:8" hidden="1" x14ac:dyDescent="0.2">
      <c r="A37">
        <v>14833</v>
      </c>
      <c r="B37" t="str">
        <f>VLOOKUP(A37,'Route Names'!$A$2:$B$95,2,FALSE)</f>
        <v>GREEN EASTBOUND</v>
      </c>
      <c r="C37" t="s">
        <v>4235</v>
      </c>
      <c r="D37">
        <v>13121003500</v>
      </c>
      <c r="E37">
        <v>43.4</v>
      </c>
      <c r="F37">
        <v>115096</v>
      </c>
      <c r="G37">
        <v>69</v>
      </c>
      <c r="H37">
        <v>41</v>
      </c>
    </row>
    <row r="38" spans="1:8" hidden="1" x14ac:dyDescent="0.2">
      <c r="A38">
        <v>14831</v>
      </c>
      <c r="B38" t="str">
        <f>VLOOKUP(A38,'Route Names'!$A$2:$B$95,2,FALSE)</f>
        <v>BLUE EASTBOUND TO INDIAN CREEK STATION</v>
      </c>
      <c r="C38" t="s">
        <v>4234</v>
      </c>
      <c r="D38">
        <v>13121002600</v>
      </c>
      <c r="E38">
        <v>45.4</v>
      </c>
      <c r="F38">
        <v>16607</v>
      </c>
      <c r="G38">
        <v>173</v>
      </c>
      <c r="H38">
        <v>167</v>
      </c>
    </row>
    <row r="39" spans="1:8" hidden="1" x14ac:dyDescent="0.2">
      <c r="A39">
        <v>14833</v>
      </c>
      <c r="B39" t="str">
        <f>VLOOKUP(A39,'Route Names'!$A$2:$B$95,2,FALSE)</f>
        <v>GREEN EASTBOUND</v>
      </c>
      <c r="C39" t="s">
        <v>4234</v>
      </c>
      <c r="D39">
        <v>13121002600</v>
      </c>
      <c r="E39">
        <v>45.4</v>
      </c>
      <c r="F39">
        <v>16607</v>
      </c>
      <c r="G39">
        <v>173</v>
      </c>
      <c r="H39">
        <v>167</v>
      </c>
    </row>
    <row r="40" spans="1:8" hidden="1" x14ac:dyDescent="0.2">
      <c r="A40">
        <v>14831</v>
      </c>
      <c r="B40" t="str">
        <f>VLOOKUP(A40,'Route Names'!$A$2:$B$95,2,FALSE)</f>
        <v>BLUE EASTBOUND TO INDIAN CREEK STATION</v>
      </c>
      <c r="C40" t="s">
        <v>4233</v>
      </c>
      <c r="D40">
        <v>13121002500</v>
      </c>
      <c r="E40">
        <v>43.5</v>
      </c>
      <c r="F40">
        <v>19671</v>
      </c>
      <c r="G40">
        <v>331</v>
      </c>
      <c r="H40">
        <v>309</v>
      </c>
    </row>
    <row r="41" spans="1:8" hidden="1" x14ac:dyDescent="0.2">
      <c r="A41">
        <v>14833</v>
      </c>
      <c r="B41" t="str">
        <f>VLOOKUP(A41,'Route Names'!$A$2:$B$95,2,FALSE)</f>
        <v>GREEN EASTBOUND</v>
      </c>
      <c r="C41" t="s">
        <v>4233</v>
      </c>
      <c r="D41">
        <v>13121002500</v>
      </c>
      <c r="E41">
        <v>43.5</v>
      </c>
      <c r="F41">
        <v>19671</v>
      </c>
      <c r="G41">
        <v>331</v>
      </c>
      <c r="H41">
        <v>309</v>
      </c>
    </row>
    <row r="42" spans="1:8" hidden="1" x14ac:dyDescent="0.2">
      <c r="A42">
        <v>14831</v>
      </c>
      <c r="B42" t="str">
        <f>VLOOKUP(A42,'Route Names'!$A$2:$B$95,2,FALSE)</f>
        <v>BLUE EASTBOUND TO INDIAN CREEK STATION</v>
      </c>
      <c r="C42" t="s">
        <v>4232</v>
      </c>
      <c r="D42">
        <v>13121004000</v>
      </c>
      <c r="E42">
        <v>44.6</v>
      </c>
      <c r="F42">
        <v>27396</v>
      </c>
      <c r="G42">
        <v>165</v>
      </c>
      <c r="H42">
        <v>289</v>
      </c>
    </row>
    <row r="43" spans="1:8" hidden="1" x14ac:dyDescent="0.2">
      <c r="A43">
        <v>14831</v>
      </c>
      <c r="B43" t="str">
        <f>VLOOKUP(A43,'Route Names'!$A$2:$B$95,2,FALSE)</f>
        <v>BLUE EASTBOUND TO INDIAN CREEK STATION</v>
      </c>
      <c r="C43" t="s">
        <v>4231</v>
      </c>
      <c r="D43">
        <v>13121008102</v>
      </c>
      <c r="E43">
        <v>41.6</v>
      </c>
      <c r="F43">
        <v>22292</v>
      </c>
      <c r="G43">
        <v>925</v>
      </c>
      <c r="H43">
        <v>1084</v>
      </c>
    </row>
    <row r="44" spans="1:8" x14ac:dyDescent="0.2">
      <c r="A44">
        <v>14832</v>
      </c>
      <c r="B44" t="str">
        <f>VLOOKUP(A44,'Route Names'!$A$2:$B$95,2,FALSE)</f>
        <v>GOLD NORTHBOUND TO DORAVILLE STATION</v>
      </c>
      <c r="C44" t="s">
        <v>4216</v>
      </c>
      <c r="D44">
        <v>13063980000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14832</v>
      </c>
      <c r="B45" t="str">
        <f>VLOOKUP(A45,'Route Names'!$A$2:$B$95,2,FALSE)</f>
        <v>GOLD NORTHBOUND TO DORAVILLE STATION</v>
      </c>
      <c r="C45" t="s">
        <v>4216</v>
      </c>
      <c r="D45">
        <v>13063980000</v>
      </c>
      <c r="E45">
        <v>0</v>
      </c>
      <c r="F45">
        <v>0</v>
      </c>
      <c r="G45">
        <v>0</v>
      </c>
      <c r="H45">
        <v>0</v>
      </c>
    </row>
    <row r="46" spans="1:8" hidden="1" x14ac:dyDescent="0.2">
      <c r="A46">
        <v>14834</v>
      </c>
      <c r="B46" t="str">
        <f>VLOOKUP(A46,'Route Names'!$A$2:$B$95,2,FALSE)</f>
        <v>RED NORTHBOUND TO NORTH SPRINGS STATION</v>
      </c>
      <c r="C46" t="s">
        <v>4216</v>
      </c>
      <c r="D46">
        <v>13063980000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14832</v>
      </c>
      <c r="B47" t="str">
        <f>VLOOKUP(A47,'Route Names'!$A$2:$B$95,2,FALSE)</f>
        <v>GOLD NORTHBOUND TO DORAVILLE STATION</v>
      </c>
      <c r="C47" t="s">
        <v>4221</v>
      </c>
      <c r="D47">
        <v>13121012300</v>
      </c>
      <c r="E47">
        <v>21.4</v>
      </c>
      <c r="F47">
        <v>62569</v>
      </c>
      <c r="G47">
        <v>290</v>
      </c>
      <c r="H47">
        <v>222</v>
      </c>
    </row>
    <row r="48" spans="1:8" hidden="1" x14ac:dyDescent="0.2">
      <c r="A48">
        <v>14834</v>
      </c>
      <c r="B48" t="str">
        <f>VLOOKUP(A48,'Route Names'!$A$2:$B$95,2,FALSE)</f>
        <v>RED NORTHBOUND TO NORTH SPRINGS STATION</v>
      </c>
      <c r="C48" t="s">
        <v>4221</v>
      </c>
      <c r="D48">
        <v>13121012300</v>
      </c>
      <c r="E48">
        <v>21.4</v>
      </c>
      <c r="F48">
        <v>62569</v>
      </c>
      <c r="G48">
        <v>290</v>
      </c>
      <c r="H48">
        <v>222</v>
      </c>
    </row>
    <row r="49" spans="1:8" x14ac:dyDescent="0.2">
      <c r="A49">
        <v>14832</v>
      </c>
      <c r="B49" t="str">
        <f>VLOOKUP(A49,'Route Names'!$A$2:$B$95,2,FALSE)</f>
        <v>GOLD NORTHBOUND TO DORAVILLE STATION</v>
      </c>
      <c r="C49" t="s">
        <v>3977</v>
      </c>
      <c r="D49">
        <v>13121012300</v>
      </c>
      <c r="E49">
        <v>21.4</v>
      </c>
      <c r="F49">
        <v>62569</v>
      </c>
      <c r="G49">
        <v>290</v>
      </c>
      <c r="H49">
        <v>222</v>
      </c>
    </row>
    <row r="50" spans="1:8" hidden="1" x14ac:dyDescent="0.2">
      <c r="A50">
        <v>14834</v>
      </c>
      <c r="B50" t="str">
        <f>VLOOKUP(A50,'Route Names'!$A$2:$B$95,2,FALSE)</f>
        <v>RED NORTHBOUND TO NORTH SPRINGS STATION</v>
      </c>
      <c r="C50" t="s">
        <v>3977</v>
      </c>
      <c r="D50">
        <v>13121012300</v>
      </c>
      <c r="E50">
        <v>21.4</v>
      </c>
      <c r="F50">
        <v>62569</v>
      </c>
      <c r="G50">
        <v>290</v>
      </c>
      <c r="H50">
        <v>222</v>
      </c>
    </row>
    <row r="51" spans="1:8" x14ac:dyDescent="0.2">
      <c r="A51">
        <v>14832</v>
      </c>
      <c r="B51" t="str">
        <f>VLOOKUP(A51,'Route Names'!$A$2:$B$95,2,FALSE)</f>
        <v>GOLD NORTHBOUND TO DORAVILLE STATION</v>
      </c>
      <c r="C51" t="s">
        <v>4222</v>
      </c>
      <c r="D51">
        <v>13121006601</v>
      </c>
      <c r="E51">
        <v>38.700000000000003</v>
      </c>
      <c r="F51">
        <v>36161</v>
      </c>
      <c r="G51">
        <v>246</v>
      </c>
      <c r="H51">
        <v>281</v>
      </c>
    </row>
    <row r="52" spans="1:8" hidden="1" x14ac:dyDescent="0.2">
      <c r="A52">
        <v>14834</v>
      </c>
      <c r="B52" t="str">
        <f>VLOOKUP(A52,'Route Names'!$A$2:$B$95,2,FALSE)</f>
        <v>RED NORTHBOUND TO NORTH SPRINGS STATION</v>
      </c>
      <c r="C52" t="s">
        <v>4222</v>
      </c>
      <c r="D52">
        <v>13121006601</v>
      </c>
      <c r="E52">
        <v>38.700000000000003</v>
      </c>
      <c r="F52">
        <v>36161</v>
      </c>
      <c r="G52">
        <v>246</v>
      </c>
      <c r="H52">
        <v>281</v>
      </c>
    </row>
    <row r="53" spans="1:8" x14ac:dyDescent="0.2">
      <c r="A53">
        <v>14832</v>
      </c>
      <c r="B53" t="str">
        <f>VLOOKUP(A53,'Route Names'!$A$2:$B$95,2,FALSE)</f>
        <v>GOLD NORTHBOUND TO DORAVILLE STATION</v>
      </c>
      <c r="C53" t="s">
        <v>1385</v>
      </c>
      <c r="D53">
        <v>13121006601</v>
      </c>
      <c r="E53">
        <v>38.700000000000003</v>
      </c>
      <c r="F53">
        <v>36161</v>
      </c>
      <c r="G53">
        <v>246</v>
      </c>
      <c r="H53">
        <v>281</v>
      </c>
    </row>
    <row r="54" spans="1:8" hidden="1" x14ac:dyDescent="0.2">
      <c r="A54">
        <v>14834</v>
      </c>
      <c r="B54" t="str">
        <f>VLOOKUP(A54,'Route Names'!$A$2:$B$95,2,FALSE)</f>
        <v>RED NORTHBOUND TO NORTH SPRINGS STATION</v>
      </c>
      <c r="C54" t="s">
        <v>1385</v>
      </c>
      <c r="D54">
        <v>13121006601</v>
      </c>
      <c r="E54">
        <v>38.700000000000003</v>
      </c>
      <c r="F54">
        <v>36161</v>
      </c>
      <c r="G54">
        <v>246</v>
      </c>
      <c r="H54">
        <v>281</v>
      </c>
    </row>
    <row r="55" spans="1:8" x14ac:dyDescent="0.2">
      <c r="A55">
        <v>14832</v>
      </c>
      <c r="B55" t="str">
        <f>VLOOKUP(A55,'Route Names'!$A$2:$B$95,2,FALSE)</f>
        <v>GOLD NORTHBOUND TO DORAVILLE STATION</v>
      </c>
      <c r="C55" t="s">
        <v>4043</v>
      </c>
      <c r="D55">
        <v>13121004200</v>
      </c>
      <c r="E55">
        <v>31.6</v>
      </c>
      <c r="F55">
        <v>26824</v>
      </c>
      <c r="G55">
        <v>596</v>
      </c>
      <c r="H55">
        <v>417</v>
      </c>
    </row>
    <row r="56" spans="1:8" hidden="1" x14ac:dyDescent="0.2">
      <c r="A56">
        <v>14834</v>
      </c>
      <c r="B56" t="str">
        <f>VLOOKUP(A56,'Route Names'!$A$2:$B$95,2,FALSE)</f>
        <v>RED NORTHBOUND TO NORTH SPRINGS STATION</v>
      </c>
      <c r="C56" t="s">
        <v>4043</v>
      </c>
      <c r="D56">
        <v>13121004200</v>
      </c>
      <c r="E56">
        <v>31.6</v>
      </c>
      <c r="F56">
        <v>26824</v>
      </c>
      <c r="G56">
        <v>596</v>
      </c>
      <c r="H56">
        <v>417</v>
      </c>
    </row>
    <row r="57" spans="1:8" x14ac:dyDescent="0.2">
      <c r="A57">
        <v>14832</v>
      </c>
      <c r="B57" t="str">
        <f>VLOOKUP(A57,'Route Names'!$A$2:$B$95,2,FALSE)</f>
        <v>GOLD NORTHBOUND TO DORAVILLE STATION</v>
      </c>
      <c r="C57" t="s">
        <v>4223</v>
      </c>
      <c r="D57">
        <v>13121003500</v>
      </c>
      <c r="E57">
        <v>43.4</v>
      </c>
      <c r="F57">
        <v>115096</v>
      </c>
      <c r="G57">
        <v>69</v>
      </c>
      <c r="H57">
        <v>41</v>
      </c>
    </row>
    <row r="58" spans="1:8" hidden="1" x14ac:dyDescent="0.2">
      <c r="A58">
        <v>14834</v>
      </c>
      <c r="B58" t="str">
        <f>VLOOKUP(A58,'Route Names'!$A$2:$B$95,2,FALSE)</f>
        <v>RED NORTHBOUND TO NORTH SPRINGS STATION</v>
      </c>
      <c r="C58" t="s">
        <v>4223</v>
      </c>
      <c r="D58">
        <v>13121003500</v>
      </c>
      <c r="E58">
        <v>43.4</v>
      </c>
      <c r="F58">
        <v>115096</v>
      </c>
      <c r="G58">
        <v>69</v>
      </c>
      <c r="H58">
        <v>41</v>
      </c>
    </row>
    <row r="59" spans="1:8" x14ac:dyDescent="0.2">
      <c r="A59">
        <v>14832</v>
      </c>
      <c r="B59" t="str">
        <f>VLOOKUP(A59,'Route Names'!$A$2:$B$95,2,FALSE)</f>
        <v>GOLD NORTHBOUND TO DORAVILLE STATION</v>
      </c>
      <c r="C59" t="s">
        <v>4224</v>
      </c>
      <c r="D59">
        <v>13121011900</v>
      </c>
      <c r="E59">
        <v>35.5</v>
      </c>
      <c r="F59">
        <v>42431</v>
      </c>
      <c r="G59">
        <v>549</v>
      </c>
      <c r="H59">
        <v>265</v>
      </c>
    </row>
    <row r="60" spans="1:8" hidden="1" x14ac:dyDescent="0.2">
      <c r="A60">
        <v>14834</v>
      </c>
      <c r="B60" t="str">
        <f>VLOOKUP(A60,'Route Names'!$A$2:$B$95,2,FALSE)</f>
        <v>RED NORTHBOUND TO NORTH SPRINGS STATION</v>
      </c>
      <c r="C60" t="s">
        <v>4224</v>
      </c>
      <c r="D60">
        <v>13121011900</v>
      </c>
      <c r="E60">
        <v>35.5</v>
      </c>
      <c r="F60">
        <v>42431</v>
      </c>
      <c r="G60">
        <v>549</v>
      </c>
      <c r="H60">
        <v>265</v>
      </c>
    </row>
    <row r="61" spans="1:8" x14ac:dyDescent="0.2">
      <c r="A61">
        <v>14832</v>
      </c>
      <c r="B61" t="str">
        <f>VLOOKUP(A61,'Route Names'!$A$2:$B$95,2,FALSE)</f>
        <v>GOLD NORTHBOUND TO DORAVILLE STATION</v>
      </c>
      <c r="C61" t="s">
        <v>205</v>
      </c>
      <c r="D61">
        <v>13121011900</v>
      </c>
      <c r="E61">
        <v>35.5</v>
      </c>
      <c r="F61">
        <v>42431</v>
      </c>
      <c r="G61">
        <v>549</v>
      </c>
      <c r="H61">
        <v>265</v>
      </c>
    </row>
    <row r="62" spans="1:8" hidden="1" x14ac:dyDescent="0.2">
      <c r="A62">
        <v>14834</v>
      </c>
      <c r="B62" t="str">
        <f>VLOOKUP(A62,'Route Names'!$A$2:$B$95,2,FALSE)</f>
        <v>RED NORTHBOUND TO NORTH SPRINGS STATION</v>
      </c>
      <c r="C62" t="s">
        <v>205</v>
      </c>
      <c r="D62">
        <v>13121011900</v>
      </c>
      <c r="E62">
        <v>35.5</v>
      </c>
      <c r="F62">
        <v>42431</v>
      </c>
      <c r="G62">
        <v>549</v>
      </c>
      <c r="H62">
        <v>265</v>
      </c>
    </row>
    <row r="63" spans="1:8" x14ac:dyDescent="0.2">
      <c r="A63">
        <v>14832</v>
      </c>
      <c r="B63" t="str">
        <f>VLOOKUP(A63,'Route Names'!$A$2:$B$95,2,FALSE)</f>
        <v>GOLD NORTHBOUND TO DORAVILLE STATION</v>
      </c>
      <c r="C63" t="s">
        <v>4225</v>
      </c>
      <c r="D63">
        <v>13121001900</v>
      </c>
      <c r="E63">
        <v>31.7</v>
      </c>
      <c r="F63">
        <v>67500</v>
      </c>
      <c r="G63">
        <v>150</v>
      </c>
      <c r="H63">
        <v>93</v>
      </c>
    </row>
    <row r="64" spans="1:8" hidden="1" x14ac:dyDescent="0.2">
      <c r="A64">
        <v>14834</v>
      </c>
      <c r="B64" t="str">
        <f>VLOOKUP(A64,'Route Names'!$A$2:$B$95,2,FALSE)</f>
        <v>RED NORTHBOUND TO NORTH SPRINGS STATION</v>
      </c>
      <c r="C64" t="s">
        <v>4225</v>
      </c>
      <c r="D64">
        <v>13121001900</v>
      </c>
      <c r="E64">
        <v>31.7</v>
      </c>
      <c r="F64">
        <v>67500</v>
      </c>
      <c r="G64">
        <v>150</v>
      </c>
      <c r="H64">
        <v>93</v>
      </c>
    </row>
    <row r="65" spans="1:8" x14ac:dyDescent="0.2">
      <c r="A65">
        <v>14832</v>
      </c>
      <c r="B65" t="str">
        <f>VLOOKUP(A65,'Route Names'!$A$2:$B$95,2,FALSE)</f>
        <v>GOLD NORTHBOUND TO DORAVILLE STATION</v>
      </c>
      <c r="C65" t="s">
        <v>4226</v>
      </c>
      <c r="D65">
        <v>13121001202</v>
      </c>
      <c r="E65">
        <v>8.4</v>
      </c>
      <c r="F65">
        <v>139265</v>
      </c>
      <c r="G65">
        <v>299</v>
      </c>
      <c r="H65">
        <v>87</v>
      </c>
    </row>
    <row r="66" spans="1:8" hidden="1" x14ac:dyDescent="0.2">
      <c r="A66">
        <v>14834</v>
      </c>
      <c r="B66" t="str">
        <f>VLOOKUP(A66,'Route Names'!$A$2:$B$95,2,FALSE)</f>
        <v>RED NORTHBOUND TO NORTH SPRINGS STATION</v>
      </c>
      <c r="C66" t="s">
        <v>4226</v>
      </c>
      <c r="D66">
        <v>13121001202</v>
      </c>
      <c r="E66">
        <v>8.4</v>
      </c>
      <c r="F66">
        <v>139265</v>
      </c>
      <c r="G66">
        <v>299</v>
      </c>
      <c r="H66">
        <v>87</v>
      </c>
    </row>
    <row r="67" spans="1:8" x14ac:dyDescent="0.2">
      <c r="A67">
        <v>14832</v>
      </c>
      <c r="B67" t="str">
        <f>VLOOKUP(A67,'Route Names'!$A$2:$B$95,2,FALSE)</f>
        <v>GOLD NORTHBOUND TO DORAVILLE STATION</v>
      </c>
      <c r="C67" t="s">
        <v>338</v>
      </c>
      <c r="D67">
        <v>13121001202</v>
      </c>
      <c r="E67">
        <v>8.4</v>
      </c>
      <c r="F67">
        <v>139265</v>
      </c>
      <c r="G67">
        <v>299</v>
      </c>
      <c r="H67">
        <v>87</v>
      </c>
    </row>
    <row r="68" spans="1:8" hidden="1" x14ac:dyDescent="0.2">
      <c r="A68">
        <v>14834</v>
      </c>
      <c r="B68" t="str">
        <f>VLOOKUP(A68,'Route Names'!$A$2:$B$95,2,FALSE)</f>
        <v>RED NORTHBOUND TO NORTH SPRINGS STATION</v>
      </c>
      <c r="C68" t="s">
        <v>338</v>
      </c>
      <c r="D68">
        <v>13121001202</v>
      </c>
      <c r="E68">
        <v>8.4</v>
      </c>
      <c r="F68">
        <v>139265</v>
      </c>
      <c r="G68">
        <v>299</v>
      </c>
      <c r="H68">
        <v>87</v>
      </c>
    </row>
    <row r="69" spans="1:8" x14ac:dyDescent="0.2">
      <c r="A69">
        <v>14832</v>
      </c>
      <c r="B69" t="str">
        <f>VLOOKUP(A69,'Route Names'!$A$2:$B$95,2,FALSE)</f>
        <v>GOLD NORTHBOUND TO DORAVILLE STATION</v>
      </c>
      <c r="C69" t="s">
        <v>3884</v>
      </c>
      <c r="D69">
        <v>13121000400</v>
      </c>
      <c r="E69">
        <v>6.4</v>
      </c>
      <c r="F69">
        <v>143906</v>
      </c>
      <c r="G69">
        <v>9</v>
      </c>
      <c r="H69">
        <v>6</v>
      </c>
    </row>
    <row r="70" spans="1:8" hidden="1" x14ac:dyDescent="0.2">
      <c r="A70">
        <v>14834</v>
      </c>
      <c r="B70" t="str">
        <f>VLOOKUP(A70,'Route Names'!$A$2:$B$95,2,FALSE)</f>
        <v>RED NORTHBOUND TO NORTH SPRINGS STATION</v>
      </c>
      <c r="C70" t="s">
        <v>3884</v>
      </c>
      <c r="D70">
        <v>13121000400</v>
      </c>
      <c r="E70">
        <v>6.4</v>
      </c>
      <c r="F70">
        <v>143906</v>
      </c>
      <c r="G70">
        <v>9</v>
      </c>
      <c r="H70">
        <v>6</v>
      </c>
    </row>
    <row r="71" spans="1:8" x14ac:dyDescent="0.2">
      <c r="A71">
        <v>14832</v>
      </c>
      <c r="B71" t="str">
        <f>VLOOKUP(A71,'Route Names'!$A$2:$B$95,2,FALSE)</f>
        <v>GOLD NORTHBOUND TO DORAVILLE STATION</v>
      </c>
      <c r="C71" t="s">
        <v>4217</v>
      </c>
      <c r="D71">
        <v>13121009402</v>
      </c>
      <c r="E71">
        <v>14.6</v>
      </c>
      <c r="F71">
        <v>91739</v>
      </c>
      <c r="G71">
        <v>280</v>
      </c>
      <c r="H71">
        <v>128</v>
      </c>
    </row>
    <row r="72" spans="1:8" x14ac:dyDescent="0.2">
      <c r="A72">
        <v>14832</v>
      </c>
      <c r="B72" t="str">
        <f>VLOOKUP(A72,'Route Names'!$A$2:$B$95,2,FALSE)</f>
        <v>GOLD NORTHBOUND TO DORAVILLE STATION</v>
      </c>
      <c r="C72" t="s">
        <v>4228</v>
      </c>
      <c r="D72">
        <v>13121009602</v>
      </c>
      <c r="E72">
        <v>2.2999999999999998</v>
      </c>
      <c r="F72">
        <v>135405</v>
      </c>
      <c r="G72">
        <v>211</v>
      </c>
      <c r="H72">
        <v>0</v>
      </c>
    </row>
    <row r="73" spans="1:8" x14ac:dyDescent="0.2">
      <c r="A73">
        <v>14832</v>
      </c>
      <c r="B73" t="str">
        <f>VLOOKUP(A73,'Route Names'!$A$2:$B$95,2,FALSE)</f>
        <v>GOLD NORTHBOUND TO DORAVILLE STATION</v>
      </c>
      <c r="C73" t="s">
        <v>4229</v>
      </c>
      <c r="D73">
        <v>13089021102</v>
      </c>
      <c r="E73">
        <v>9.1</v>
      </c>
      <c r="F73">
        <v>109904</v>
      </c>
      <c r="G73">
        <v>206</v>
      </c>
      <c r="H73">
        <v>105</v>
      </c>
    </row>
    <row r="74" spans="1:8" x14ac:dyDescent="0.2">
      <c r="A74">
        <v>14832</v>
      </c>
      <c r="B74" t="str">
        <f>VLOOKUP(A74,'Route Names'!$A$2:$B$95,2,FALSE)</f>
        <v>GOLD NORTHBOUND TO DORAVILLE STATION</v>
      </c>
      <c r="C74" t="s">
        <v>4230</v>
      </c>
      <c r="D74">
        <v>13089021204</v>
      </c>
      <c r="E74">
        <v>44.3</v>
      </c>
      <c r="F74">
        <v>19886</v>
      </c>
      <c r="G74">
        <v>407</v>
      </c>
      <c r="H74">
        <v>215</v>
      </c>
    </row>
    <row r="75" spans="1:8" x14ac:dyDescent="0.2">
      <c r="A75">
        <v>14832</v>
      </c>
      <c r="B75" t="str">
        <f>VLOOKUP(A75,'Route Names'!$A$2:$B$95,2,FALSE)</f>
        <v>GOLD NORTHBOUND TO DORAVILLE STATION</v>
      </c>
      <c r="C75" t="s">
        <v>2345</v>
      </c>
      <c r="D75">
        <v>13089021301</v>
      </c>
      <c r="E75">
        <v>20.2</v>
      </c>
      <c r="F75">
        <v>50160</v>
      </c>
      <c r="G75">
        <v>149</v>
      </c>
      <c r="H75">
        <v>155</v>
      </c>
    </row>
    <row r="76" spans="1:8" x14ac:dyDescent="0.2">
      <c r="A76">
        <v>14832</v>
      </c>
      <c r="B76" t="str">
        <f>VLOOKUP(A76,'Route Names'!$A$2:$B$95,2,FALSE)</f>
        <v>GOLD NORTHBOUND TO DORAVILLE STATION</v>
      </c>
      <c r="C76" t="s">
        <v>2345</v>
      </c>
      <c r="D76">
        <v>13089021301</v>
      </c>
      <c r="E76">
        <v>20.2</v>
      </c>
      <c r="F76">
        <v>50160</v>
      </c>
      <c r="G76">
        <v>149</v>
      </c>
      <c r="H76">
        <v>155</v>
      </c>
    </row>
    <row r="77" spans="1:8" x14ac:dyDescent="0.2">
      <c r="A77">
        <v>14832</v>
      </c>
      <c r="B77" t="str">
        <f>VLOOKUP(A77,'Route Names'!$A$2:$B$95,2,FALSE)</f>
        <v>GOLD NORTHBOUND TO DORAVILLE STATION</v>
      </c>
      <c r="C77" t="s">
        <v>2345</v>
      </c>
      <c r="D77">
        <v>13089021301</v>
      </c>
      <c r="E77">
        <v>20.2</v>
      </c>
      <c r="F77">
        <v>50160</v>
      </c>
      <c r="G77">
        <v>149</v>
      </c>
      <c r="H77">
        <v>155</v>
      </c>
    </row>
    <row r="78" spans="1:8" x14ac:dyDescent="0.2">
      <c r="A78">
        <v>14832</v>
      </c>
      <c r="B78" t="str">
        <f>VLOOKUP(A78,'Route Names'!$A$2:$B$95,2,FALSE)</f>
        <v>GOLD NORTHBOUND TO DORAVILLE STATION</v>
      </c>
      <c r="C78" t="s">
        <v>4230</v>
      </c>
      <c r="D78">
        <v>13089021204</v>
      </c>
      <c r="E78">
        <v>44.3</v>
      </c>
      <c r="F78">
        <v>19886</v>
      </c>
      <c r="G78">
        <v>407</v>
      </c>
      <c r="H78">
        <v>215</v>
      </c>
    </row>
    <row r="79" spans="1:8" x14ac:dyDescent="0.2">
      <c r="A79">
        <v>14832</v>
      </c>
      <c r="B79" t="str">
        <f>VLOOKUP(A79,'Route Names'!$A$2:$B$95,2,FALSE)</f>
        <v>GOLD NORTHBOUND TO DORAVILLE STATION</v>
      </c>
      <c r="C79" t="s">
        <v>4229</v>
      </c>
      <c r="D79">
        <v>13089021102</v>
      </c>
      <c r="E79">
        <v>9.1</v>
      </c>
      <c r="F79">
        <v>109904</v>
      </c>
      <c r="G79">
        <v>206</v>
      </c>
      <c r="H79">
        <v>105</v>
      </c>
    </row>
    <row r="80" spans="1:8" x14ac:dyDescent="0.2">
      <c r="A80">
        <v>14832</v>
      </c>
      <c r="B80" t="str">
        <f>VLOOKUP(A80,'Route Names'!$A$2:$B$95,2,FALSE)</f>
        <v>GOLD NORTHBOUND TO DORAVILLE STATION</v>
      </c>
      <c r="C80" t="s">
        <v>4228</v>
      </c>
      <c r="D80">
        <v>13121009403</v>
      </c>
      <c r="E80">
        <v>21</v>
      </c>
      <c r="F80">
        <v>49161</v>
      </c>
      <c r="G80">
        <v>474</v>
      </c>
      <c r="H80">
        <v>240</v>
      </c>
    </row>
    <row r="81" spans="1:8" x14ac:dyDescent="0.2">
      <c r="A81">
        <v>14832</v>
      </c>
      <c r="B81" t="str">
        <f>VLOOKUP(A81,'Route Names'!$A$2:$B$95,2,FALSE)</f>
        <v>GOLD NORTHBOUND TO DORAVILLE STATION</v>
      </c>
      <c r="C81" t="s">
        <v>4217</v>
      </c>
      <c r="D81">
        <v>13121009402</v>
      </c>
      <c r="E81">
        <v>14.6</v>
      </c>
      <c r="F81">
        <v>91739</v>
      </c>
      <c r="G81">
        <v>280</v>
      </c>
      <c r="H81">
        <v>128</v>
      </c>
    </row>
    <row r="82" spans="1:8" x14ac:dyDescent="0.2">
      <c r="A82">
        <v>14832</v>
      </c>
      <c r="B82" t="str">
        <f>VLOOKUP(A82,'Route Names'!$A$2:$B$95,2,FALSE)</f>
        <v>GOLD NORTHBOUND TO DORAVILLE STATION</v>
      </c>
      <c r="C82" t="s">
        <v>3884</v>
      </c>
      <c r="D82">
        <v>13121000400</v>
      </c>
      <c r="E82">
        <v>6.4</v>
      </c>
      <c r="F82">
        <v>143906</v>
      </c>
      <c r="G82">
        <v>9</v>
      </c>
      <c r="H82">
        <v>6</v>
      </c>
    </row>
    <row r="83" spans="1:8" hidden="1" x14ac:dyDescent="0.2">
      <c r="A83">
        <v>14834</v>
      </c>
      <c r="B83" t="str">
        <f>VLOOKUP(A83,'Route Names'!$A$2:$B$95,2,FALSE)</f>
        <v>RED NORTHBOUND TO NORTH SPRINGS STATION</v>
      </c>
      <c r="C83" t="s">
        <v>3884</v>
      </c>
      <c r="D83">
        <v>13121000400</v>
      </c>
      <c r="E83">
        <v>6.4</v>
      </c>
      <c r="F83">
        <v>143906</v>
      </c>
      <c r="G83">
        <v>9</v>
      </c>
      <c r="H83">
        <v>6</v>
      </c>
    </row>
    <row r="84" spans="1:8" x14ac:dyDescent="0.2">
      <c r="A84">
        <v>14832</v>
      </c>
      <c r="B84" t="str">
        <f>VLOOKUP(A84,'Route Names'!$A$2:$B$95,2,FALSE)</f>
        <v>GOLD NORTHBOUND TO DORAVILLE STATION</v>
      </c>
      <c r="C84" t="s">
        <v>4227</v>
      </c>
      <c r="D84">
        <v>13121001202</v>
      </c>
      <c r="E84">
        <v>8.4</v>
      </c>
      <c r="F84">
        <v>139265</v>
      </c>
      <c r="G84">
        <v>299</v>
      </c>
      <c r="H84">
        <v>87</v>
      </c>
    </row>
    <row r="85" spans="1:8" hidden="1" x14ac:dyDescent="0.2">
      <c r="A85">
        <v>14834</v>
      </c>
      <c r="B85" t="str">
        <f>VLOOKUP(A85,'Route Names'!$A$2:$B$95,2,FALSE)</f>
        <v>RED NORTHBOUND TO NORTH SPRINGS STATION</v>
      </c>
      <c r="C85" t="s">
        <v>4227</v>
      </c>
      <c r="D85">
        <v>13121001202</v>
      </c>
      <c r="E85">
        <v>8.4</v>
      </c>
      <c r="F85">
        <v>139265</v>
      </c>
      <c r="G85">
        <v>299</v>
      </c>
      <c r="H85">
        <v>87</v>
      </c>
    </row>
    <row r="86" spans="1:8" x14ac:dyDescent="0.2">
      <c r="A86">
        <v>14832</v>
      </c>
      <c r="B86" t="str">
        <f>VLOOKUP(A86,'Route Names'!$A$2:$B$95,2,FALSE)</f>
        <v>GOLD NORTHBOUND TO DORAVILLE STATION</v>
      </c>
      <c r="C86" t="s">
        <v>4226</v>
      </c>
      <c r="D86">
        <v>13121001202</v>
      </c>
      <c r="E86">
        <v>8.4</v>
      </c>
      <c r="F86">
        <v>139265</v>
      </c>
      <c r="G86">
        <v>299</v>
      </c>
      <c r="H86">
        <v>87</v>
      </c>
    </row>
    <row r="87" spans="1:8" hidden="1" x14ac:dyDescent="0.2">
      <c r="A87">
        <v>14834</v>
      </c>
      <c r="B87" t="str">
        <f>VLOOKUP(A87,'Route Names'!$A$2:$B$95,2,FALSE)</f>
        <v>RED NORTHBOUND TO NORTH SPRINGS STATION</v>
      </c>
      <c r="C87" t="s">
        <v>4226</v>
      </c>
      <c r="D87">
        <v>13121001202</v>
      </c>
      <c r="E87">
        <v>8.4</v>
      </c>
      <c r="F87">
        <v>139265</v>
      </c>
      <c r="G87">
        <v>299</v>
      </c>
      <c r="H87">
        <v>87</v>
      </c>
    </row>
    <row r="88" spans="1:8" x14ac:dyDescent="0.2">
      <c r="A88">
        <v>14832</v>
      </c>
      <c r="B88" t="str">
        <f>VLOOKUP(A88,'Route Names'!$A$2:$B$95,2,FALSE)</f>
        <v>GOLD NORTHBOUND TO DORAVILLE STATION</v>
      </c>
      <c r="C88" t="s">
        <v>4225</v>
      </c>
      <c r="D88">
        <v>13121001900</v>
      </c>
      <c r="E88">
        <v>31.7</v>
      </c>
      <c r="F88">
        <v>67500</v>
      </c>
      <c r="G88">
        <v>150</v>
      </c>
      <c r="H88">
        <v>93</v>
      </c>
    </row>
    <row r="89" spans="1:8" hidden="1" x14ac:dyDescent="0.2">
      <c r="A89">
        <v>14834</v>
      </c>
      <c r="B89" t="str">
        <f>VLOOKUP(A89,'Route Names'!$A$2:$B$95,2,FALSE)</f>
        <v>RED NORTHBOUND TO NORTH SPRINGS STATION</v>
      </c>
      <c r="C89" t="s">
        <v>4225</v>
      </c>
      <c r="D89">
        <v>13121001900</v>
      </c>
      <c r="E89">
        <v>31.7</v>
      </c>
      <c r="F89">
        <v>67500</v>
      </c>
      <c r="G89">
        <v>150</v>
      </c>
      <c r="H89">
        <v>93</v>
      </c>
    </row>
    <row r="90" spans="1:8" x14ac:dyDescent="0.2">
      <c r="A90">
        <v>14832</v>
      </c>
      <c r="B90" t="str">
        <f>VLOOKUP(A90,'Route Names'!$A$2:$B$95,2,FALSE)</f>
        <v>GOLD NORTHBOUND TO DORAVILLE STATION</v>
      </c>
      <c r="C90" t="s">
        <v>205</v>
      </c>
      <c r="D90">
        <v>13121011900</v>
      </c>
      <c r="E90">
        <v>35.5</v>
      </c>
      <c r="F90">
        <v>42431</v>
      </c>
      <c r="G90">
        <v>549</v>
      </c>
      <c r="H90">
        <v>265</v>
      </c>
    </row>
    <row r="91" spans="1:8" hidden="1" x14ac:dyDescent="0.2">
      <c r="A91">
        <v>14834</v>
      </c>
      <c r="B91" t="str">
        <f>VLOOKUP(A91,'Route Names'!$A$2:$B$95,2,FALSE)</f>
        <v>RED NORTHBOUND TO NORTH SPRINGS STATION</v>
      </c>
      <c r="C91" t="s">
        <v>205</v>
      </c>
      <c r="D91">
        <v>13121011900</v>
      </c>
      <c r="E91">
        <v>35.5</v>
      </c>
      <c r="F91">
        <v>42431</v>
      </c>
      <c r="G91">
        <v>549</v>
      </c>
      <c r="H91">
        <v>265</v>
      </c>
    </row>
    <row r="92" spans="1:8" x14ac:dyDescent="0.2">
      <c r="A92">
        <v>14832</v>
      </c>
      <c r="B92" t="str">
        <f>VLOOKUP(A92,'Route Names'!$A$2:$B$95,2,FALSE)</f>
        <v>GOLD NORTHBOUND TO DORAVILLE STATION</v>
      </c>
      <c r="C92" t="s">
        <v>4224</v>
      </c>
      <c r="D92">
        <v>13121011900</v>
      </c>
      <c r="E92">
        <v>35.5</v>
      </c>
      <c r="F92">
        <v>42431</v>
      </c>
      <c r="G92">
        <v>549</v>
      </c>
      <c r="H92">
        <v>265</v>
      </c>
    </row>
    <row r="93" spans="1:8" hidden="1" x14ac:dyDescent="0.2">
      <c r="A93">
        <v>14834</v>
      </c>
      <c r="B93" t="str">
        <f>VLOOKUP(A93,'Route Names'!$A$2:$B$95,2,FALSE)</f>
        <v>RED NORTHBOUND TO NORTH SPRINGS STATION</v>
      </c>
      <c r="C93" t="s">
        <v>4224</v>
      </c>
      <c r="D93">
        <v>13121011900</v>
      </c>
      <c r="E93">
        <v>35.5</v>
      </c>
      <c r="F93">
        <v>42431</v>
      </c>
      <c r="G93">
        <v>549</v>
      </c>
      <c r="H93">
        <v>265</v>
      </c>
    </row>
    <row r="94" spans="1:8" x14ac:dyDescent="0.2">
      <c r="A94">
        <v>14832</v>
      </c>
      <c r="B94" t="str">
        <f>VLOOKUP(A94,'Route Names'!$A$2:$B$95,2,FALSE)</f>
        <v>GOLD NORTHBOUND TO DORAVILLE STATION</v>
      </c>
      <c r="C94" t="s">
        <v>4223</v>
      </c>
      <c r="D94">
        <v>13121003500</v>
      </c>
      <c r="E94">
        <v>43.4</v>
      </c>
      <c r="F94">
        <v>115096</v>
      </c>
      <c r="G94">
        <v>69</v>
      </c>
      <c r="H94">
        <v>41</v>
      </c>
    </row>
    <row r="95" spans="1:8" hidden="1" x14ac:dyDescent="0.2">
      <c r="A95">
        <v>14834</v>
      </c>
      <c r="B95" t="str">
        <f>VLOOKUP(A95,'Route Names'!$A$2:$B$95,2,FALSE)</f>
        <v>RED NORTHBOUND TO NORTH SPRINGS STATION</v>
      </c>
      <c r="C95" t="s">
        <v>4223</v>
      </c>
      <c r="D95">
        <v>13121003500</v>
      </c>
      <c r="E95">
        <v>43.4</v>
      </c>
      <c r="F95">
        <v>115096</v>
      </c>
      <c r="G95">
        <v>69</v>
      </c>
      <c r="H95">
        <v>41</v>
      </c>
    </row>
    <row r="96" spans="1:8" x14ac:dyDescent="0.2">
      <c r="A96">
        <v>14832</v>
      </c>
      <c r="B96" t="str">
        <f>VLOOKUP(A96,'Route Names'!$A$2:$B$95,2,FALSE)</f>
        <v>GOLD NORTHBOUND TO DORAVILLE STATION</v>
      </c>
      <c r="C96" t="s">
        <v>4043</v>
      </c>
      <c r="D96">
        <v>13121004200</v>
      </c>
      <c r="E96">
        <v>31.6</v>
      </c>
      <c r="F96">
        <v>26824</v>
      </c>
      <c r="G96">
        <v>596</v>
      </c>
      <c r="H96">
        <v>417</v>
      </c>
    </row>
    <row r="97" spans="1:8" hidden="1" x14ac:dyDescent="0.2">
      <c r="A97">
        <v>14834</v>
      </c>
      <c r="B97" t="str">
        <f>VLOOKUP(A97,'Route Names'!$A$2:$B$95,2,FALSE)</f>
        <v>RED NORTHBOUND TO NORTH SPRINGS STATION</v>
      </c>
      <c r="C97" t="s">
        <v>4043</v>
      </c>
      <c r="D97">
        <v>13121004200</v>
      </c>
      <c r="E97">
        <v>31.6</v>
      </c>
      <c r="F97">
        <v>26824</v>
      </c>
      <c r="G97">
        <v>596</v>
      </c>
      <c r="H97">
        <v>417</v>
      </c>
    </row>
    <row r="98" spans="1:8" x14ac:dyDescent="0.2">
      <c r="A98">
        <v>14832</v>
      </c>
      <c r="B98" t="str">
        <f>VLOOKUP(A98,'Route Names'!$A$2:$B$95,2,FALSE)</f>
        <v>GOLD NORTHBOUND TO DORAVILLE STATION</v>
      </c>
      <c r="C98" t="s">
        <v>1385</v>
      </c>
      <c r="D98">
        <v>13121006601</v>
      </c>
      <c r="E98">
        <v>38.700000000000003</v>
      </c>
      <c r="F98">
        <v>36161</v>
      </c>
      <c r="G98">
        <v>246</v>
      </c>
      <c r="H98">
        <v>281</v>
      </c>
    </row>
    <row r="99" spans="1:8" hidden="1" x14ac:dyDescent="0.2">
      <c r="A99">
        <v>14834</v>
      </c>
      <c r="B99" t="str">
        <f>VLOOKUP(A99,'Route Names'!$A$2:$B$95,2,FALSE)</f>
        <v>RED NORTHBOUND TO NORTH SPRINGS STATION</v>
      </c>
      <c r="C99" t="s">
        <v>1385</v>
      </c>
      <c r="D99">
        <v>13121006601</v>
      </c>
      <c r="E99">
        <v>38.700000000000003</v>
      </c>
      <c r="F99">
        <v>36161</v>
      </c>
      <c r="G99">
        <v>246</v>
      </c>
      <c r="H99">
        <v>281</v>
      </c>
    </row>
    <row r="100" spans="1:8" x14ac:dyDescent="0.2">
      <c r="A100">
        <v>14832</v>
      </c>
      <c r="B100" t="str">
        <f>VLOOKUP(A100,'Route Names'!$A$2:$B$95,2,FALSE)</f>
        <v>GOLD NORTHBOUND TO DORAVILLE STATION</v>
      </c>
      <c r="C100" t="s">
        <v>4222</v>
      </c>
      <c r="D100">
        <v>13121006601</v>
      </c>
      <c r="E100">
        <v>38.700000000000003</v>
      </c>
      <c r="F100">
        <v>36161</v>
      </c>
      <c r="G100">
        <v>246</v>
      </c>
      <c r="H100">
        <v>281</v>
      </c>
    </row>
    <row r="101" spans="1:8" hidden="1" x14ac:dyDescent="0.2">
      <c r="A101">
        <v>14834</v>
      </c>
      <c r="B101" t="str">
        <f>VLOOKUP(A101,'Route Names'!$A$2:$B$95,2,FALSE)</f>
        <v>RED NORTHBOUND TO NORTH SPRINGS STATION</v>
      </c>
      <c r="C101" t="s">
        <v>4222</v>
      </c>
      <c r="D101">
        <v>13121006601</v>
      </c>
      <c r="E101">
        <v>38.700000000000003</v>
      </c>
      <c r="F101">
        <v>36161</v>
      </c>
      <c r="G101">
        <v>246</v>
      </c>
      <c r="H101">
        <v>281</v>
      </c>
    </row>
    <row r="102" spans="1:8" x14ac:dyDescent="0.2">
      <c r="A102">
        <v>14832</v>
      </c>
      <c r="B102" t="str">
        <f>VLOOKUP(A102,'Route Names'!$A$2:$B$95,2,FALSE)</f>
        <v>GOLD NORTHBOUND TO DORAVILLE STATION</v>
      </c>
      <c r="C102" t="s">
        <v>3977</v>
      </c>
      <c r="D102">
        <v>13121012300</v>
      </c>
      <c r="E102">
        <v>21.4</v>
      </c>
      <c r="F102">
        <v>62569</v>
      </c>
      <c r="G102">
        <v>290</v>
      </c>
      <c r="H102">
        <v>222</v>
      </c>
    </row>
    <row r="103" spans="1:8" hidden="1" x14ac:dyDescent="0.2">
      <c r="A103">
        <v>14834</v>
      </c>
      <c r="B103" t="str">
        <f>VLOOKUP(A103,'Route Names'!$A$2:$B$95,2,FALSE)</f>
        <v>RED NORTHBOUND TO NORTH SPRINGS STATION</v>
      </c>
      <c r="C103" t="s">
        <v>3977</v>
      </c>
      <c r="D103">
        <v>13121012300</v>
      </c>
      <c r="E103">
        <v>21.4</v>
      </c>
      <c r="F103">
        <v>62569</v>
      </c>
      <c r="G103">
        <v>290</v>
      </c>
      <c r="H103">
        <v>222</v>
      </c>
    </row>
    <row r="104" spans="1:8" x14ac:dyDescent="0.2">
      <c r="A104">
        <v>14832</v>
      </c>
      <c r="B104" t="str">
        <f>VLOOKUP(A104,'Route Names'!$A$2:$B$95,2,FALSE)</f>
        <v>GOLD NORTHBOUND TO DORAVILLE STATION</v>
      </c>
      <c r="C104" t="s">
        <v>4221</v>
      </c>
      <c r="D104">
        <v>13121012300</v>
      </c>
      <c r="E104">
        <v>21.4</v>
      </c>
      <c r="F104">
        <v>62569</v>
      </c>
      <c r="G104">
        <v>290</v>
      </c>
      <c r="H104">
        <v>222</v>
      </c>
    </row>
    <row r="105" spans="1:8" hidden="1" x14ac:dyDescent="0.2">
      <c r="A105">
        <v>14834</v>
      </c>
      <c r="B105" t="str">
        <f>VLOOKUP(A105,'Route Names'!$A$2:$B$95,2,FALSE)</f>
        <v>RED NORTHBOUND TO NORTH SPRINGS STATION</v>
      </c>
      <c r="C105" t="s">
        <v>4221</v>
      </c>
      <c r="D105">
        <v>13121012300</v>
      </c>
      <c r="E105">
        <v>21.4</v>
      </c>
      <c r="F105">
        <v>62569</v>
      </c>
      <c r="G105">
        <v>290</v>
      </c>
      <c r="H105">
        <v>222</v>
      </c>
    </row>
    <row r="106" spans="1:8" x14ac:dyDescent="0.2">
      <c r="A106">
        <v>14832</v>
      </c>
      <c r="B106" t="str">
        <f>VLOOKUP(A106,'Route Names'!$A$2:$B$95,2,FALSE)</f>
        <v>GOLD NORTHBOUND TO DORAVILLE STATION</v>
      </c>
      <c r="C106" t="s">
        <v>4216</v>
      </c>
      <c r="D106">
        <v>13063980000</v>
      </c>
      <c r="E106">
        <v>0</v>
      </c>
      <c r="F106">
        <v>0</v>
      </c>
      <c r="G106">
        <v>0</v>
      </c>
      <c r="H106">
        <v>0</v>
      </c>
    </row>
    <row r="107" spans="1:8" hidden="1" x14ac:dyDescent="0.2">
      <c r="A107">
        <v>14833</v>
      </c>
      <c r="B107" t="str">
        <f>VLOOKUP(A107,'Route Names'!$A$2:$B$95,2,FALSE)</f>
        <v>GREEN EASTBOUND</v>
      </c>
      <c r="C107" t="s">
        <v>3244</v>
      </c>
      <c r="D107">
        <v>13121008500</v>
      </c>
      <c r="E107">
        <v>39.9</v>
      </c>
      <c r="F107">
        <v>31458</v>
      </c>
      <c r="G107">
        <v>161</v>
      </c>
      <c r="H107">
        <v>335</v>
      </c>
    </row>
    <row r="108" spans="1:8" hidden="1" x14ac:dyDescent="0.2">
      <c r="A108">
        <v>14833</v>
      </c>
      <c r="B108" t="str">
        <f>VLOOKUP(A108,'Route Names'!$A$2:$B$95,2,FALSE)</f>
        <v>GREEN EASTBOUND</v>
      </c>
      <c r="C108" t="s">
        <v>3244</v>
      </c>
      <c r="D108">
        <v>13121008500</v>
      </c>
      <c r="E108">
        <v>39.9</v>
      </c>
      <c r="F108">
        <v>31458</v>
      </c>
      <c r="G108">
        <v>161</v>
      </c>
      <c r="H108">
        <v>335</v>
      </c>
    </row>
    <row r="109" spans="1:8" hidden="1" x14ac:dyDescent="0.2">
      <c r="A109">
        <v>14834</v>
      </c>
      <c r="B109" t="str">
        <f>VLOOKUP(A109,'Route Names'!$A$2:$B$95,2,FALSE)</f>
        <v>RED NORTHBOUND TO NORTH SPRINGS STATION</v>
      </c>
      <c r="C109" t="s">
        <v>4217</v>
      </c>
      <c r="D109">
        <v>13121009402</v>
      </c>
      <c r="E109">
        <v>14.6</v>
      </c>
      <c r="F109">
        <v>91739</v>
      </c>
      <c r="G109">
        <v>280</v>
      </c>
      <c r="H109">
        <v>128</v>
      </c>
    </row>
    <row r="110" spans="1:8" hidden="1" x14ac:dyDescent="0.2">
      <c r="A110">
        <v>14834</v>
      </c>
      <c r="B110" t="str">
        <f>VLOOKUP(A110,'Route Names'!$A$2:$B$95,2,FALSE)</f>
        <v>RED NORTHBOUND TO NORTH SPRINGS STATION</v>
      </c>
      <c r="C110" t="s">
        <v>4218</v>
      </c>
      <c r="D110">
        <v>13121010001</v>
      </c>
      <c r="E110">
        <v>2.7</v>
      </c>
      <c r="F110">
        <v>133937</v>
      </c>
      <c r="G110">
        <v>129</v>
      </c>
      <c r="H110">
        <v>26</v>
      </c>
    </row>
    <row r="111" spans="1:8" hidden="1" x14ac:dyDescent="0.2">
      <c r="A111">
        <v>14834</v>
      </c>
      <c r="B111" t="str">
        <f>VLOOKUP(A111,'Route Names'!$A$2:$B$95,2,FALSE)</f>
        <v>RED NORTHBOUND TO NORTH SPRINGS STATION</v>
      </c>
      <c r="C111" t="s">
        <v>4219</v>
      </c>
      <c r="D111">
        <v>13121010115</v>
      </c>
      <c r="E111">
        <v>0.5</v>
      </c>
      <c r="F111">
        <v>152798</v>
      </c>
      <c r="G111">
        <v>8</v>
      </c>
      <c r="H111">
        <v>0</v>
      </c>
    </row>
    <row r="112" spans="1:8" hidden="1" x14ac:dyDescent="0.2">
      <c r="A112">
        <v>14834</v>
      </c>
      <c r="B112" t="str">
        <f>VLOOKUP(A112,'Route Names'!$A$2:$B$95,2,FALSE)</f>
        <v>RED NORTHBOUND TO NORTH SPRINGS STATION</v>
      </c>
      <c r="C112" t="s">
        <v>1092</v>
      </c>
      <c r="D112">
        <v>13089021215</v>
      </c>
      <c r="E112">
        <v>3.9</v>
      </c>
      <c r="F112">
        <v>106902</v>
      </c>
      <c r="G112">
        <v>220</v>
      </c>
      <c r="H112">
        <v>27</v>
      </c>
    </row>
    <row r="113" spans="1:8" hidden="1" x14ac:dyDescent="0.2">
      <c r="A113">
        <v>14834</v>
      </c>
      <c r="B113" t="str">
        <f>VLOOKUP(A113,'Route Names'!$A$2:$B$95,2,FALSE)</f>
        <v>RED NORTHBOUND TO NORTH SPRINGS STATION</v>
      </c>
      <c r="C113" t="s">
        <v>4220</v>
      </c>
      <c r="D113">
        <v>13121010110</v>
      </c>
      <c r="E113">
        <v>11.3</v>
      </c>
      <c r="F113">
        <v>99521</v>
      </c>
      <c r="G113">
        <v>151</v>
      </c>
      <c r="H113">
        <v>165</v>
      </c>
    </row>
    <row r="114" spans="1:8" hidden="1" x14ac:dyDescent="0.2">
      <c r="A114">
        <v>14834</v>
      </c>
      <c r="B114" t="str">
        <f>VLOOKUP(A114,'Route Names'!$A$2:$B$95,2,FALSE)</f>
        <v>RED NORTHBOUND TO NORTH SPRINGS STATION</v>
      </c>
      <c r="C114" t="s">
        <v>1128</v>
      </c>
      <c r="D114">
        <v>13121010122</v>
      </c>
      <c r="E114">
        <v>3</v>
      </c>
      <c r="F114">
        <v>86471</v>
      </c>
      <c r="G114">
        <v>168</v>
      </c>
      <c r="H114">
        <v>21</v>
      </c>
    </row>
    <row r="115" spans="1:8" hidden="1" x14ac:dyDescent="0.2">
      <c r="A115">
        <v>14834</v>
      </c>
      <c r="B115" t="str">
        <f>VLOOKUP(A115,'Route Names'!$A$2:$B$95,2,FALSE)</f>
        <v>RED NORTHBOUND TO NORTH SPRINGS STATION</v>
      </c>
      <c r="C115" t="s">
        <v>1128</v>
      </c>
      <c r="D115">
        <v>13121010122</v>
      </c>
      <c r="E115">
        <v>3</v>
      </c>
      <c r="F115">
        <v>86471</v>
      </c>
      <c r="G115">
        <v>168</v>
      </c>
      <c r="H115">
        <v>21</v>
      </c>
    </row>
    <row r="116" spans="1:8" hidden="1" x14ac:dyDescent="0.2">
      <c r="A116">
        <v>14834</v>
      </c>
      <c r="B116" t="str">
        <f>VLOOKUP(A116,'Route Names'!$A$2:$B$95,2,FALSE)</f>
        <v>RED NORTHBOUND TO NORTH SPRINGS STATION</v>
      </c>
      <c r="C116" t="s">
        <v>1128</v>
      </c>
      <c r="D116">
        <v>13121010122</v>
      </c>
      <c r="E116">
        <v>3</v>
      </c>
      <c r="F116">
        <v>86471</v>
      </c>
      <c r="G116">
        <v>168</v>
      </c>
      <c r="H116">
        <v>21</v>
      </c>
    </row>
    <row r="117" spans="1:8" hidden="1" x14ac:dyDescent="0.2">
      <c r="A117">
        <v>14834</v>
      </c>
      <c r="B117" t="str">
        <f>VLOOKUP(A117,'Route Names'!$A$2:$B$95,2,FALSE)</f>
        <v>RED NORTHBOUND TO NORTH SPRINGS STATION</v>
      </c>
      <c r="C117" t="s">
        <v>4220</v>
      </c>
      <c r="D117">
        <v>13121010110</v>
      </c>
      <c r="E117">
        <v>11.3</v>
      </c>
      <c r="F117">
        <v>99521</v>
      </c>
      <c r="G117">
        <v>151</v>
      </c>
      <c r="H117">
        <v>165</v>
      </c>
    </row>
    <row r="118" spans="1:8" hidden="1" x14ac:dyDescent="0.2">
      <c r="A118">
        <v>14834</v>
      </c>
      <c r="B118" t="str">
        <f>VLOOKUP(A118,'Route Names'!$A$2:$B$95,2,FALSE)</f>
        <v>RED NORTHBOUND TO NORTH SPRINGS STATION</v>
      </c>
      <c r="C118" t="s">
        <v>4220</v>
      </c>
      <c r="D118">
        <v>13121010110</v>
      </c>
      <c r="E118">
        <v>11.3</v>
      </c>
      <c r="F118">
        <v>99521</v>
      </c>
      <c r="G118">
        <v>151</v>
      </c>
      <c r="H118">
        <v>165</v>
      </c>
    </row>
    <row r="119" spans="1:8" hidden="1" x14ac:dyDescent="0.2">
      <c r="A119">
        <v>14834</v>
      </c>
      <c r="B119" t="str">
        <f>VLOOKUP(A119,'Route Names'!$A$2:$B$95,2,FALSE)</f>
        <v>RED NORTHBOUND TO NORTH SPRINGS STATION</v>
      </c>
      <c r="C119" t="s">
        <v>1092</v>
      </c>
      <c r="D119">
        <v>13089021215</v>
      </c>
      <c r="E119">
        <v>3.9</v>
      </c>
      <c r="F119">
        <v>106902</v>
      </c>
      <c r="G119">
        <v>220</v>
      </c>
      <c r="H119">
        <v>27</v>
      </c>
    </row>
    <row r="120" spans="1:8" hidden="1" x14ac:dyDescent="0.2">
      <c r="A120">
        <v>14834</v>
      </c>
      <c r="B120" t="str">
        <f>VLOOKUP(A120,'Route Names'!$A$2:$B$95,2,FALSE)</f>
        <v>RED NORTHBOUND TO NORTH SPRINGS STATION</v>
      </c>
      <c r="C120" t="s">
        <v>1092</v>
      </c>
      <c r="D120">
        <v>13089021215</v>
      </c>
      <c r="E120">
        <v>3.9</v>
      </c>
      <c r="F120">
        <v>106902</v>
      </c>
      <c r="G120">
        <v>220</v>
      </c>
      <c r="H120">
        <v>27</v>
      </c>
    </row>
    <row r="121" spans="1:8" hidden="1" x14ac:dyDescent="0.2">
      <c r="A121">
        <v>14834</v>
      </c>
      <c r="B121" t="str">
        <f>VLOOKUP(A121,'Route Names'!$A$2:$B$95,2,FALSE)</f>
        <v>RED NORTHBOUND TO NORTH SPRINGS STATION</v>
      </c>
      <c r="C121" t="s">
        <v>4219</v>
      </c>
      <c r="D121">
        <v>13121010115</v>
      </c>
      <c r="E121">
        <v>0.5</v>
      </c>
      <c r="F121">
        <v>152798</v>
      </c>
      <c r="G121">
        <v>8</v>
      </c>
      <c r="H121">
        <v>0</v>
      </c>
    </row>
    <row r="122" spans="1:8" hidden="1" x14ac:dyDescent="0.2">
      <c r="A122">
        <v>14834</v>
      </c>
      <c r="B122" t="str">
        <f>VLOOKUP(A122,'Route Names'!$A$2:$B$95,2,FALSE)</f>
        <v>RED NORTHBOUND TO NORTH SPRINGS STATION</v>
      </c>
      <c r="C122" t="s">
        <v>4219</v>
      </c>
      <c r="D122">
        <v>13121010115</v>
      </c>
      <c r="E122">
        <v>0.5</v>
      </c>
      <c r="F122">
        <v>152798</v>
      </c>
      <c r="G122">
        <v>8</v>
      </c>
      <c r="H122">
        <v>0</v>
      </c>
    </row>
    <row r="123" spans="1:8" hidden="1" x14ac:dyDescent="0.2">
      <c r="A123">
        <v>14834</v>
      </c>
      <c r="B123" t="str">
        <f>VLOOKUP(A123,'Route Names'!$A$2:$B$95,2,FALSE)</f>
        <v>RED NORTHBOUND TO NORTH SPRINGS STATION</v>
      </c>
      <c r="C123" t="s">
        <v>4218</v>
      </c>
      <c r="D123">
        <v>13121010001</v>
      </c>
      <c r="E123">
        <v>2.7</v>
      </c>
      <c r="F123">
        <v>133937</v>
      </c>
      <c r="G123">
        <v>129</v>
      </c>
      <c r="H123">
        <v>26</v>
      </c>
    </row>
    <row r="124" spans="1:8" hidden="1" x14ac:dyDescent="0.2">
      <c r="A124">
        <v>14834</v>
      </c>
      <c r="B124" t="str">
        <f>VLOOKUP(A124,'Route Names'!$A$2:$B$95,2,FALSE)</f>
        <v>RED NORTHBOUND TO NORTH SPRINGS STATION</v>
      </c>
      <c r="C124" t="s">
        <v>4218</v>
      </c>
      <c r="D124">
        <v>13121010001</v>
      </c>
      <c r="E124">
        <v>2.7</v>
      </c>
      <c r="F124">
        <v>133937</v>
      </c>
      <c r="G124">
        <v>129</v>
      </c>
      <c r="H124">
        <v>26</v>
      </c>
    </row>
    <row r="125" spans="1:8" hidden="1" x14ac:dyDescent="0.2">
      <c r="A125">
        <v>14834</v>
      </c>
      <c r="B125" t="str">
        <f>VLOOKUP(A125,'Route Names'!$A$2:$B$95,2,FALSE)</f>
        <v>RED NORTHBOUND TO NORTH SPRINGS STATION</v>
      </c>
      <c r="C125" t="s">
        <v>4217</v>
      </c>
      <c r="D125">
        <v>13121009402</v>
      </c>
      <c r="E125">
        <v>14.6</v>
      </c>
      <c r="F125">
        <v>91739</v>
      </c>
      <c r="G125">
        <v>280</v>
      </c>
      <c r="H125">
        <v>128</v>
      </c>
    </row>
    <row r="126" spans="1:8" hidden="1" x14ac:dyDescent="0.2">
      <c r="A126">
        <v>14834</v>
      </c>
      <c r="B126" t="str">
        <f>VLOOKUP(A126,'Route Names'!$A$2:$B$95,2,FALSE)</f>
        <v>RED NORTHBOUND TO NORTH SPRINGS STATION</v>
      </c>
      <c r="C126" t="s">
        <v>4217</v>
      </c>
      <c r="D126">
        <v>13121009402</v>
      </c>
      <c r="E126">
        <v>14.6</v>
      </c>
      <c r="F126">
        <v>91739</v>
      </c>
      <c r="G126">
        <v>280</v>
      </c>
      <c r="H126">
        <v>128</v>
      </c>
    </row>
    <row r="127" spans="1:8" hidden="1" x14ac:dyDescent="0.2">
      <c r="A127">
        <v>14834</v>
      </c>
      <c r="B127" t="str">
        <f>VLOOKUP(A127,'Route Names'!$A$2:$B$95,2,FALSE)</f>
        <v>RED NORTHBOUND TO NORTH SPRINGS STATION</v>
      </c>
      <c r="C127" t="s">
        <v>4216</v>
      </c>
      <c r="D127">
        <v>13063980000</v>
      </c>
      <c r="E127">
        <v>0</v>
      </c>
      <c r="F127">
        <v>0</v>
      </c>
      <c r="G127">
        <v>0</v>
      </c>
      <c r="H127">
        <v>0</v>
      </c>
    </row>
    <row r="128" spans="1:8" hidden="1" x14ac:dyDescent="0.2">
      <c r="A128">
        <v>14809</v>
      </c>
      <c r="B128" t="str">
        <f>VLOOKUP(A128,'Route Names'!$A$2:$B$95,2,FALSE)</f>
        <v>Route 188 Oakley Industrial</v>
      </c>
      <c r="C128" t="s">
        <v>4215</v>
      </c>
      <c r="D128">
        <v>13121012300</v>
      </c>
      <c r="E128">
        <v>21.4</v>
      </c>
      <c r="F128">
        <v>62569</v>
      </c>
      <c r="G128">
        <v>290</v>
      </c>
      <c r="H128">
        <v>222</v>
      </c>
    </row>
    <row r="129" spans="1:8" hidden="1" x14ac:dyDescent="0.2">
      <c r="A129">
        <v>14816</v>
      </c>
      <c r="B129" t="str">
        <f>VLOOKUP(A129,'Route Names'!$A$2:$B$95,2,FALSE)</f>
        <v>Route 196- College Park Station</v>
      </c>
      <c r="C129" t="s">
        <v>4215</v>
      </c>
      <c r="D129">
        <v>13121012300</v>
      </c>
      <c r="E129">
        <v>21.4</v>
      </c>
      <c r="F129">
        <v>62569</v>
      </c>
      <c r="G129">
        <v>290</v>
      </c>
      <c r="H129">
        <v>222</v>
      </c>
    </row>
    <row r="130" spans="1:8" hidden="1" x14ac:dyDescent="0.2">
      <c r="A130">
        <v>14816</v>
      </c>
      <c r="B130" t="str">
        <f>VLOOKUP(A130,'Route Names'!$A$2:$B$95,2,FALSE)</f>
        <v>Route 196- College Park Station</v>
      </c>
      <c r="C130" t="s">
        <v>4215</v>
      </c>
      <c r="D130">
        <v>13121012300</v>
      </c>
      <c r="E130">
        <v>21.4</v>
      </c>
      <c r="F130">
        <v>62569</v>
      </c>
      <c r="G130">
        <v>290</v>
      </c>
      <c r="H130">
        <v>222</v>
      </c>
    </row>
    <row r="131" spans="1:8" hidden="1" x14ac:dyDescent="0.2">
      <c r="A131">
        <v>14816</v>
      </c>
      <c r="B131" t="str">
        <f>VLOOKUP(A131,'Route Names'!$A$2:$B$95,2,FALSE)</f>
        <v>Route 196- College Park Station</v>
      </c>
      <c r="C131" t="s">
        <v>4215</v>
      </c>
      <c r="D131">
        <v>13121012300</v>
      </c>
      <c r="E131">
        <v>21.4</v>
      </c>
      <c r="F131">
        <v>62569</v>
      </c>
      <c r="G131">
        <v>290</v>
      </c>
      <c r="H131">
        <v>222</v>
      </c>
    </row>
    <row r="132" spans="1:8" hidden="1" x14ac:dyDescent="0.2">
      <c r="A132">
        <v>14847</v>
      </c>
      <c r="B132" t="str">
        <f>VLOOKUP(A132,'Route Names'!$A$2:$B$95,2,FALSE)</f>
        <v>Route 89 Old National Highway</v>
      </c>
      <c r="C132" t="s">
        <v>4215</v>
      </c>
      <c r="D132">
        <v>13121012300</v>
      </c>
      <c r="E132">
        <v>21.4</v>
      </c>
      <c r="F132">
        <v>62569</v>
      </c>
      <c r="G132">
        <v>290</v>
      </c>
      <c r="H132">
        <v>222</v>
      </c>
    </row>
    <row r="133" spans="1:8" hidden="1" x14ac:dyDescent="0.2">
      <c r="A133">
        <v>14809</v>
      </c>
      <c r="B133" t="str">
        <f>VLOOKUP(A133,'Route Names'!$A$2:$B$95,2,FALSE)</f>
        <v>Route 188 Oakley Industrial</v>
      </c>
      <c r="C133" t="s">
        <v>4206</v>
      </c>
      <c r="D133">
        <v>13121010510</v>
      </c>
      <c r="E133">
        <v>24.7</v>
      </c>
      <c r="F133">
        <v>40753</v>
      </c>
      <c r="G133">
        <v>496</v>
      </c>
      <c r="H133">
        <v>1504</v>
      </c>
    </row>
    <row r="134" spans="1:8" hidden="1" x14ac:dyDescent="0.2">
      <c r="A134">
        <v>14809</v>
      </c>
      <c r="B134" t="str">
        <f>VLOOKUP(A134,'Route Names'!$A$2:$B$95,2,FALSE)</f>
        <v>Route 188 Oakley Industrial</v>
      </c>
      <c r="C134" t="s">
        <v>4207</v>
      </c>
      <c r="D134">
        <v>13121010510</v>
      </c>
      <c r="E134">
        <v>24.7</v>
      </c>
      <c r="F134">
        <v>40753</v>
      </c>
      <c r="G134">
        <v>496</v>
      </c>
      <c r="H134">
        <v>1504</v>
      </c>
    </row>
    <row r="135" spans="1:8" hidden="1" x14ac:dyDescent="0.2">
      <c r="A135">
        <v>14809</v>
      </c>
      <c r="B135" t="str">
        <f>VLOOKUP(A135,'Route Names'!$A$2:$B$95,2,FALSE)</f>
        <v>Route 188 Oakley Industrial</v>
      </c>
      <c r="C135" t="s">
        <v>4208</v>
      </c>
      <c r="D135">
        <v>13121010510</v>
      </c>
      <c r="E135">
        <v>24.7</v>
      </c>
      <c r="F135">
        <v>40753</v>
      </c>
      <c r="G135">
        <v>496</v>
      </c>
      <c r="H135">
        <v>1504</v>
      </c>
    </row>
    <row r="136" spans="1:8" hidden="1" x14ac:dyDescent="0.2">
      <c r="A136">
        <v>14809</v>
      </c>
      <c r="B136" t="str">
        <f>VLOOKUP(A136,'Route Names'!$A$2:$B$95,2,FALSE)</f>
        <v>Route 188 Oakley Industrial</v>
      </c>
      <c r="C136" t="s">
        <v>4209</v>
      </c>
      <c r="D136">
        <v>13121010510</v>
      </c>
      <c r="E136">
        <v>24.7</v>
      </c>
      <c r="F136">
        <v>40753</v>
      </c>
      <c r="G136">
        <v>496</v>
      </c>
      <c r="H136">
        <v>1504</v>
      </c>
    </row>
    <row r="137" spans="1:8" hidden="1" x14ac:dyDescent="0.2">
      <c r="A137">
        <v>14809</v>
      </c>
      <c r="B137" t="str">
        <f>VLOOKUP(A137,'Route Names'!$A$2:$B$95,2,FALSE)</f>
        <v>Route 188 Oakley Industrial</v>
      </c>
      <c r="C137" t="s">
        <v>4210</v>
      </c>
      <c r="D137">
        <v>13121010510</v>
      </c>
      <c r="E137">
        <v>24.7</v>
      </c>
      <c r="F137">
        <v>40753</v>
      </c>
      <c r="G137">
        <v>496</v>
      </c>
      <c r="H137">
        <v>1504</v>
      </c>
    </row>
    <row r="138" spans="1:8" hidden="1" x14ac:dyDescent="0.2">
      <c r="A138">
        <v>14809</v>
      </c>
      <c r="B138" t="str">
        <f>VLOOKUP(A138,'Route Names'!$A$2:$B$95,2,FALSE)</f>
        <v>Route 188 Oakley Industrial</v>
      </c>
      <c r="C138" t="s">
        <v>4214</v>
      </c>
      <c r="D138">
        <v>13121010510</v>
      </c>
      <c r="E138">
        <v>24.7</v>
      </c>
      <c r="F138">
        <v>40753</v>
      </c>
      <c r="G138">
        <v>496</v>
      </c>
      <c r="H138">
        <v>1504</v>
      </c>
    </row>
    <row r="139" spans="1:8" hidden="1" x14ac:dyDescent="0.2">
      <c r="A139">
        <v>14809</v>
      </c>
      <c r="B139" t="str">
        <f>VLOOKUP(A139,'Route Names'!$A$2:$B$95,2,FALSE)</f>
        <v>Route 188 Oakley Industrial</v>
      </c>
      <c r="C139" t="s">
        <v>4213</v>
      </c>
      <c r="D139">
        <v>13121010510</v>
      </c>
      <c r="E139">
        <v>24.7</v>
      </c>
      <c r="F139">
        <v>40753</v>
      </c>
      <c r="G139">
        <v>496</v>
      </c>
      <c r="H139">
        <v>1504</v>
      </c>
    </row>
    <row r="140" spans="1:8" hidden="1" x14ac:dyDescent="0.2">
      <c r="A140">
        <v>14809</v>
      </c>
      <c r="B140" t="str">
        <f>VLOOKUP(A140,'Route Names'!$A$2:$B$95,2,FALSE)</f>
        <v>Route 188 Oakley Industrial</v>
      </c>
      <c r="C140" t="s">
        <v>4212</v>
      </c>
      <c r="D140">
        <v>13121010510</v>
      </c>
      <c r="E140">
        <v>24.7</v>
      </c>
      <c r="F140">
        <v>40753</v>
      </c>
      <c r="G140">
        <v>496</v>
      </c>
      <c r="H140">
        <v>1504</v>
      </c>
    </row>
    <row r="141" spans="1:8" hidden="1" x14ac:dyDescent="0.2">
      <c r="A141">
        <v>14809</v>
      </c>
      <c r="B141" t="str">
        <f>VLOOKUP(A141,'Route Names'!$A$2:$B$95,2,FALSE)</f>
        <v>Route 188 Oakley Industrial</v>
      </c>
      <c r="C141" t="s">
        <v>4211</v>
      </c>
      <c r="D141">
        <v>13121010514</v>
      </c>
      <c r="E141">
        <v>8.6999999999999993</v>
      </c>
      <c r="F141">
        <v>60514</v>
      </c>
      <c r="G141">
        <v>326</v>
      </c>
      <c r="H141">
        <v>650</v>
      </c>
    </row>
    <row r="142" spans="1:8" hidden="1" x14ac:dyDescent="0.2">
      <c r="A142">
        <v>14809</v>
      </c>
      <c r="B142" t="str">
        <f>VLOOKUP(A142,'Route Names'!$A$2:$B$95,2,FALSE)</f>
        <v>Route 188 Oakley Industrial</v>
      </c>
      <c r="C142" t="s">
        <v>4210</v>
      </c>
      <c r="D142">
        <v>13121010510</v>
      </c>
      <c r="E142">
        <v>24.7</v>
      </c>
      <c r="F142">
        <v>40753</v>
      </c>
      <c r="G142">
        <v>496</v>
      </c>
      <c r="H142">
        <v>1504</v>
      </c>
    </row>
    <row r="143" spans="1:8" hidden="1" x14ac:dyDescent="0.2">
      <c r="A143">
        <v>14809</v>
      </c>
      <c r="B143" t="str">
        <f>VLOOKUP(A143,'Route Names'!$A$2:$B$95,2,FALSE)</f>
        <v>Route 188 Oakley Industrial</v>
      </c>
      <c r="C143" t="s">
        <v>4209</v>
      </c>
      <c r="D143">
        <v>13121010510</v>
      </c>
      <c r="E143">
        <v>24.7</v>
      </c>
      <c r="F143">
        <v>40753</v>
      </c>
      <c r="G143">
        <v>496</v>
      </c>
      <c r="H143">
        <v>1504</v>
      </c>
    </row>
    <row r="144" spans="1:8" hidden="1" x14ac:dyDescent="0.2">
      <c r="A144">
        <v>14809</v>
      </c>
      <c r="B144" t="str">
        <f>VLOOKUP(A144,'Route Names'!$A$2:$B$95,2,FALSE)</f>
        <v>Route 188 Oakley Industrial</v>
      </c>
      <c r="C144" t="s">
        <v>4208</v>
      </c>
      <c r="D144">
        <v>13121010510</v>
      </c>
      <c r="E144">
        <v>24.7</v>
      </c>
      <c r="F144">
        <v>40753</v>
      </c>
      <c r="G144">
        <v>496</v>
      </c>
      <c r="H144">
        <v>1504</v>
      </c>
    </row>
    <row r="145" spans="1:8" hidden="1" x14ac:dyDescent="0.2">
      <c r="A145">
        <v>14809</v>
      </c>
      <c r="B145" t="str">
        <f>VLOOKUP(A145,'Route Names'!$A$2:$B$95,2,FALSE)</f>
        <v>Route 188 Oakley Industrial</v>
      </c>
      <c r="C145" t="s">
        <v>4207</v>
      </c>
      <c r="D145">
        <v>13121010510</v>
      </c>
      <c r="E145">
        <v>24.7</v>
      </c>
      <c r="F145">
        <v>40753</v>
      </c>
      <c r="G145">
        <v>496</v>
      </c>
      <c r="H145">
        <v>1504</v>
      </c>
    </row>
    <row r="146" spans="1:8" hidden="1" x14ac:dyDescent="0.2">
      <c r="A146">
        <v>14809</v>
      </c>
      <c r="B146" t="str">
        <f>VLOOKUP(A146,'Route Names'!$A$2:$B$95,2,FALSE)</f>
        <v>Route 188 Oakley Industrial</v>
      </c>
      <c r="C146" t="s">
        <v>4206</v>
      </c>
      <c r="D146">
        <v>13121010510</v>
      </c>
      <c r="E146">
        <v>24.7</v>
      </c>
      <c r="F146">
        <v>40753</v>
      </c>
      <c r="G146">
        <v>496</v>
      </c>
      <c r="H146">
        <v>1504</v>
      </c>
    </row>
    <row r="147" spans="1:8" hidden="1" x14ac:dyDescent="0.2">
      <c r="A147">
        <v>14816</v>
      </c>
      <c r="B147" t="str">
        <f>VLOOKUP(A147,'Route Names'!$A$2:$B$95,2,FALSE)</f>
        <v>Route 196- College Park Station</v>
      </c>
      <c r="C147" t="s">
        <v>4158</v>
      </c>
      <c r="D147">
        <v>13063040513</v>
      </c>
      <c r="E147">
        <v>14.3</v>
      </c>
      <c r="F147">
        <v>65246</v>
      </c>
      <c r="G147">
        <v>0</v>
      </c>
      <c r="H147">
        <v>261</v>
      </c>
    </row>
    <row r="148" spans="1:8" hidden="1" x14ac:dyDescent="0.2">
      <c r="A148">
        <v>14816</v>
      </c>
      <c r="B148" t="str">
        <f>VLOOKUP(A148,'Route Names'!$A$2:$B$95,2,FALSE)</f>
        <v>Route 196- College Park Station</v>
      </c>
      <c r="C148" t="s">
        <v>4158</v>
      </c>
      <c r="D148">
        <v>13063040513</v>
      </c>
      <c r="E148">
        <v>14.3</v>
      </c>
      <c r="F148">
        <v>65246</v>
      </c>
      <c r="G148">
        <v>0</v>
      </c>
      <c r="H148">
        <v>261</v>
      </c>
    </row>
    <row r="149" spans="1:8" hidden="1" x14ac:dyDescent="0.2">
      <c r="A149">
        <v>14847</v>
      </c>
      <c r="B149" t="str">
        <f>VLOOKUP(A149,'Route Names'!$A$2:$B$95,2,FALSE)</f>
        <v>Route 89 Old National Highway</v>
      </c>
      <c r="C149" t="s">
        <v>4158</v>
      </c>
      <c r="D149">
        <v>13063040513</v>
      </c>
      <c r="E149">
        <v>14.3</v>
      </c>
      <c r="F149">
        <v>65246</v>
      </c>
      <c r="G149">
        <v>0</v>
      </c>
      <c r="H149">
        <v>261</v>
      </c>
    </row>
    <row r="150" spans="1:8" hidden="1" x14ac:dyDescent="0.2">
      <c r="A150">
        <v>14816</v>
      </c>
      <c r="B150" t="str">
        <f>VLOOKUP(A150,'Route Names'!$A$2:$B$95,2,FALSE)</f>
        <v>Route 196- College Park Station</v>
      </c>
      <c r="C150" t="s">
        <v>4159</v>
      </c>
      <c r="D150">
        <v>13063040513</v>
      </c>
      <c r="E150">
        <v>14.3</v>
      </c>
      <c r="F150">
        <v>65246</v>
      </c>
      <c r="G150">
        <v>0</v>
      </c>
      <c r="H150">
        <v>261</v>
      </c>
    </row>
    <row r="151" spans="1:8" hidden="1" x14ac:dyDescent="0.2">
      <c r="A151">
        <v>14816</v>
      </c>
      <c r="B151" t="str">
        <f>VLOOKUP(A151,'Route Names'!$A$2:$B$95,2,FALSE)</f>
        <v>Route 196- College Park Station</v>
      </c>
      <c r="C151" t="s">
        <v>4159</v>
      </c>
      <c r="D151">
        <v>13063040513</v>
      </c>
      <c r="E151">
        <v>14.3</v>
      </c>
      <c r="F151">
        <v>65246</v>
      </c>
      <c r="G151">
        <v>0</v>
      </c>
      <c r="H151">
        <v>261</v>
      </c>
    </row>
    <row r="152" spans="1:8" hidden="1" x14ac:dyDescent="0.2">
      <c r="A152">
        <v>14847</v>
      </c>
      <c r="B152" t="str">
        <f>VLOOKUP(A152,'Route Names'!$A$2:$B$95,2,FALSE)</f>
        <v>Route 89 Old National Highway</v>
      </c>
      <c r="C152" t="s">
        <v>4159</v>
      </c>
      <c r="D152">
        <v>13063040513</v>
      </c>
      <c r="E152">
        <v>14.3</v>
      </c>
      <c r="F152">
        <v>65246</v>
      </c>
      <c r="G152">
        <v>0</v>
      </c>
      <c r="H152">
        <v>261</v>
      </c>
    </row>
    <row r="153" spans="1:8" hidden="1" x14ac:dyDescent="0.2">
      <c r="A153">
        <v>14816</v>
      </c>
      <c r="B153" t="str">
        <f>VLOOKUP(A153,'Route Names'!$A$2:$B$95,2,FALSE)</f>
        <v>Route 196- College Park Station</v>
      </c>
      <c r="C153" t="s">
        <v>4160</v>
      </c>
      <c r="D153">
        <v>13063040513</v>
      </c>
      <c r="E153">
        <v>14.3</v>
      </c>
      <c r="F153">
        <v>65246</v>
      </c>
      <c r="G153">
        <v>0</v>
      </c>
      <c r="H153">
        <v>261</v>
      </c>
    </row>
    <row r="154" spans="1:8" hidden="1" x14ac:dyDescent="0.2">
      <c r="A154">
        <v>14816</v>
      </c>
      <c r="B154" t="str">
        <f>VLOOKUP(A154,'Route Names'!$A$2:$B$95,2,FALSE)</f>
        <v>Route 196- College Park Station</v>
      </c>
      <c r="C154" t="s">
        <v>4160</v>
      </c>
      <c r="D154">
        <v>13063040513</v>
      </c>
      <c r="E154">
        <v>14.3</v>
      </c>
      <c r="F154">
        <v>65246</v>
      </c>
      <c r="G154">
        <v>0</v>
      </c>
      <c r="H154">
        <v>261</v>
      </c>
    </row>
    <row r="155" spans="1:8" hidden="1" x14ac:dyDescent="0.2">
      <c r="A155">
        <v>14847</v>
      </c>
      <c r="B155" t="str">
        <f>VLOOKUP(A155,'Route Names'!$A$2:$B$95,2,FALSE)</f>
        <v>Route 89 Old National Highway</v>
      </c>
      <c r="C155" t="s">
        <v>4160</v>
      </c>
      <c r="D155">
        <v>13063040513</v>
      </c>
      <c r="E155">
        <v>14.3</v>
      </c>
      <c r="F155">
        <v>65246</v>
      </c>
      <c r="G155">
        <v>0</v>
      </c>
      <c r="H155">
        <v>261</v>
      </c>
    </row>
    <row r="156" spans="1:8" hidden="1" x14ac:dyDescent="0.2">
      <c r="A156">
        <v>14816</v>
      </c>
      <c r="B156" t="str">
        <f>VLOOKUP(A156,'Route Names'!$A$2:$B$95,2,FALSE)</f>
        <v>Route 196- College Park Station</v>
      </c>
      <c r="C156" t="s">
        <v>4176</v>
      </c>
      <c r="D156">
        <v>13063040520</v>
      </c>
      <c r="E156">
        <v>37.299999999999997</v>
      </c>
      <c r="F156">
        <v>19422</v>
      </c>
      <c r="G156">
        <v>254</v>
      </c>
      <c r="H156">
        <v>467</v>
      </c>
    </row>
    <row r="157" spans="1:8" hidden="1" x14ac:dyDescent="0.2">
      <c r="A157">
        <v>14816</v>
      </c>
      <c r="B157" t="str">
        <f>VLOOKUP(A157,'Route Names'!$A$2:$B$95,2,FALSE)</f>
        <v>Route 196- College Park Station</v>
      </c>
      <c r="C157" t="s">
        <v>4176</v>
      </c>
      <c r="D157">
        <v>13063040520</v>
      </c>
      <c r="E157">
        <v>37.299999999999997</v>
      </c>
      <c r="F157">
        <v>19422</v>
      </c>
      <c r="G157">
        <v>254</v>
      </c>
      <c r="H157">
        <v>467</v>
      </c>
    </row>
    <row r="158" spans="1:8" hidden="1" x14ac:dyDescent="0.2">
      <c r="A158">
        <v>14810</v>
      </c>
      <c r="B158" t="str">
        <f>VLOOKUP(A158,'Route Names'!$A$2:$B$95,2,FALSE)</f>
        <v>Route 191-Clayton County Justice Center</v>
      </c>
      <c r="C158" t="s">
        <v>4176</v>
      </c>
      <c r="D158">
        <v>13063040520</v>
      </c>
      <c r="E158">
        <v>37.299999999999997</v>
      </c>
      <c r="F158">
        <v>19422</v>
      </c>
      <c r="G158">
        <v>254</v>
      </c>
      <c r="H158">
        <v>467</v>
      </c>
    </row>
    <row r="159" spans="1:8" hidden="1" x14ac:dyDescent="0.2">
      <c r="A159">
        <v>14816</v>
      </c>
      <c r="B159" t="str">
        <f>VLOOKUP(A159,'Route Names'!$A$2:$B$95,2,FALSE)</f>
        <v>Route 196- College Park Station</v>
      </c>
      <c r="C159" t="s">
        <v>4205</v>
      </c>
      <c r="D159">
        <v>13063040520</v>
      </c>
      <c r="E159">
        <v>37.299999999999997</v>
      </c>
      <c r="F159">
        <v>19422</v>
      </c>
      <c r="G159">
        <v>254</v>
      </c>
      <c r="H159">
        <v>467</v>
      </c>
    </row>
    <row r="160" spans="1:8" hidden="1" x14ac:dyDescent="0.2">
      <c r="A160">
        <v>14816</v>
      </c>
      <c r="B160" t="str">
        <f>VLOOKUP(A160,'Route Names'!$A$2:$B$95,2,FALSE)</f>
        <v>Route 196- College Park Station</v>
      </c>
      <c r="C160" t="s">
        <v>4205</v>
      </c>
      <c r="D160">
        <v>13063040520</v>
      </c>
      <c r="E160">
        <v>37.299999999999997</v>
      </c>
      <c r="F160">
        <v>19422</v>
      </c>
      <c r="G160">
        <v>254</v>
      </c>
      <c r="H160">
        <v>467</v>
      </c>
    </row>
    <row r="161" spans="1:8" hidden="1" x14ac:dyDescent="0.2">
      <c r="A161">
        <v>14810</v>
      </c>
      <c r="B161" t="str">
        <f>VLOOKUP(A161,'Route Names'!$A$2:$B$95,2,FALSE)</f>
        <v>Route 191-Clayton County Justice Center</v>
      </c>
      <c r="C161" t="s">
        <v>4205</v>
      </c>
      <c r="D161">
        <v>13063040520</v>
      </c>
      <c r="E161">
        <v>37.299999999999997</v>
      </c>
      <c r="F161">
        <v>19422</v>
      </c>
      <c r="G161">
        <v>254</v>
      </c>
      <c r="H161">
        <v>467</v>
      </c>
    </row>
    <row r="162" spans="1:8" hidden="1" x14ac:dyDescent="0.2">
      <c r="A162">
        <v>14816</v>
      </c>
      <c r="B162" t="str">
        <f>VLOOKUP(A162,'Route Names'!$A$2:$B$95,2,FALSE)</f>
        <v>Route 196- College Park Station</v>
      </c>
      <c r="C162" t="s">
        <v>4178</v>
      </c>
      <c r="D162">
        <v>13063040520</v>
      </c>
      <c r="E162">
        <v>37.299999999999997</v>
      </c>
      <c r="F162">
        <v>19422</v>
      </c>
      <c r="G162">
        <v>254</v>
      </c>
      <c r="H162">
        <v>467</v>
      </c>
    </row>
    <row r="163" spans="1:8" hidden="1" x14ac:dyDescent="0.2">
      <c r="A163">
        <v>14816</v>
      </c>
      <c r="B163" t="str">
        <f>VLOOKUP(A163,'Route Names'!$A$2:$B$95,2,FALSE)</f>
        <v>Route 196- College Park Station</v>
      </c>
      <c r="C163" t="s">
        <v>4178</v>
      </c>
      <c r="D163">
        <v>13063040520</v>
      </c>
      <c r="E163">
        <v>37.299999999999997</v>
      </c>
      <c r="F163">
        <v>19422</v>
      </c>
      <c r="G163">
        <v>254</v>
      </c>
      <c r="H163">
        <v>467</v>
      </c>
    </row>
    <row r="164" spans="1:8" hidden="1" x14ac:dyDescent="0.2">
      <c r="A164">
        <v>14810</v>
      </c>
      <c r="B164" t="str">
        <f>VLOOKUP(A164,'Route Names'!$A$2:$B$95,2,FALSE)</f>
        <v>Route 191-Clayton County Justice Center</v>
      </c>
      <c r="C164" t="s">
        <v>4178</v>
      </c>
      <c r="D164">
        <v>13063040520</v>
      </c>
      <c r="E164">
        <v>37.299999999999997</v>
      </c>
      <c r="F164">
        <v>19422</v>
      </c>
      <c r="G164">
        <v>254</v>
      </c>
      <c r="H164">
        <v>467</v>
      </c>
    </row>
    <row r="165" spans="1:8" hidden="1" x14ac:dyDescent="0.2">
      <c r="A165">
        <v>14816</v>
      </c>
      <c r="B165" t="str">
        <f>VLOOKUP(A165,'Route Names'!$A$2:$B$95,2,FALSE)</f>
        <v>Route 196- College Park Station</v>
      </c>
      <c r="C165" t="s">
        <v>4179</v>
      </c>
      <c r="D165">
        <v>13063040520</v>
      </c>
      <c r="E165">
        <v>37.299999999999997</v>
      </c>
      <c r="F165">
        <v>19422</v>
      </c>
      <c r="G165">
        <v>254</v>
      </c>
      <c r="H165">
        <v>467</v>
      </c>
    </row>
    <row r="166" spans="1:8" hidden="1" x14ac:dyDescent="0.2">
      <c r="A166">
        <v>14816</v>
      </c>
      <c r="B166" t="str">
        <f>VLOOKUP(A166,'Route Names'!$A$2:$B$95,2,FALSE)</f>
        <v>Route 196- College Park Station</v>
      </c>
      <c r="C166" t="s">
        <v>4179</v>
      </c>
      <c r="D166">
        <v>13063040520</v>
      </c>
      <c r="E166">
        <v>37.299999999999997</v>
      </c>
      <c r="F166">
        <v>19422</v>
      </c>
      <c r="G166">
        <v>254</v>
      </c>
      <c r="H166">
        <v>467</v>
      </c>
    </row>
    <row r="167" spans="1:8" hidden="1" x14ac:dyDescent="0.2">
      <c r="A167">
        <v>14810</v>
      </c>
      <c r="B167" t="str">
        <f>VLOOKUP(A167,'Route Names'!$A$2:$B$95,2,FALSE)</f>
        <v>Route 191-Clayton County Justice Center</v>
      </c>
      <c r="C167" t="s">
        <v>4179</v>
      </c>
      <c r="D167">
        <v>13063040520</v>
      </c>
      <c r="E167">
        <v>37.299999999999997</v>
      </c>
      <c r="F167">
        <v>19422</v>
      </c>
      <c r="G167">
        <v>254</v>
      </c>
      <c r="H167">
        <v>467</v>
      </c>
    </row>
    <row r="168" spans="1:8" hidden="1" x14ac:dyDescent="0.2">
      <c r="A168">
        <v>14816</v>
      </c>
      <c r="B168" t="str">
        <f>VLOOKUP(A168,'Route Names'!$A$2:$B$95,2,FALSE)</f>
        <v>Route 196- College Park Station</v>
      </c>
      <c r="C168" t="s">
        <v>4204</v>
      </c>
      <c r="D168">
        <v>13063040520</v>
      </c>
      <c r="E168">
        <v>37.299999999999997</v>
      </c>
      <c r="F168">
        <v>19422</v>
      </c>
      <c r="G168">
        <v>254</v>
      </c>
      <c r="H168">
        <v>467</v>
      </c>
    </row>
    <row r="169" spans="1:8" hidden="1" x14ac:dyDescent="0.2">
      <c r="A169">
        <v>14816</v>
      </c>
      <c r="B169" t="str">
        <f>VLOOKUP(A169,'Route Names'!$A$2:$B$95,2,FALSE)</f>
        <v>Route 196- College Park Station</v>
      </c>
      <c r="C169" t="s">
        <v>4204</v>
      </c>
      <c r="D169">
        <v>13063040520</v>
      </c>
      <c r="E169">
        <v>37.299999999999997</v>
      </c>
      <c r="F169">
        <v>19422</v>
      </c>
      <c r="G169">
        <v>254</v>
      </c>
      <c r="H169">
        <v>467</v>
      </c>
    </row>
    <row r="170" spans="1:8" hidden="1" x14ac:dyDescent="0.2">
      <c r="A170">
        <v>14810</v>
      </c>
      <c r="B170" t="str">
        <f>VLOOKUP(A170,'Route Names'!$A$2:$B$95,2,FALSE)</f>
        <v>Route 191-Clayton County Justice Center</v>
      </c>
      <c r="C170" t="s">
        <v>4204</v>
      </c>
      <c r="D170">
        <v>13063040520</v>
      </c>
      <c r="E170">
        <v>37.299999999999997</v>
      </c>
      <c r="F170">
        <v>19422</v>
      </c>
      <c r="G170">
        <v>254</v>
      </c>
      <c r="H170">
        <v>467</v>
      </c>
    </row>
    <row r="171" spans="1:8" hidden="1" x14ac:dyDescent="0.2">
      <c r="A171">
        <v>14816</v>
      </c>
      <c r="B171" t="str">
        <f>VLOOKUP(A171,'Route Names'!$A$2:$B$95,2,FALSE)</f>
        <v>Route 196- College Park Station</v>
      </c>
      <c r="C171" t="s">
        <v>4203</v>
      </c>
      <c r="D171">
        <v>13063040523</v>
      </c>
      <c r="E171">
        <v>24.2</v>
      </c>
      <c r="F171">
        <v>47143</v>
      </c>
      <c r="G171">
        <v>152</v>
      </c>
      <c r="H171">
        <v>218</v>
      </c>
    </row>
    <row r="172" spans="1:8" hidden="1" x14ac:dyDescent="0.2">
      <c r="A172">
        <v>14816</v>
      </c>
      <c r="B172" t="str">
        <f>VLOOKUP(A172,'Route Names'!$A$2:$B$95,2,FALSE)</f>
        <v>Route 196- College Park Station</v>
      </c>
      <c r="C172" t="s">
        <v>4203</v>
      </c>
      <c r="D172">
        <v>13063040523</v>
      </c>
      <c r="E172">
        <v>24.2</v>
      </c>
      <c r="F172">
        <v>47143</v>
      </c>
      <c r="G172">
        <v>152</v>
      </c>
      <c r="H172">
        <v>218</v>
      </c>
    </row>
    <row r="173" spans="1:8" hidden="1" x14ac:dyDescent="0.2">
      <c r="A173">
        <v>14810</v>
      </c>
      <c r="B173" t="str">
        <f>VLOOKUP(A173,'Route Names'!$A$2:$B$95,2,FALSE)</f>
        <v>Route 191-Clayton County Justice Center</v>
      </c>
      <c r="C173" t="s">
        <v>4203</v>
      </c>
      <c r="D173">
        <v>13063040523</v>
      </c>
      <c r="E173">
        <v>24.2</v>
      </c>
      <c r="F173">
        <v>47143</v>
      </c>
      <c r="G173">
        <v>152</v>
      </c>
      <c r="H173">
        <v>218</v>
      </c>
    </row>
    <row r="174" spans="1:8" hidden="1" x14ac:dyDescent="0.2">
      <c r="A174">
        <v>14816</v>
      </c>
      <c r="B174" t="str">
        <f>VLOOKUP(A174,'Route Names'!$A$2:$B$95,2,FALSE)</f>
        <v>Route 196- College Park Station</v>
      </c>
      <c r="C174" t="s">
        <v>4202</v>
      </c>
      <c r="D174">
        <v>13063040523</v>
      </c>
      <c r="E174">
        <v>24.2</v>
      </c>
      <c r="F174">
        <v>47143</v>
      </c>
      <c r="G174">
        <v>152</v>
      </c>
      <c r="H174">
        <v>218</v>
      </c>
    </row>
    <row r="175" spans="1:8" hidden="1" x14ac:dyDescent="0.2">
      <c r="A175">
        <v>14816</v>
      </c>
      <c r="B175" t="str">
        <f>VLOOKUP(A175,'Route Names'!$A$2:$B$95,2,FALSE)</f>
        <v>Route 196- College Park Station</v>
      </c>
      <c r="C175" t="s">
        <v>4202</v>
      </c>
      <c r="D175">
        <v>13063040523</v>
      </c>
      <c r="E175">
        <v>24.2</v>
      </c>
      <c r="F175">
        <v>47143</v>
      </c>
      <c r="G175">
        <v>152</v>
      </c>
      <c r="H175">
        <v>218</v>
      </c>
    </row>
    <row r="176" spans="1:8" hidden="1" x14ac:dyDescent="0.2">
      <c r="A176">
        <v>14810</v>
      </c>
      <c r="B176" t="str">
        <f>VLOOKUP(A176,'Route Names'!$A$2:$B$95,2,FALSE)</f>
        <v>Route 191-Clayton County Justice Center</v>
      </c>
      <c r="C176" t="s">
        <v>4202</v>
      </c>
      <c r="D176">
        <v>13063040523</v>
      </c>
      <c r="E176">
        <v>24.2</v>
      </c>
      <c r="F176">
        <v>47143</v>
      </c>
      <c r="G176">
        <v>152</v>
      </c>
      <c r="H176">
        <v>218</v>
      </c>
    </row>
    <row r="177" spans="1:8" hidden="1" x14ac:dyDescent="0.2">
      <c r="A177">
        <v>14816</v>
      </c>
      <c r="B177" t="str">
        <f>VLOOKUP(A177,'Route Names'!$A$2:$B$95,2,FALSE)</f>
        <v>Route 196- College Park Station</v>
      </c>
      <c r="C177" t="s">
        <v>4201</v>
      </c>
      <c r="D177">
        <v>13063040513</v>
      </c>
      <c r="E177">
        <v>14.3</v>
      </c>
      <c r="F177">
        <v>65246</v>
      </c>
      <c r="G177">
        <v>0</v>
      </c>
      <c r="H177">
        <v>261</v>
      </c>
    </row>
    <row r="178" spans="1:8" hidden="1" x14ac:dyDescent="0.2">
      <c r="A178">
        <v>14816</v>
      </c>
      <c r="B178" t="str">
        <f>VLOOKUP(A178,'Route Names'!$A$2:$B$95,2,FALSE)</f>
        <v>Route 196- College Park Station</v>
      </c>
      <c r="C178" t="s">
        <v>4201</v>
      </c>
      <c r="D178">
        <v>13063040513</v>
      </c>
      <c r="E178">
        <v>14.3</v>
      </c>
      <c r="F178">
        <v>65246</v>
      </c>
      <c r="G178">
        <v>0</v>
      </c>
      <c r="H178">
        <v>261</v>
      </c>
    </row>
    <row r="179" spans="1:8" hidden="1" x14ac:dyDescent="0.2">
      <c r="A179">
        <v>14810</v>
      </c>
      <c r="B179" t="str">
        <f>VLOOKUP(A179,'Route Names'!$A$2:$B$95,2,FALSE)</f>
        <v>Route 191-Clayton County Justice Center</v>
      </c>
      <c r="C179" t="s">
        <v>4201</v>
      </c>
      <c r="D179">
        <v>13063040513</v>
      </c>
      <c r="E179">
        <v>14.3</v>
      </c>
      <c r="F179">
        <v>65246</v>
      </c>
      <c r="G179">
        <v>0</v>
      </c>
      <c r="H179">
        <v>261</v>
      </c>
    </row>
    <row r="180" spans="1:8" hidden="1" x14ac:dyDescent="0.2">
      <c r="A180">
        <v>14816</v>
      </c>
      <c r="B180" t="str">
        <f>VLOOKUP(A180,'Route Names'!$A$2:$B$95,2,FALSE)</f>
        <v>Route 196- College Park Station</v>
      </c>
      <c r="C180" t="s">
        <v>4200</v>
      </c>
      <c r="D180">
        <v>13063040414</v>
      </c>
      <c r="E180">
        <v>16</v>
      </c>
      <c r="F180">
        <v>26942</v>
      </c>
      <c r="G180">
        <v>38</v>
      </c>
      <c r="H180">
        <v>196</v>
      </c>
    </row>
    <row r="181" spans="1:8" hidden="1" x14ac:dyDescent="0.2">
      <c r="A181">
        <v>14812</v>
      </c>
      <c r="B181" t="str">
        <f>VLOOKUP(A181,'Route Names'!$A$2:$B$95,2,FALSE)</f>
        <v>Route 192 East Point Station</v>
      </c>
      <c r="C181" t="s">
        <v>4200</v>
      </c>
      <c r="D181">
        <v>13063040414</v>
      </c>
      <c r="E181">
        <v>16</v>
      </c>
      <c r="F181">
        <v>26942</v>
      </c>
      <c r="G181">
        <v>38</v>
      </c>
      <c r="H181">
        <v>196</v>
      </c>
    </row>
    <row r="182" spans="1:8" hidden="1" x14ac:dyDescent="0.2">
      <c r="A182">
        <v>14816</v>
      </c>
      <c r="B182" t="str">
        <f>VLOOKUP(A182,'Route Names'!$A$2:$B$95,2,FALSE)</f>
        <v>Route 196- College Park Station</v>
      </c>
      <c r="C182" t="s">
        <v>4199</v>
      </c>
      <c r="D182">
        <v>13063040416</v>
      </c>
      <c r="E182">
        <v>24.8</v>
      </c>
      <c r="F182">
        <v>45244</v>
      </c>
      <c r="G182">
        <v>79</v>
      </c>
      <c r="H182">
        <v>282</v>
      </c>
    </row>
    <row r="183" spans="1:8" hidden="1" x14ac:dyDescent="0.2">
      <c r="A183">
        <v>14816</v>
      </c>
      <c r="B183" t="str">
        <f>VLOOKUP(A183,'Route Names'!$A$2:$B$95,2,FALSE)</f>
        <v>Route 196- College Park Station</v>
      </c>
      <c r="C183" t="s">
        <v>4199</v>
      </c>
      <c r="D183">
        <v>13063040416</v>
      </c>
      <c r="E183">
        <v>24.8</v>
      </c>
      <c r="F183">
        <v>45244</v>
      </c>
      <c r="G183">
        <v>79</v>
      </c>
      <c r="H183">
        <v>282</v>
      </c>
    </row>
    <row r="184" spans="1:8" hidden="1" x14ac:dyDescent="0.2">
      <c r="A184">
        <v>14816</v>
      </c>
      <c r="B184" t="str">
        <f>VLOOKUP(A184,'Route Names'!$A$2:$B$95,2,FALSE)</f>
        <v>Route 196- College Park Station</v>
      </c>
      <c r="C184" t="s">
        <v>4142</v>
      </c>
      <c r="D184">
        <v>13063040416</v>
      </c>
      <c r="E184">
        <v>24.8</v>
      </c>
      <c r="F184">
        <v>45244</v>
      </c>
      <c r="G184">
        <v>79</v>
      </c>
      <c r="H184">
        <v>282</v>
      </c>
    </row>
    <row r="185" spans="1:8" hidden="1" x14ac:dyDescent="0.2">
      <c r="A185">
        <v>14816</v>
      </c>
      <c r="B185" t="str">
        <f>VLOOKUP(A185,'Route Names'!$A$2:$B$95,2,FALSE)</f>
        <v>Route 196- College Park Station</v>
      </c>
      <c r="C185" t="s">
        <v>4198</v>
      </c>
      <c r="D185">
        <v>13063040416</v>
      </c>
      <c r="E185">
        <v>24.8</v>
      </c>
      <c r="F185">
        <v>45244</v>
      </c>
      <c r="G185">
        <v>79</v>
      </c>
      <c r="H185">
        <v>282</v>
      </c>
    </row>
    <row r="186" spans="1:8" hidden="1" x14ac:dyDescent="0.2">
      <c r="A186">
        <v>14816</v>
      </c>
      <c r="B186" t="str">
        <f>VLOOKUP(A186,'Route Names'!$A$2:$B$95,2,FALSE)</f>
        <v>Route 196- College Park Station</v>
      </c>
      <c r="C186" t="s">
        <v>4197</v>
      </c>
      <c r="D186">
        <v>13063040417</v>
      </c>
      <c r="E186">
        <v>41.8</v>
      </c>
      <c r="F186">
        <v>24864</v>
      </c>
      <c r="G186">
        <v>250</v>
      </c>
      <c r="H186">
        <v>453</v>
      </c>
    </row>
    <row r="187" spans="1:8" hidden="1" x14ac:dyDescent="0.2">
      <c r="A187">
        <v>14816</v>
      </c>
      <c r="B187" t="str">
        <f>VLOOKUP(A187,'Route Names'!$A$2:$B$95,2,FALSE)</f>
        <v>Route 196- College Park Station</v>
      </c>
      <c r="C187" t="s">
        <v>4145</v>
      </c>
      <c r="D187">
        <v>13063040416</v>
      </c>
      <c r="E187">
        <v>24.8</v>
      </c>
      <c r="F187">
        <v>45244</v>
      </c>
      <c r="G187">
        <v>79</v>
      </c>
      <c r="H187">
        <v>282</v>
      </c>
    </row>
    <row r="188" spans="1:8" hidden="1" x14ac:dyDescent="0.2">
      <c r="A188">
        <v>14816</v>
      </c>
      <c r="B188" t="str">
        <f>VLOOKUP(A188,'Route Names'!$A$2:$B$95,2,FALSE)</f>
        <v>Route 196- College Park Station</v>
      </c>
      <c r="C188" t="s">
        <v>4196</v>
      </c>
      <c r="D188">
        <v>13063040417</v>
      </c>
      <c r="E188">
        <v>41.8</v>
      </c>
      <c r="F188">
        <v>24864</v>
      </c>
      <c r="G188">
        <v>250</v>
      </c>
      <c r="H188">
        <v>453</v>
      </c>
    </row>
    <row r="189" spans="1:8" hidden="1" x14ac:dyDescent="0.2">
      <c r="A189">
        <v>14816</v>
      </c>
      <c r="B189" t="str">
        <f>VLOOKUP(A189,'Route Names'!$A$2:$B$95,2,FALSE)</f>
        <v>Route 196- College Park Station</v>
      </c>
      <c r="C189" t="s">
        <v>4147</v>
      </c>
      <c r="D189">
        <v>13063040414</v>
      </c>
      <c r="E189">
        <v>16</v>
      </c>
      <c r="F189">
        <v>26942</v>
      </c>
      <c r="G189">
        <v>38</v>
      </c>
      <c r="H189">
        <v>196</v>
      </c>
    </row>
    <row r="190" spans="1:8" hidden="1" x14ac:dyDescent="0.2">
      <c r="A190">
        <v>14816</v>
      </c>
      <c r="B190" t="str">
        <f>VLOOKUP(A190,'Route Names'!$A$2:$B$95,2,FALSE)</f>
        <v>Route 196- College Park Station</v>
      </c>
      <c r="C190" t="s">
        <v>4148</v>
      </c>
      <c r="D190">
        <v>13063040414</v>
      </c>
      <c r="E190">
        <v>16</v>
      </c>
      <c r="F190">
        <v>26942</v>
      </c>
      <c r="G190">
        <v>38</v>
      </c>
      <c r="H190">
        <v>196</v>
      </c>
    </row>
    <row r="191" spans="1:8" hidden="1" x14ac:dyDescent="0.2">
      <c r="A191">
        <v>14816</v>
      </c>
      <c r="B191" t="str">
        <f>VLOOKUP(A191,'Route Names'!$A$2:$B$95,2,FALSE)</f>
        <v>Route 196- College Park Station</v>
      </c>
      <c r="C191" t="s">
        <v>4151</v>
      </c>
      <c r="D191">
        <v>13063040415</v>
      </c>
      <c r="E191">
        <v>44.6</v>
      </c>
      <c r="F191">
        <v>29955</v>
      </c>
      <c r="G191">
        <v>188</v>
      </c>
      <c r="H191">
        <v>575</v>
      </c>
    </row>
    <row r="192" spans="1:8" hidden="1" x14ac:dyDescent="0.2">
      <c r="A192">
        <v>14816</v>
      </c>
      <c r="B192" t="str">
        <f>VLOOKUP(A192,'Route Names'!$A$2:$B$95,2,FALSE)</f>
        <v>Route 196- College Park Station</v>
      </c>
      <c r="C192" t="s">
        <v>4195</v>
      </c>
      <c r="D192">
        <v>13063040415</v>
      </c>
      <c r="E192">
        <v>44.6</v>
      </c>
      <c r="F192">
        <v>29955</v>
      </c>
      <c r="G192">
        <v>188</v>
      </c>
      <c r="H192">
        <v>575</v>
      </c>
    </row>
    <row r="193" spans="1:8" hidden="1" x14ac:dyDescent="0.2">
      <c r="A193">
        <v>14816</v>
      </c>
      <c r="B193" t="str">
        <f>VLOOKUP(A193,'Route Names'!$A$2:$B$95,2,FALSE)</f>
        <v>Route 196- College Park Station</v>
      </c>
      <c r="C193" t="s">
        <v>4153</v>
      </c>
      <c r="D193">
        <v>13063040415</v>
      </c>
      <c r="E193">
        <v>44.6</v>
      </c>
      <c r="F193">
        <v>29955</v>
      </c>
      <c r="G193">
        <v>188</v>
      </c>
      <c r="H193">
        <v>575</v>
      </c>
    </row>
    <row r="194" spans="1:8" hidden="1" x14ac:dyDescent="0.2">
      <c r="A194">
        <v>14816</v>
      </c>
      <c r="B194" t="str">
        <f>VLOOKUP(A194,'Route Names'!$A$2:$B$95,2,FALSE)</f>
        <v>Route 196- College Park Station</v>
      </c>
      <c r="C194" t="s">
        <v>4154</v>
      </c>
      <c r="D194">
        <v>13063040522</v>
      </c>
      <c r="E194">
        <v>33.6</v>
      </c>
      <c r="F194">
        <v>27054</v>
      </c>
      <c r="G194">
        <v>252</v>
      </c>
      <c r="H194">
        <v>543</v>
      </c>
    </row>
    <row r="195" spans="1:8" hidden="1" x14ac:dyDescent="0.2">
      <c r="A195">
        <v>14816</v>
      </c>
      <c r="B195" t="str">
        <f>VLOOKUP(A195,'Route Names'!$A$2:$B$95,2,FALSE)</f>
        <v>Route 196- College Park Station</v>
      </c>
      <c r="C195" t="s">
        <v>4155</v>
      </c>
      <c r="D195">
        <v>13063040522</v>
      </c>
      <c r="E195">
        <v>33.6</v>
      </c>
      <c r="F195">
        <v>27054</v>
      </c>
      <c r="G195">
        <v>252</v>
      </c>
      <c r="H195">
        <v>543</v>
      </c>
    </row>
    <row r="196" spans="1:8" hidden="1" x14ac:dyDescent="0.2">
      <c r="A196">
        <v>14816</v>
      </c>
      <c r="B196" t="str">
        <f>VLOOKUP(A196,'Route Names'!$A$2:$B$95,2,FALSE)</f>
        <v>Route 196- College Park Station</v>
      </c>
      <c r="C196" t="s">
        <v>4194</v>
      </c>
      <c r="D196">
        <v>13063040522</v>
      </c>
      <c r="E196">
        <v>33.6</v>
      </c>
      <c r="F196">
        <v>27054</v>
      </c>
      <c r="G196">
        <v>252</v>
      </c>
      <c r="H196">
        <v>543</v>
      </c>
    </row>
    <row r="197" spans="1:8" hidden="1" x14ac:dyDescent="0.2">
      <c r="A197">
        <v>14816</v>
      </c>
      <c r="B197" t="str">
        <f>VLOOKUP(A197,'Route Names'!$A$2:$B$95,2,FALSE)</f>
        <v>Route 196- College Park Station</v>
      </c>
      <c r="C197" t="s">
        <v>4193</v>
      </c>
      <c r="D197">
        <v>13063040521</v>
      </c>
      <c r="E197">
        <v>23.3</v>
      </c>
      <c r="F197">
        <v>49861</v>
      </c>
      <c r="G197">
        <v>38</v>
      </c>
      <c r="H197">
        <v>388</v>
      </c>
    </row>
    <row r="198" spans="1:8" hidden="1" x14ac:dyDescent="0.2">
      <c r="A198">
        <v>14816</v>
      </c>
      <c r="B198" t="str">
        <f>VLOOKUP(A198,'Route Names'!$A$2:$B$95,2,FALSE)</f>
        <v>Route 196- College Park Station</v>
      </c>
      <c r="C198" t="s">
        <v>4193</v>
      </c>
      <c r="D198">
        <v>13063040521</v>
      </c>
      <c r="E198">
        <v>23.3</v>
      </c>
      <c r="F198">
        <v>49861</v>
      </c>
      <c r="G198">
        <v>38</v>
      </c>
      <c r="H198">
        <v>388</v>
      </c>
    </row>
    <row r="199" spans="1:8" hidden="1" x14ac:dyDescent="0.2">
      <c r="A199">
        <v>14816</v>
      </c>
      <c r="B199" t="str">
        <f>VLOOKUP(A199,'Route Names'!$A$2:$B$95,2,FALSE)</f>
        <v>Route 196- College Park Station</v>
      </c>
      <c r="C199" t="s">
        <v>4192</v>
      </c>
      <c r="D199">
        <v>13063040523</v>
      </c>
      <c r="E199">
        <v>24.2</v>
      </c>
      <c r="F199">
        <v>47143</v>
      </c>
      <c r="G199">
        <v>152</v>
      </c>
      <c r="H199">
        <v>218</v>
      </c>
    </row>
    <row r="200" spans="1:8" hidden="1" x14ac:dyDescent="0.2">
      <c r="A200">
        <v>14816</v>
      </c>
      <c r="B200" t="str">
        <f>VLOOKUP(A200,'Route Names'!$A$2:$B$95,2,FALSE)</f>
        <v>Route 196- College Park Station</v>
      </c>
      <c r="C200" t="s">
        <v>4192</v>
      </c>
      <c r="D200">
        <v>13063040523</v>
      </c>
      <c r="E200">
        <v>24.2</v>
      </c>
      <c r="F200">
        <v>47143</v>
      </c>
      <c r="G200">
        <v>152</v>
      </c>
      <c r="H200">
        <v>218</v>
      </c>
    </row>
    <row r="201" spans="1:8" hidden="1" x14ac:dyDescent="0.2">
      <c r="A201">
        <v>14816</v>
      </c>
      <c r="B201" t="str">
        <f>VLOOKUP(A201,'Route Names'!$A$2:$B$95,2,FALSE)</f>
        <v>Route 196- College Park Station</v>
      </c>
      <c r="C201" t="s">
        <v>4162</v>
      </c>
      <c r="D201">
        <v>13063040523</v>
      </c>
      <c r="E201">
        <v>24.2</v>
      </c>
      <c r="F201">
        <v>47143</v>
      </c>
      <c r="G201">
        <v>152</v>
      </c>
      <c r="H201">
        <v>218</v>
      </c>
    </row>
    <row r="202" spans="1:8" hidden="1" x14ac:dyDescent="0.2">
      <c r="A202">
        <v>14816</v>
      </c>
      <c r="B202" t="str">
        <f>VLOOKUP(A202,'Route Names'!$A$2:$B$95,2,FALSE)</f>
        <v>Route 196- College Park Station</v>
      </c>
      <c r="C202" t="s">
        <v>4162</v>
      </c>
      <c r="D202">
        <v>13063040523</v>
      </c>
      <c r="E202">
        <v>24.2</v>
      </c>
      <c r="F202">
        <v>47143</v>
      </c>
      <c r="G202">
        <v>152</v>
      </c>
      <c r="H202">
        <v>218</v>
      </c>
    </row>
    <row r="203" spans="1:8" hidden="1" x14ac:dyDescent="0.2">
      <c r="A203">
        <v>14816</v>
      </c>
      <c r="B203" t="str">
        <f>VLOOKUP(A203,'Route Names'!$A$2:$B$95,2,FALSE)</f>
        <v>Route 196- College Park Station</v>
      </c>
      <c r="C203" t="s">
        <v>4191</v>
      </c>
      <c r="D203">
        <v>13063040522</v>
      </c>
      <c r="E203">
        <v>33.6</v>
      </c>
      <c r="F203">
        <v>27054</v>
      </c>
      <c r="G203">
        <v>252</v>
      </c>
      <c r="H203">
        <v>543</v>
      </c>
    </row>
    <row r="204" spans="1:8" hidden="1" x14ac:dyDescent="0.2">
      <c r="A204">
        <v>14816</v>
      </c>
      <c r="B204" t="str">
        <f>VLOOKUP(A204,'Route Names'!$A$2:$B$95,2,FALSE)</f>
        <v>Route 196- College Park Station</v>
      </c>
      <c r="C204" t="s">
        <v>4191</v>
      </c>
      <c r="D204">
        <v>13063040522</v>
      </c>
      <c r="E204">
        <v>33.6</v>
      </c>
      <c r="F204">
        <v>27054</v>
      </c>
      <c r="G204">
        <v>252</v>
      </c>
      <c r="H204">
        <v>543</v>
      </c>
    </row>
    <row r="205" spans="1:8" hidden="1" x14ac:dyDescent="0.2">
      <c r="A205">
        <v>14816</v>
      </c>
      <c r="B205" t="str">
        <f>VLOOKUP(A205,'Route Names'!$A$2:$B$95,2,FALSE)</f>
        <v>Route 196- College Park Station</v>
      </c>
      <c r="C205" t="s">
        <v>4190</v>
      </c>
      <c r="D205">
        <v>13063040522</v>
      </c>
      <c r="E205">
        <v>33.6</v>
      </c>
      <c r="F205">
        <v>27054</v>
      </c>
      <c r="G205">
        <v>252</v>
      </c>
      <c r="H205">
        <v>543</v>
      </c>
    </row>
    <row r="206" spans="1:8" hidden="1" x14ac:dyDescent="0.2">
      <c r="A206">
        <v>14816</v>
      </c>
      <c r="B206" t="str">
        <f>VLOOKUP(A206,'Route Names'!$A$2:$B$95,2,FALSE)</f>
        <v>Route 196- College Park Station</v>
      </c>
      <c r="C206" t="s">
        <v>4190</v>
      </c>
      <c r="D206">
        <v>13063040522</v>
      </c>
      <c r="E206">
        <v>33.6</v>
      </c>
      <c r="F206">
        <v>27054</v>
      </c>
      <c r="G206">
        <v>252</v>
      </c>
      <c r="H206">
        <v>543</v>
      </c>
    </row>
    <row r="207" spans="1:8" hidden="1" x14ac:dyDescent="0.2">
      <c r="A207">
        <v>14816</v>
      </c>
      <c r="B207" t="str">
        <f>VLOOKUP(A207,'Route Names'!$A$2:$B$95,2,FALSE)</f>
        <v>Route 196- College Park Station</v>
      </c>
      <c r="C207" t="s">
        <v>4189</v>
      </c>
      <c r="D207">
        <v>13063040522</v>
      </c>
      <c r="E207">
        <v>33.6</v>
      </c>
      <c r="F207">
        <v>27054</v>
      </c>
      <c r="G207">
        <v>252</v>
      </c>
      <c r="H207">
        <v>543</v>
      </c>
    </row>
    <row r="208" spans="1:8" hidden="1" x14ac:dyDescent="0.2">
      <c r="A208">
        <v>14816</v>
      </c>
      <c r="B208" t="str">
        <f>VLOOKUP(A208,'Route Names'!$A$2:$B$95,2,FALSE)</f>
        <v>Route 196- College Park Station</v>
      </c>
      <c r="C208" t="s">
        <v>4189</v>
      </c>
      <c r="D208">
        <v>13063040522</v>
      </c>
      <c r="E208">
        <v>33.6</v>
      </c>
      <c r="F208">
        <v>27054</v>
      </c>
      <c r="G208">
        <v>252</v>
      </c>
      <c r="H208">
        <v>543</v>
      </c>
    </row>
    <row r="209" spans="1:8" hidden="1" x14ac:dyDescent="0.2">
      <c r="A209">
        <v>14816</v>
      </c>
      <c r="B209" t="str">
        <f>VLOOKUP(A209,'Route Names'!$A$2:$B$95,2,FALSE)</f>
        <v>Route 196- College Park Station</v>
      </c>
      <c r="C209" t="s">
        <v>4188</v>
      </c>
      <c r="D209">
        <v>13063040522</v>
      </c>
      <c r="E209">
        <v>33.6</v>
      </c>
      <c r="F209">
        <v>27054</v>
      </c>
      <c r="G209">
        <v>252</v>
      </c>
      <c r="H209">
        <v>543</v>
      </c>
    </row>
    <row r="210" spans="1:8" hidden="1" x14ac:dyDescent="0.2">
      <c r="A210">
        <v>14816</v>
      </c>
      <c r="B210" t="str">
        <f>VLOOKUP(A210,'Route Names'!$A$2:$B$95,2,FALSE)</f>
        <v>Route 196- College Park Station</v>
      </c>
      <c r="C210" t="s">
        <v>4188</v>
      </c>
      <c r="D210">
        <v>13063040522</v>
      </c>
      <c r="E210">
        <v>33.6</v>
      </c>
      <c r="F210">
        <v>27054</v>
      </c>
      <c r="G210">
        <v>252</v>
      </c>
      <c r="H210">
        <v>543</v>
      </c>
    </row>
    <row r="211" spans="1:8" hidden="1" x14ac:dyDescent="0.2">
      <c r="A211">
        <v>14816</v>
      </c>
      <c r="B211" t="str">
        <f>VLOOKUP(A211,'Route Names'!$A$2:$B$95,2,FALSE)</f>
        <v>Route 196- College Park Station</v>
      </c>
      <c r="C211" t="s">
        <v>4168</v>
      </c>
      <c r="D211">
        <v>13063040522</v>
      </c>
      <c r="E211">
        <v>33.6</v>
      </c>
      <c r="F211">
        <v>27054</v>
      </c>
      <c r="G211">
        <v>252</v>
      </c>
      <c r="H211">
        <v>543</v>
      </c>
    </row>
    <row r="212" spans="1:8" hidden="1" x14ac:dyDescent="0.2">
      <c r="A212">
        <v>14816</v>
      </c>
      <c r="B212" t="str">
        <f>VLOOKUP(A212,'Route Names'!$A$2:$B$95,2,FALSE)</f>
        <v>Route 196- College Park Station</v>
      </c>
      <c r="C212" t="s">
        <v>4168</v>
      </c>
      <c r="D212">
        <v>13063040522</v>
      </c>
      <c r="E212">
        <v>33.6</v>
      </c>
      <c r="F212">
        <v>27054</v>
      </c>
      <c r="G212">
        <v>252</v>
      </c>
      <c r="H212">
        <v>543</v>
      </c>
    </row>
    <row r="213" spans="1:8" hidden="1" x14ac:dyDescent="0.2">
      <c r="A213">
        <v>14816</v>
      </c>
      <c r="B213" t="str">
        <f>VLOOKUP(A213,'Route Names'!$A$2:$B$95,2,FALSE)</f>
        <v>Route 196- College Park Station</v>
      </c>
      <c r="C213" t="s">
        <v>4181</v>
      </c>
      <c r="D213">
        <v>13063040520</v>
      </c>
      <c r="E213">
        <v>37.299999999999997</v>
      </c>
      <c r="F213">
        <v>19422</v>
      </c>
      <c r="G213">
        <v>254</v>
      </c>
      <c r="H213">
        <v>467</v>
      </c>
    </row>
    <row r="214" spans="1:8" hidden="1" x14ac:dyDescent="0.2">
      <c r="A214">
        <v>14816</v>
      </c>
      <c r="B214" t="str">
        <f>VLOOKUP(A214,'Route Names'!$A$2:$B$95,2,FALSE)</f>
        <v>Route 196- College Park Station</v>
      </c>
      <c r="C214" t="s">
        <v>4181</v>
      </c>
      <c r="D214">
        <v>13063040520</v>
      </c>
      <c r="E214">
        <v>37.299999999999997</v>
      </c>
      <c r="F214">
        <v>19422</v>
      </c>
      <c r="G214">
        <v>254</v>
      </c>
      <c r="H214">
        <v>467</v>
      </c>
    </row>
    <row r="215" spans="1:8" hidden="1" x14ac:dyDescent="0.2">
      <c r="A215">
        <v>14816</v>
      </c>
      <c r="B215" t="str">
        <f>VLOOKUP(A215,'Route Names'!$A$2:$B$95,2,FALSE)</f>
        <v>Route 196- College Park Station</v>
      </c>
      <c r="C215" t="s">
        <v>4169</v>
      </c>
      <c r="D215">
        <v>13063040520</v>
      </c>
      <c r="E215">
        <v>37.299999999999997</v>
      </c>
      <c r="F215">
        <v>19422</v>
      </c>
      <c r="G215">
        <v>254</v>
      </c>
      <c r="H215">
        <v>467</v>
      </c>
    </row>
    <row r="216" spans="1:8" hidden="1" x14ac:dyDescent="0.2">
      <c r="A216">
        <v>14816</v>
      </c>
      <c r="B216" t="str">
        <f>VLOOKUP(A216,'Route Names'!$A$2:$B$95,2,FALSE)</f>
        <v>Route 196- College Park Station</v>
      </c>
      <c r="C216" t="s">
        <v>4169</v>
      </c>
      <c r="D216">
        <v>13063040520</v>
      </c>
      <c r="E216">
        <v>37.299999999999997</v>
      </c>
      <c r="F216">
        <v>19422</v>
      </c>
      <c r="G216">
        <v>254</v>
      </c>
      <c r="H216">
        <v>467</v>
      </c>
    </row>
    <row r="217" spans="1:8" hidden="1" x14ac:dyDescent="0.2">
      <c r="A217">
        <v>14816</v>
      </c>
      <c r="B217" t="str">
        <f>VLOOKUP(A217,'Route Names'!$A$2:$B$95,2,FALSE)</f>
        <v>Route 196- College Park Station</v>
      </c>
      <c r="C217" t="s">
        <v>4170</v>
      </c>
      <c r="D217">
        <v>13063040202</v>
      </c>
      <c r="E217">
        <v>37.200000000000003</v>
      </c>
      <c r="F217">
        <v>32949</v>
      </c>
      <c r="G217">
        <v>53</v>
      </c>
      <c r="H217">
        <v>303</v>
      </c>
    </row>
    <row r="218" spans="1:8" hidden="1" x14ac:dyDescent="0.2">
      <c r="A218">
        <v>14816</v>
      </c>
      <c r="B218" t="str">
        <f>VLOOKUP(A218,'Route Names'!$A$2:$B$95,2,FALSE)</f>
        <v>Route 196- College Park Station</v>
      </c>
      <c r="C218" t="s">
        <v>4170</v>
      </c>
      <c r="D218">
        <v>13063040202</v>
      </c>
      <c r="E218">
        <v>37.200000000000003</v>
      </c>
      <c r="F218">
        <v>32949</v>
      </c>
      <c r="G218">
        <v>53</v>
      </c>
      <c r="H218">
        <v>303</v>
      </c>
    </row>
    <row r="219" spans="1:8" hidden="1" x14ac:dyDescent="0.2">
      <c r="A219">
        <v>14816</v>
      </c>
      <c r="B219" t="str">
        <f>VLOOKUP(A219,'Route Names'!$A$2:$B$95,2,FALSE)</f>
        <v>Route 196- College Park Station</v>
      </c>
      <c r="C219" t="s">
        <v>4171</v>
      </c>
      <c r="D219">
        <v>13063040202</v>
      </c>
      <c r="E219">
        <v>37.200000000000003</v>
      </c>
      <c r="F219">
        <v>32949</v>
      </c>
      <c r="G219">
        <v>53</v>
      </c>
      <c r="H219">
        <v>303</v>
      </c>
    </row>
    <row r="220" spans="1:8" hidden="1" x14ac:dyDescent="0.2">
      <c r="A220">
        <v>14816</v>
      </c>
      <c r="B220" t="str">
        <f>VLOOKUP(A220,'Route Names'!$A$2:$B$95,2,FALSE)</f>
        <v>Route 196- College Park Station</v>
      </c>
      <c r="C220" t="s">
        <v>4171</v>
      </c>
      <c r="D220">
        <v>13063040202</v>
      </c>
      <c r="E220">
        <v>37.200000000000003</v>
      </c>
      <c r="F220">
        <v>32949</v>
      </c>
      <c r="G220">
        <v>53</v>
      </c>
      <c r="H220">
        <v>303</v>
      </c>
    </row>
    <row r="221" spans="1:8" hidden="1" x14ac:dyDescent="0.2">
      <c r="A221">
        <v>14816</v>
      </c>
      <c r="B221" t="str">
        <f>VLOOKUP(A221,'Route Names'!$A$2:$B$95,2,FALSE)</f>
        <v>Route 196- College Park Station</v>
      </c>
      <c r="C221" t="s">
        <v>4187</v>
      </c>
      <c r="D221">
        <v>13063040202</v>
      </c>
      <c r="E221">
        <v>37.200000000000003</v>
      </c>
      <c r="F221">
        <v>32949</v>
      </c>
      <c r="G221">
        <v>53</v>
      </c>
      <c r="H221">
        <v>303</v>
      </c>
    </row>
    <row r="222" spans="1:8" hidden="1" x14ac:dyDescent="0.2">
      <c r="A222">
        <v>14816</v>
      </c>
      <c r="B222" t="str">
        <f>VLOOKUP(A222,'Route Names'!$A$2:$B$95,2,FALSE)</f>
        <v>Route 196- College Park Station</v>
      </c>
      <c r="C222" t="s">
        <v>4187</v>
      </c>
      <c r="D222">
        <v>13063040202</v>
      </c>
      <c r="E222">
        <v>37.200000000000003</v>
      </c>
      <c r="F222">
        <v>32949</v>
      </c>
      <c r="G222">
        <v>53</v>
      </c>
      <c r="H222">
        <v>303</v>
      </c>
    </row>
    <row r="223" spans="1:8" hidden="1" x14ac:dyDescent="0.2">
      <c r="A223">
        <v>14816</v>
      </c>
      <c r="B223" t="str">
        <f>VLOOKUP(A223,'Route Names'!$A$2:$B$95,2,FALSE)</f>
        <v>Route 196- College Park Station</v>
      </c>
      <c r="C223" t="s">
        <v>4186</v>
      </c>
      <c r="D223">
        <v>13063040202</v>
      </c>
      <c r="E223">
        <v>37.200000000000003</v>
      </c>
      <c r="F223">
        <v>32949</v>
      </c>
      <c r="G223">
        <v>53</v>
      </c>
      <c r="H223">
        <v>303</v>
      </c>
    </row>
    <row r="224" spans="1:8" hidden="1" x14ac:dyDescent="0.2">
      <c r="A224">
        <v>14816</v>
      </c>
      <c r="B224" t="str">
        <f>VLOOKUP(A224,'Route Names'!$A$2:$B$95,2,FALSE)</f>
        <v>Route 196- College Park Station</v>
      </c>
      <c r="C224" t="s">
        <v>4186</v>
      </c>
      <c r="D224">
        <v>13063040202</v>
      </c>
      <c r="E224">
        <v>37.200000000000003</v>
      </c>
      <c r="F224">
        <v>32949</v>
      </c>
      <c r="G224">
        <v>53</v>
      </c>
      <c r="H224">
        <v>303</v>
      </c>
    </row>
    <row r="225" spans="1:8" hidden="1" x14ac:dyDescent="0.2">
      <c r="A225">
        <v>14816</v>
      </c>
      <c r="B225" t="str">
        <f>VLOOKUP(A225,'Route Names'!$A$2:$B$95,2,FALSE)</f>
        <v>Route 196- College Park Station</v>
      </c>
      <c r="C225" t="s">
        <v>4174</v>
      </c>
      <c r="D225">
        <v>13063980000</v>
      </c>
      <c r="E225">
        <v>0</v>
      </c>
      <c r="F225">
        <v>0</v>
      </c>
      <c r="G225">
        <v>0</v>
      </c>
      <c r="H225">
        <v>0</v>
      </c>
    </row>
    <row r="226" spans="1:8" hidden="1" x14ac:dyDescent="0.2">
      <c r="A226">
        <v>14816</v>
      </c>
      <c r="B226" t="str">
        <f>VLOOKUP(A226,'Route Names'!$A$2:$B$95,2,FALSE)</f>
        <v>Route 196- College Park Station</v>
      </c>
      <c r="C226" t="s">
        <v>4174</v>
      </c>
      <c r="D226">
        <v>13063980000</v>
      </c>
      <c r="E226">
        <v>0</v>
      </c>
      <c r="F226">
        <v>0</v>
      </c>
      <c r="G226">
        <v>0</v>
      </c>
      <c r="H226">
        <v>0</v>
      </c>
    </row>
    <row r="227" spans="1:8" hidden="1" x14ac:dyDescent="0.2">
      <c r="A227">
        <v>14816</v>
      </c>
      <c r="B227" t="str">
        <f>VLOOKUP(A227,'Route Names'!$A$2:$B$95,2,FALSE)</f>
        <v>Route 196- College Park Station</v>
      </c>
      <c r="C227" t="s">
        <v>4185</v>
      </c>
      <c r="D227">
        <v>13063040523</v>
      </c>
      <c r="E227">
        <v>24.2</v>
      </c>
      <c r="F227">
        <v>47143</v>
      </c>
      <c r="G227">
        <v>152</v>
      </c>
      <c r="H227">
        <v>218</v>
      </c>
    </row>
    <row r="228" spans="1:8" hidden="1" x14ac:dyDescent="0.2">
      <c r="A228">
        <v>14847</v>
      </c>
      <c r="B228" t="str">
        <f>VLOOKUP(A228,'Route Names'!$A$2:$B$95,2,FALSE)</f>
        <v>Route 89 Old National Highway</v>
      </c>
      <c r="C228" t="s">
        <v>4185</v>
      </c>
      <c r="D228">
        <v>13063040523</v>
      </c>
      <c r="E228">
        <v>24.2</v>
      </c>
      <c r="F228">
        <v>47143</v>
      </c>
      <c r="G228">
        <v>152</v>
      </c>
      <c r="H228">
        <v>218</v>
      </c>
    </row>
    <row r="229" spans="1:8" hidden="1" x14ac:dyDescent="0.2">
      <c r="A229">
        <v>14810</v>
      </c>
      <c r="B229" t="str">
        <f>VLOOKUP(A229,'Route Names'!$A$2:$B$95,2,FALSE)</f>
        <v>Route 191-Clayton County Justice Center</v>
      </c>
      <c r="C229" t="s">
        <v>4185</v>
      </c>
      <c r="D229">
        <v>13063040523</v>
      </c>
      <c r="E229">
        <v>24.2</v>
      </c>
      <c r="F229">
        <v>47143</v>
      </c>
      <c r="G229">
        <v>152</v>
      </c>
      <c r="H229">
        <v>218</v>
      </c>
    </row>
    <row r="230" spans="1:8" hidden="1" x14ac:dyDescent="0.2">
      <c r="A230">
        <v>14816</v>
      </c>
      <c r="B230" t="str">
        <f>VLOOKUP(A230,'Route Names'!$A$2:$B$95,2,FALSE)</f>
        <v>Route 196- College Park Station</v>
      </c>
      <c r="C230" t="s">
        <v>4184</v>
      </c>
      <c r="D230">
        <v>13063040523</v>
      </c>
      <c r="E230">
        <v>24.2</v>
      </c>
      <c r="F230">
        <v>47143</v>
      </c>
      <c r="G230">
        <v>152</v>
      </c>
      <c r="H230">
        <v>218</v>
      </c>
    </row>
    <row r="231" spans="1:8" hidden="1" x14ac:dyDescent="0.2">
      <c r="A231">
        <v>14847</v>
      </c>
      <c r="B231" t="str">
        <f>VLOOKUP(A231,'Route Names'!$A$2:$B$95,2,FALSE)</f>
        <v>Route 89 Old National Highway</v>
      </c>
      <c r="C231" t="s">
        <v>4184</v>
      </c>
      <c r="D231">
        <v>13063040523</v>
      </c>
      <c r="E231">
        <v>24.2</v>
      </c>
      <c r="F231">
        <v>47143</v>
      </c>
      <c r="G231">
        <v>152</v>
      </c>
      <c r="H231">
        <v>218</v>
      </c>
    </row>
    <row r="232" spans="1:8" hidden="1" x14ac:dyDescent="0.2">
      <c r="A232">
        <v>14810</v>
      </c>
      <c r="B232" t="str">
        <f>VLOOKUP(A232,'Route Names'!$A$2:$B$95,2,FALSE)</f>
        <v>Route 191-Clayton County Justice Center</v>
      </c>
      <c r="C232" t="s">
        <v>4184</v>
      </c>
      <c r="D232">
        <v>13063040523</v>
      </c>
      <c r="E232">
        <v>24.2</v>
      </c>
      <c r="F232">
        <v>47143</v>
      </c>
      <c r="G232">
        <v>152</v>
      </c>
      <c r="H232">
        <v>218</v>
      </c>
    </row>
    <row r="233" spans="1:8" hidden="1" x14ac:dyDescent="0.2">
      <c r="A233">
        <v>14816</v>
      </c>
      <c r="B233" t="str">
        <f>VLOOKUP(A233,'Route Names'!$A$2:$B$95,2,FALSE)</f>
        <v>Route 196- College Park Station</v>
      </c>
      <c r="C233" t="s">
        <v>4183</v>
      </c>
      <c r="D233">
        <v>13063040523</v>
      </c>
      <c r="E233">
        <v>24.2</v>
      </c>
      <c r="F233">
        <v>47143</v>
      </c>
      <c r="G233">
        <v>152</v>
      </c>
      <c r="H233">
        <v>218</v>
      </c>
    </row>
    <row r="234" spans="1:8" hidden="1" x14ac:dyDescent="0.2">
      <c r="A234">
        <v>14810</v>
      </c>
      <c r="B234" t="str">
        <f>VLOOKUP(A234,'Route Names'!$A$2:$B$95,2,FALSE)</f>
        <v>Route 191-Clayton County Justice Center</v>
      </c>
      <c r="C234" t="s">
        <v>4183</v>
      </c>
      <c r="D234">
        <v>13063040523</v>
      </c>
      <c r="E234">
        <v>24.2</v>
      </c>
      <c r="F234">
        <v>47143</v>
      </c>
      <c r="G234">
        <v>152</v>
      </c>
      <c r="H234">
        <v>218</v>
      </c>
    </row>
    <row r="235" spans="1:8" hidden="1" x14ac:dyDescent="0.2">
      <c r="A235">
        <v>14816</v>
      </c>
      <c r="B235" t="str">
        <f>VLOOKUP(A235,'Route Names'!$A$2:$B$95,2,FALSE)</f>
        <v>Route 196- College Park Station</v>
      </c>
      <c r="C235" t="s">
        <v>4182</v>
      </c>
      <c r="D235">
        <v>13063040524</v>
      </c>
      <c r="E235">
        <v>20</v>
      </c>
      <c r="F235">
        <v>45370</v>
      </c>
      <c r="G235">
        <v>110</v>
      </c>
      <c r="H235">
        <v>515</v>
      </c>
    </row>
    <row r="236" spans="1:8" hidden="1" x14ac:dyDescent="0.2">
      <c r="A236">
        <v>14810</v>
      </c>
      <c r="B236" t="str">
        <f>VLOOKUP(A236,'Route Names'!$A$2:$B$95,2,FALSE)</f>
        <v>Route 191-Clayton County Justice Center</v>
      </c>
      <c r="C236" t="s">
        <v>4182</v>
      </c>
      <c r="D236">
        <v>13063040524</v>
      </c>
      <c r="E236">
        <v>20</v>
      </c>
      <c r="F236">
        <v>45370</v>
      </c>
      <c r="G236">
        <v>110</v>
      </c>
      <c r="H236">
        <v>515</v>
      </c>
    </row>
    <row r="237" spans="1:8" hidden="1" x14ac:dyDescent="0.2">
      <c r="A237">
        <v>14816</v>
      </c>
      <c r="B237" t="str">
        <f>VLOOKUP(A237,'Route Names'!$A$2:$B$95,2,FALSE)</f>
        <v>Route 196- College Park Station</v>
      </c>
      <c r="C237" t="s">
        <v>4181</v>
      </c>
      <c r="D237">
        <v>13063040519</v>
      </c>
      <c r="E237">
        <v>33.9</v>
      </c>
      <c r="F237">
        <v>26717</v>
      </c>
      <c r="G237">
        <v>361</v>
      </c>
      <c r="H237">
        <v>496</v>
      </c>
    </row>
    <row r="238" spans="1:8" hidden="1" x14ac:dyDescent="0.2">
      <c r="A238">
        <v>14810</v>
      </c>
      <c r="B238" t="str">
        <f>VLOOKUP(A238,'Route Names'!$A$2:$B$95,2,FALSE)</f>
        <v>Route 191-Clayton County Justice Center</v>
      </c>
      <c r="C238" t="s">
        <v>4181</v>
      </c>
      <c r="D238">
        <v>13063040519</v>
      </c>
      <c r="E238">
        <v>33.9</v>
      </c>
      <c r="F238">
        <v>26717</v>
      </c>
      <c r="G238">
        <v>361</v>
      </c>
      <c r="H238">
        <v>496</v>
      </c>
    </row>
    <row r="239" spans="1:8" hidden="1" x14ac:dyDescent="0.2">
      <c r="A239">
        <v>14816</v>
      </c>
      <c r="B239" t="str">
        <f>VLOOKUP(A239,'Route Names'!$A$2:$B$95,2,FALSE)</f>
        <v>Route 196- College Park Station</v>
      </c>
      <c r="C239" t="s">
        <v>4180</v>
      </c>
      <c r="D239">
        <v>13063040519</v>
      </c>
      <c r="E239">
        <v>33.9</v>
      </c>
      <c r="F239">
        <v>26717</v>
      </c>
      <c r="G239">
        <v>361</v>
      </c>
      <c r="H239">
        <v>496</v>
      </c>
    </row>
    <row r="240" spans="1:8" hidden="1" x14ac:dyDescent="0.2">
      <c r="A240">
        <v>14810</v>
      </c>
      <c r="B240" t="str">
        <f>VLOOKUP(A240,'Route Names'!$A$2:$B$95,2,FALSE)</f>
        <v>Route 191-Clayton County Justice Center</v>
      </c>
      <c r="C240" t="s">
        <v>4180</v>
      </c>
      <c r="D240">
        <v>13063040519</v>
      </c>
      <c r="E240">
        <v>33.9</v>
      </c>
      <c r="F240">
        <v>26717</v>
      </c>
      <c r="G240">
        <v>361</v>
      </c>
      <c r="H240">
        <v>496</v>
      </c>
    </row>
    <row r="241" spans="1:8" hidden="1" x14ac:dyDescent="0.2">
      <c r="A241">
        <v>14816</v>
      </c>
      <c r="B241" t="str">
        <f>VLOOKUP(A241,'Route Names'!$A$2:$B$95,2,FALSE)</f>
        <v>Route 196- College Park Station</v>
      </c>
      <c r="C241" t="s">
        <v>4179</v>
      </c>
      <c r="D241">
        <v>13063040519</v>
      </c>
      <c r="E241">
        <v>33.9</v>
      </c>
      <c r="F241">
        <v>26717</v>
      </c>
      <c r="G241">
        <v>361</v>
      </c>
      <c r="H241">
        <v>496</v>
      </c>
    </row>
    <row r="242" spans="1:8" hidden="1" x14ac:dyDescent="0.2">
      <c r="A242">
        <v>14810</v>
      </c>
      <c r="B242" t="str">
        <f>VLOOKUP(A242,'Route Names'!$A$2:$B$95,2,FALSE)</f>
        <v>Route 191-Clayton County Justice Center</v>
      </c>
      <c r="C242" t="s">
        <v>4179</v>
      </c>
      <c r="D242">
        <v>13063040519</v>
      </c>
      <c r="E242">
        <v>33.9</v>
      </c>
      <c r="F242">
        <v>26717</v>
      </c>
      <c r="G242">
        <v>361</v>
      </c>
      <c r="H242">
        <v>496</v>
      </c>
    </row>
    <row r="243" spans="1:8" hidden="1" x14ac:dyDescent="0.2">
      <c r="A243">
        <v>14816</v>
      </c>
      <c r="B243" t="str">
        <f>VLOOKUP(A243,'Route Names'!$A$2:$B$95,2,FALSE)</f>
        <v>Route 196- College Park Station</v>
      </c>
      <c r="C243" t="s">
        <v>4178</v>
      </c>
      <c r="D243">
        <v>13063040519</v>
      </c>
      <c r="E243">
        <v>33.9</v>
      </c>
      <c r="F243">
        <v>26717</v>
      </c>
      <c r="G243">
        <v>361</v>
      </c>
      <c r="H243">
        <v>496</v>
      </c>
    </row>
    <row r="244" spans="1:8" hidden="1" x14ac:dyDescent="0.2">
      <c r="A244">
        <v>14810</v>
      </c>
      <c r="B244" t="str">
        <f>VLOOKUP(A244,'Route Names'!$A$2:$B$95,2,FALSE)</f>
        <v>Route 191-Clayton County Justice Center</v>
      </c>
      <c r="C244" t="s">
        <v>4178</v>
      </c>
      <c r="D244">
        <v>13063040519</v>
      </c>
      <c r="E244">
        <v>33.9</v>
      </c>
      <c r="F244">
        <v>26717</v>
      </c>
      <c r="G244">
        <v>361</v>
      </c>
      <c r="H244">
        <v>496</v>
      </c>
    </row>
    <row r="245" spans="1:8" hidden="1" x14ac:dyDescent="0.2">
      <c r="A245">
        <v>14816</v>
      </c>
      <c r="B245" t="str">
        <f>VLOOKUP(A245,'Route Names'!$A$2:$B$95,2,FALSE)</f>
        <v>Route 196- College Park Station</v>
      </c>
      <c r="C245" t="s">
        <v>4177</v>
      </c>
      <c r="D245">
        <v>13063040519</v>
      </c>
      <c r="E245">
        <v>33.9</v>
      </c>
      <c r="F245">
        <v>26717</v>
      </c>
      <c r="G245">
        <v>361</v>
      </c>
      <c r="H245">
        <v>496</v>
      </c>
    </row>
    <row r="246" spans="1:8" hidden="1" x14ac:dyDescent="0.2">
      <c r="A246">
        <v>14810</v>
      </c>
      <c r="B246" t="str">
        <f>VLOOKUP(A246,'Route Names'!$A$2:$B$95,2,FALSE)</f>
        <v>Route 191-Clayton County Justice Center</v>
      </c>
      <c r="C246" t="s">
        <v>4177</v>
      </c>
      <c r="D246">
        <v>13063040519</v>
      </c>
      <c r="E246">
        <v>33.9</v>
      </c>
      <c r="F246">
        <v>26717</v>
      </c>
      <c r="G246">
        <v>361</v>
      </c>
      <c r="H246">
        <v>496</v>
      </c>
    </row>
    <row r="247" spans="1:8" hidden="1" x14ac:dyDescent="0.2">
      <c r="A247">
        <v>14816</v>
      </c>
      <c r="B247" t="str">
        <f>VLOOKUP(A247,'Route Names'!$A$2:$B$95,2,FALSE)</f>
        <v>Route 196- College Park Station</v>
      </c>
      <c r="C247" t="s">
        <v>4176</v>
      </c>
      <c r="D247">
        <v>13063040519</v>
      </c>
      <c r="E247">
        <v>33.9</v>
      </c>
      <c r="F247">
        <v>26717</v>
      </c>
      <c r="G247">
        <v>361</v>
      </c>
      <c r="H247">
        <v>496</v>
      </c>
    </row>
    <row r="248" spans="1:8" hidden="1" x14ac:dyDescent="0.2">
      <c r="A248">
        <v>14810</v>
      </c>
      <c r="B248" t="str">
        <f>VLOOKUP(A248,'Route Names'!$A$2:$B$95,2,FALSE)</f>
        <v>Route 191-Clayton County Justice Center</v>
      </c>
      <c r="C248" t="s">
        <v>4176</v>
      </c>
      <c r="D248">
        <v>13063040519</v>
      </c>
      <c r="E248">
        <v>33.9</v>
      </c>
      <c r="F248">
        <v>26717</v>
      </c>
      <c r="G248">
        <v>361</v>
      </c>
      <c r="H248">
        <v>496</v>
      </c>
    </row>
    <row r="249" spans="1:8" hidden="1" x14ac:dyDescent="0.2">
      <c r="A249">
        <v>14816</v>
      </c>
      <c r="B249" t="str">
        <f>VLOOKUP(A249,'Route Names'!$A$2:$B$95,2,FALSE)</f>
        <v>Route 196- College Park Station</v>
      </c>
      <c r="C249" t="s">
        <v>4175</v>
      </c>
      <c r="D249">
        <v>13063040415</v>
      </c>
      <c r="E249">
        <v>44.6</v>
      </c>
      <c r="F249">
        <v>29955</v>
      </c>
      <c r="G249">
        <v>188</v>
      </c>
      <c r="H249">
        <v>575</v>
      </c>
    </row>
    <row r="250" spans="1:8" hidden="1" x14ac:dyDescent="0.2">
      <c r="A250">
        <v>14812</v>
      </c>
      <c r="B250" t="str">
        <f>VLOOKUP(A250,'Route Names'!$A$2:$B$95,2,FALSE)</f>
        <v>Route 192 East Point Station</v>
      </c>
      <c r="C250" t="s">
        <v>4175</v>
      </c>
      <c r="D250">
        <v>13063040415</v>
      </c>
      <c r="E250">
        <v>44.6</v>
      </c>
      <c r="F250">
        <v>29955</v>
      </c>
      <c r="G250">
        <v>188</v>
      </c>
      <c r="H250">
        <v>575</v>
      </c>
    </row>
    <row r="251" spans="1:8" hidden="1" x14ac:dyDescent="0.2">
      <c r="A251">
        <v>14816</v>
      </c>
      <c r="B251" t="str">
        <f>VLOOKUP(A251,'Route Names'!$A$2:$B$95,2,FALSE)</f>
        <v>Route 196- College Park Station</v>
      </c>
      <c r="C251" t="s">
        <v>4174</v>
      </c>
      <c r="D251">
        <v>13063980000</v>
      </c>
      <c r="E251">
        <v>0</v>
      </c>
      <c r="F251">
        <v>0</v>
      </c>
      <c r="G251">
        <v>0</v>
      </c>
      <c r="H251">
        <v>0</v>
      </c>
    </row>
    <row r="252" spans="1:8" hidden="1" x14ac:dyDescent="0.2">
      <c r="A252">
        <v>14816</v>
      </c>
      <c r="B252" t="str">
        <f>VLOOKUP(A252,'Route Names'!$A$2:$B$95,2,FALSE)</f>
        <v>Route 196- College Park Station</v>
      </c>
      <c r="C252" t="s">
        <v>4173</v>
      </c>
      <c r="D252">
        <v>13063040204</v>
      </c>
      <c r="E252">
        <v>33.200000000000003</v>
      </c>
      <c r="F252">
        <v>36250</v>
      </c>
      <c r="G252">
        <v>236</v>
      </c>
      <c r="H252">
        <v>395</v>
      </c>
    </row>
    <row r="253" spans="1:8" hidden="1" x14ac:dyDescent="0.2">
      <c r="A253">
        <v>14816</v>
      </c>
      <c r="B253" t="str">
        <f>VLOOKUP(A253,'Route Names'!$A$2:$B$95,2,FALSE)</f>
        <v>Route 196- College Park Station</v>
      </c>
      <c r="C253" t="s">
        <v>4172</v>
      </c>
      <c r="D253">
        <v>13063040204</v>
      </c>
      <c r="E253">
        <v>33.200000000000003</v>
      </c>
      <c r="F253">
        <v>36250</v>
      </c>
      <c r="G253">
        <v>236</v>
      </c>
      <c r="H253">
        <v>395</v>
      </c>
    </row>
    <row r="254" spans="1:8" hidden="1" x14ac:dyDescent="0.2">
      <c r="A254">
        <v>14816</v>
      </c>
      <c r="B254" t="str">
        <f>VLOOKUP(A254,'Route Names'!$A$2:$B$95,2,FALSE)</f>
        <v>Route 196- College Park Station</v>
      </c>
      <c r="C254" t="s">
        <v>4171</v>
      </c>
      <c r="D254">
        <v>13063040204</v>
      </c>
      <c r="E254">
        <v>33.200000000000003</v>
      </c>
      <c r="F254">
        <v>36250</v>
      </c>
      <c r="G254">
        <v>236</v>
      </c>
      <c r="H254">
        <v>395</v>
      </c>
    </row>
    <row r="255" spans="1:8" hidden="1" x14ac:dyDescent="0.2">
      <c r="A255">
        <v>14816</v>
      </c>
      <c r="B255" t="str">
        <f>VLOOKUP(A255,'Route Names'!$A$2:$B$95,2,FALSE)</f>
        <v>Route 196- College Park Station</v>
      </c>
      <c r="C255" t="s">
        <v>4170</v>
      </c>
      <c r="D255">
        <v>13063040204</v>
      </c>
      <c r="E255">
        <v>33.200000000000003</v>
      </c>
      <c r="F255">
        <v>36250</v>
      </c>
      <c r="G255">
        <v>236</v>
      </c>
      <c r="H255">
        <v>395</v>
      </c>
    </row>
    <row r="256" spans="1:8" hidden="1" x14ac:dyDescent="0.2">
      <c r="A256">
        <v>14816</v>
      </c>
      <c r="B256" t="str">
        <f>VLOOKUP(A256,'Route Names'!$A$2:$B$95,2,FALSE)</f>
        <v>Route 196- College Park Station</v>
      </c>
      <c r="C256" t="s">
        <v>4169</v>
      </c>
      <c r="D256">
        <v>13063040510</v>
      </c>
      <c r="E256">
        <v>21</v>
      </c>
      <c r="F256">
        <v>54167</v>
      </c>
      <c r="G256">
        <v>97</v>
      </c>
      <c r="H256">
        <v>259</v>
      </c>
    </row>
    <row r="257" spans="1:8" hidden="1" x14ac:dyDescent="0.2">
      <c r="A257">
        <v>14816</v>
      </c>
      <c r="B257" t="str">
        <f>VLOOKUP(A257,'Route Names'!$A$2:$B$95,2,FALSE)</f>
        <v>Route 196- College Park Station</v>
      </c>
      <c r="C257" t="s">
        <v>4168</v>
      </c>
      <c r="D257">
        <v>13063040519</v>
      </c>
      <c r="E257">
        <v>33.9</v>
      </c>
      <c r="F257">
        <v>26717</v>
      </c>
      <c r="G257">
        <v>361</v>
      </c>
      <c r="H257">
        <v>496</v>
      </c>
    </row>
    <row r="258" spans="1:8" hidden="1" x14ac:dyDescent="0.2">
      <c r="A258">
        <v>14816</v>
      </c>
      <c r="B258" t="str">
        <f>VLOOKUP(A258,'Route Names'!$A$2:$B$95,2,FALSE)</f>
        <v>Route 196- College Park Station</v>
      </c>
      <c r="C258" t="s">
        <v>4167</v>
      </c>
      <c r="D258">
        <v>13063040510</v>
      </c>
      <c r="E258">
        <v>21</v>
      </c>
      <c r="F258">
        <v>54167</v>
      </c>
      <c r="G258">
        <v>97</v>
      </c>
      <c r="H258">
        <v>259</v>
      </c>
    </row>
    <row r="259" spans="1:8" hidden="1" x14ac:dyDescent="0.2">
      <c r="A259">
        <v>14816</v>
      </c>
      <c r="B259" t="str">
        <f>VLOOKUP(A259,'Route Names'!$A$2:$B$95,2,FALSE)</f>
        <v>Route 196- College Park Station</v>
      </c>
      <c r="C259" t="s">
        <v>4166</v>
      </c>
      <c r="D259">
        <v>13063040510</v>
      </c>
      <c r="E259">
        <v>21</v>
      </c>
      <c r="F259">
        <v>54167</v>
      </c>
      <c r="G259">
        <v>97</v>
      </c>
      <c r="H259">
        <v>259</v>
      </c>
    </row>
    <row r="260" spans="1:8" hidden="1" x14ac:dyDescent="0.2">
      <c r="A260">
        <v>14816</v>
      </c>
      <c r="B260" t="str">
        <f>VLOOKUP(A260,'Route Names'!$A$2:$B$95,2,FALSE)</f>
        <v>Route 196- College Park Station</v>
      </c>
      <c r="C260" t="s">
        <v>4165</v>
      </c>
      <c r="D260">
        <v>13063040510</v>
      </c>
      <c r="E260">
        <v>21</v>
      </c>
      <c r="F260">
        <v>54167</v>
      </c>
      <c r="G260">
        <v>97</v>
      </c>
      <c r="H260">
        <v>259</v>
      </c>
    </row>
    <row r="261" spans="1:8" hidden="1" x14ac:dyDescent="0.2">
      <c r="A261">
        <v>14816</v>
      </c>
      <c r="B261" t="str">
        <f>VLOOKUP(A261,'Route Names'!$A$2:$B$95,2,FALSE)</f>
        <v>Route 196- College Park Station</v>
      </c>
      <c r="C261" t="s">
        <v>4164</v>
      </c>
      <c r="D261">
        <v>13063040512</v>
      </c>
      <c r="E261">
        <v>25.1</v>
      </c>
      <c r="F261">
        <v>40430</v>
      </c>
      <c r="G261">
        <v>194</v>
      </c>
      <c r="H261">
        <v>534</v>
      </c>
    </row>
    <row r="262" spans="1:8" hidden="1" x14ac:dyDescent="0.2">
      <c r="A262">
        <v>14816</v>
      </c>
      <c r="B262" t="str">
        <f>VLOOKUP(A262,'Route Names'!$A$2:$B$95,2,FALSE)</f>
        <v>Route 196- College Park Station</v>
      </c>
      <c r="C262" t="s">
        <v>4163</v>
      </c>
      <c r="D262">
        <v>13063040512</v>
      </c>
      <c r="E262">
        <v>25.1</v>
      </c>
      <c r="F262">
        <v>40430</v>
      </c>
      <c r="G262">
        <v>194</v>
      </c>
      <c r="H262">
        <v>534</v>
      </c>
    </row>
    <row r="263" spans="1:8" hidden="1" x14ac:dyDescent="0.2">
      <c r="A263">
        <v>14847</v>
      </c>
      <c r="B263" t="str">
        <f>VLOOKUP(A263,'Route Names'!$A$2:$B$95,2,FALSE)</f>
        <v>Route 89 Old National Highway</v>
      </c>
      <c r="C263" t="s">
        <v>4163</v>
      </c>
      <c r="D263">
        <v>13063040512</v>
      </c>
      <c r="E263">
        <v>25.1</v>
      </c>
      <c r="F263">
        <v>40430</v>
      </c>
      <c r="G263">
        <v>194</v>
      </c>
      <c r="H263">
        <v>534</v>
      </c>
    </row>
    <row r="264" spans="1:8" hidden="1" x14ac:dyDescent="0.2">
      <c r="A264">
        <v>14816</v>
      </c>
      <c r="B264" t="str">
        <f>VLOOKUP(A264,'Route Names'!$A$2:$B$95,2,FALSE)</f>
        <v>Route 196- College Park Station</v>
      </c>
      <c r="C264" t="s">
        <v>4162</v>
      </c>
      <c r="D264">
        <v>13063040523</v>
      </c>
      <c r="E264">
        <v>24.2</v>
      </c>
      <c r="F264">
        <v>47143</v>
      </c>
      <c r="G264">
        <v>152</v>
      </c>
      <c r="H264">
        <v>218</v>
      </c>
    </row>
    <row r="265" spans="1:8" hidden="1" x14ac:dyDescent="0.2">
      <c r="A265">
        <v>14847</v>
      </c>
      <c r="B265" t="str">
        <f>VLOOKUP(A265,'Route Names'!$A$2:$B$95,2,FALSE)</f>
        <v>Route 89 Old National Highway</v>
      </c>
      <c r="C265" t="s">
        <v>4162</v>
      </c>
      <c r="D265">
        <v>13063040523</v>
      </c>
      <c r="E265">
        <v>24.2</v>
      </c>
      <c r="F265">
        <v>47143</v>
      </c>
      <c r="G265">
        <v>152</v>
      </c>
      <c r="H265">
        <v>218</v>
      </c>
    </row>
    <row r="266" spans="1:8" hidden="1" x14ac:dyDescent="0.2">
      <c r="A266">
        <v>14816</v>
      </c>
      <c r="B266" t="str">
        <f>VLOOKUP(A266,'Route Names'!$A$2:$B$95,2,FALSE)</f>
        <v>Route 196- College Park Station</v>
      </c>
      <c r="C266" t="s">
        <v>4161</v>
      </c>
      <c r="D266">
        <v>13063040513</v>
      </c>
      <c r="E266">
        <v>14.3</v>
      </c>
      <c r="F266">
        <v>65246</v>
      </c>
      <c r="G266">
        <v>0</v>
      </c>
      <c r="H266">
        <v>261</v>
      </c>
    </row>
    <row r="267" spans="1:8" hidden="1" x14ac:dyDescent="0.2">
      <c r="A267">
        <v>14847</v>
      </c>
      <c r="B267" t="str">
        <f>VLOOKUP(A267,'Route Names'!$A$2:$B$95,2,FALSE)</f>
        <v>Route 89 Old National Highway</v>
      </c>
      <c r="C267" t="s">
        <v>4161</v>
      </c>
      <c r="D267">
        <v>13063040513</v>
      </c>
      <c r="E267">
        <v>14.3</v>
      </c>
      <c r="F267">
        <v>65246</v>
      </c>
      <c r="G267">
        <v>0</v>
      </c>
      <c r="H267">
        <v>261</v>
      </c>
    </row>
    <row r="268" spans="1:8" hidden="1" x14ac:dyDescent="0.2">
      <c r="A268">
        <v>14816</v>
      </c>
      <c r="B268" t="str">
        <f>VLOOKUP(A268,'Route Names'!$A$2:$B$95,2,FALSE)</f>
        <v>Route 196- College Park Station</v>
      </c>
      <c r="C268" t="s">
        <v>4160</v>
      </c>
      <c r="D268">
        <v>13063040513</v>
      </c>
      <c r="E268">
        <v>14.3</v>
      </c>
      <c r="F268">
        <v>65246</v>
      </c>
      <c r="G268">
        <v>0</v>
      </c>
      <c r="H268">
        <v>261</v>
      </c>
    </row>
    <row r="269" spans="1:8" hidden="1" x14ac:dyDescent="0.2">
      <c r="A269">
        <v>14847</v>
      </c>
      <c r="B269" t="str">
        <f>VLOOKUP(A269,'Route Names'!$A$2:$B$95,2,FALSE)</f>
        <v>Route 89 Old National Highway</v>
      </c>
      <c r="C269" t="s">
        <v>4160</v>
      </c>
      <c r="D269">
        <v>13063040513</v>
      </c>
      <c r="E269">
        <v>14.3</v>
      </c>
      <c r="F269">
        <v>65246</v>
      </c>
      <c r="G269">
        <v>0</v>
      </c>
      <c r="H269">
        <v>261</v>
      </c>
    </row>
    <row r="270" spans="1:8" hidden="1" x14ac:dyDescent="0.2">
      <c r="A270">
        <v>14816</v>
      </c>
      <c r="B270" t="str">
        <f>VLOOKUP(A270,'Route Names'!$A$2:$B$95,2,FALSE)</f>
        <v>Route 196- College Park Station</v>
      </c>
      <c r="C270" t="s">
        <v>4159</v>
      </c>
      <c r="D270">
        <v>13063040513</v>
      </c>
      <c r="E270">
        <v>14.3</v>
      </c>
      <c r="F270">
        <v>65246</v>
      </c>
      <c r="G270">
        <v>0</v>
      </c>
      <c r="H270">
        <v>261</v>
      </c>
    </row>
    <row r="271" spans="1:8" hidden="1" x14ac:dyDescent="0.2">
      <c r="A271">
        <v>14847</v>
      </c>
      <c r="B271" t="str">
        <f>VLOOKUP(A271,'Route Names'!$A$2:$B$95,2,FALSE)</f>
        <v>Route 89 Old National Highway</v>
      </c>
      <c r="C271" t="s">
        <v>4159</v>
      </c>
      <c r="D271">
        <v>13063040513</v>
      </c>
      <c r="E271">
        <v>14.3</v>
      </c>
      <c r="F271">
        <v>65246</v>
      </c>
      <c r="G271">
        <v>0</v>
      </c>
      <c r="H271">
        <v>261</v>
      </c>
    </row>
    <row r="272" spans="1:8" hidden="1" x14ac:dyDescent="0.2">
      <c r="A272">
        <v>14816</v>
      </c>
      <c r="B272" t="str">
        <f>VLOOKUP(A272,'Route Names'!$A$2:$B$95,2,FALSE)</f>
        <v>Route 196- College Park Station</v>
      </c>
      <c r="C272" t="s">
        <v>4158</v>
      </c>
      <c r="D272">
        <v>13063040513</v>
      </c>
      <c r="E272">
        <v>14.3</v>
      </c>
      <c r="F272">
        <v>65246</v>
      </c>
      <c r="G272">
        <v>0</v>
      </c>
      <c r="H272">
        <v>261</v>
      </c>
    </row>
    <row r="273" spans="1:8" hidden="1" x14ac:dyDescent="0.2">
      <c r="A273">
        <v>14847</v>
      </c>
      <c r="B273" t="str">
        <f>VLOOKUP(A273,'Route Names'!$A$2:$B$95,2,FALSE)</f>
        <v>Route 89 Old National Highway</v>
      </c>
      <c r="C273" t="s">
        <v>4158</v>
      </c>
      <c r="D273">
        <v>13063040513</v>
      </c>
      <c r="E273">
        <v>14.3</v>
      </c>
      <c r="F273">
        <v>65246</v>
      </c>
      <c r="G273">
        <v>0</v>
      </c>
      <c r="H273">
        <v>261</v>
      </c>
    </row>
    <row r="274" spans="1:8" hidden="1" x14ac:dyDescent="0.2">
      <c r="A274">
        <v>14816</v>
      </c>
      <c r="B274" t="str">
        <f>VLOOKUP(A274,'Route Names'!$A$2:$B$95,2,FALSE)</f>
        <v>Route 196- College Park Station</v>
      </c>
      <c r="C274" t="s">
        <v>4157</v>
      </c>
      <c r="D274">
        <v>13063040521</v>
      </c>
      <c r="E274">
        <v>23.3</v>
      </c>
      <c r="F274">
        <v>49861</v>
      </c>
      <c r="G274">
        <v>38</v>
      </c>
      <c r="H274">
        <v>388</v>
      </c>
    </row>
    <row r="275" spans="1:8" hidden="1" x14ac:dyDescent="0.2">
      <c r="A275">
        <v>14816</v>
      </c>
      <c r="B275" t="str">
        <f>VLOOKUP(A275,'Route Names'!$A$2:$B$95,2,FALSE)</f>
        <v>Route 196- College Park Station</v>
      </c>
      <c r="C275" t="s">
        <v>4156</v>
      </c>
      <c r="D275">
        <v>13063040521</v>
      </c>
      <c r="E275">
        <v>23.3</v>
      </c>
      <c r="F275">
        <v>49861</v>
      </c>
      <c r="G275">
        <v>38</v>
      </c>
      <c r="H275">
        <v>388</v>
      </c>
    </row>
    <row r="276" spans="1:8" hidden="1" x14ac:dyDescent="0.2">
      <c r="A276">
        <v>14816</v>
      </c>
      <c r="B276" t="str">
        <f>VLOOKUP(A276,'Route Names'!$A$2:$B$95,2,FALSE)</f>
        <v>Route 196- College Park Station</v>
      </c>
      <c r="C276" t="s">
        <v>4155</v>
      </c>
      <c r="D276">
        <v>13063040521</v>
      </c>
      <c r="E276">
        <v>23.3</v>
      </c>
      <c r="F276">
        <v>49861</v>
      </c>
      <c r="G276">
        <v>38</v>
      </c>
      <c r="H276">
        <v>388</v>
      </c>
    </row>
    <row r="277" spans="1:8" hidden="1" x14ac:dyDescent="0.2">
      <c r="A277">
        <v>14816</v>
      </c>
      <c r="B277" t="str">
        <f>VLOOKUP(A277,'Route Names'!$A$2:$B$95,2,FALSE)</f>
        <v>Route 196- College Park Station</v>
      </c>
      <c r="C277" t="s">
        <v>4154</v>
      </c>
      <c r="D277">
        <v>13063040521</v>
      </c>
      <c r="E277">
        <v>23.3</v>
      </c>
      <c r="F277">
        <v>49861</v>
      </c>
      <c r="G277">
        <v>38</v>
      </c>
      <c r="H277">
        <v>388</v>
      </c>
    </row>
    <row r="278" spans="1:8" hidden="1" x14ac:dyDescent="0.2">
      <c r="A278">
        <v>14816</v>
      </c>
      <c r="B278" t="str">
        <f>VLOOKUP(A278,'Route Names'!$A$2:$B$95,2,FALSE)</f>
        <v>Route 196- College Park Station</v>
      </c>
      <c r="C278" t="s">
        <v>4153</v>
      </c>
      <c r="D278">
        <v>13063040415</v>
      </c>
      <c r="E278">
        <v>44.6</v>
      </c>
      <c r="F278">
        <v>29955</v>
      </c>
      <c r="G278">
        <v>188</v>
      </c>
      <c r="H278">
        <v>575</v>
      </c>
    </row>
    <row r="279" spans="1:8" hidden="1" x14ac:dyDescent="0.2">
      <c r="A279">
        <v>14816</v>
      </c>
      <c r="B279" t="str">
        <f>VLOOKUP(A279,'Route Names'!$A$2:$B$95,2,FALSE)</f>
        <v>Route 196- College Park Station</v>
      </c>
      <c r="C279" t="s">
        <v>4152</v>
      </c>
      <c r="D279">
        <v>13063040415</v>
      </c>
      <c r="E279">
        <v>44.6</v>
      </c>
      <c r="F279">
        <v>29955</v>
      </c>
      <c r="G279">
        <v>188</v>
      </c>
      <c r="H279">
        <v>575</v>
      </c>
    </row>
    <row r="280" spans="1:8" hidden="1" x14ac:dyDescent="0.2">
      <c r="A280">
        <v>14816</v>
      </c>
      <c r="B280" t="str">
        <f>VLOOKUP(A280,'Route Names'!$A$2:$B$95,2,FALSE)</f>
        <v>Route 196- College Park Station</v>
      </c>
      <c r="C280" t="s">
        <v>4151</v>
      </c>
      <c r="D280">
        <v>13063040415</v>
      </c>
      <c r="E280">
        <v>44.6</v>
      </c>
      <c r="F280">
        <v>29955</v>
      </c>
      <c r="G280">
        <v>188</v>
      </c>
      <c r="H280">
        <v>575</v>
      </c>
    </row>
    <row r="281" spans="1:8" hidden="1" x14ac:dyDescent="0.2">
      <c r="A281">
        <v>14816</v>
      </c>
      <c r="B281" t="str">
        <f>VLOOKUP(A281,'Route Names'!$A$2:$B$95,2,FALSE)</f>
        <v>Route 196- College Park Station</v>
      </c>
      <c r="C281" t="s">
        <v>4150</v>
      </c>
      <c r="D281">
        <v>13063040415</v>
      </c>
      <c r="E281">
        <v>44.6</v>
      </c>
      <c r="F281">
        <v>29955</v>
      </c>
      <c r="G281">
        <v>188</v>
      </c>
      <c r="H281">
        <v>575</v>
      </c>
    </row>
    <row r="282" spans="1:8" hidden="1" x14ac:dyDescent="0.2">
      <c r="A282">
        <v>14816</v>
      </c>
      <c r="B282" t="str">
        <f>VLOOKUP(A282,'Route Names'!$A$2:$B$95,2,FALSE)</f>
        <v>Route 196- College Park Station</v>
      </c>
      <c r="C282" t="s">
        <v>4149</v>
      </c>
      <c r="D282">
        <v>13063040415</v>
      </c>
      <c r="E282">
        <v>44.6</v>
      </c>
      <c r="F282">
        <v>29955</v>
      </c>
      <c r="G282">
        <v>188</v>
      </c>
      <c r="H282">
        <v>575</v>
      </c>
    </row>
    <row r="283" spans="1:8" hidden="1" x14ac:dyDescent="0.2">
      <c r="A283">
        <v>14816</v>
      </c>
      <c r="B283" t="str">
        <f>VLOOKUP(A283,'Route Names'!$A$2:$B$95,2,FALSE)</f>
        <v>Route 196- College Park Station</v>
      </c>
      <c r="C283" t="s">
        <v>4148</v>
      </c>
      <c r="D283">
        <v>13063040417</v>
      </c>
      <c r="E283">
        <v>41.8</v>
      </c>
      <c r="F283">
        <v>24864</v>
      </c>
      <c r="G283">
        <v>250</v>
      </c>
      <c r="H283">
        <v>453</v>
      </c>
    </row>
    <row r="284" spans="1:8" hidden="1" x14ac:dyDescent="0.2">
      <c r="A284">
        <v>14816</v>
      </c>
      <c r="B284" t="str">
        <f>VLOOKUP(A284,'Route Names'!$A$2:$B$95,2,FALSE)</f>
        <v>Route 196- College Park Station</v>
      </c>
      <c r="C284" t="s">
        <v>4147</v>
      </c>
      <c r="D284">
        <v>13063040417</v>
      </c>
      <c r="E284">
        <v>41.8</v>
      </c>
      <c r="F284">
        <v>24864</v>
      </c>
      <c r="G284">
        <v>250</v>
      </c>
      <c r="H284">
        <v>453</v>
      </c>
    </row>
    <row r="285" spans="1:8" hidden="1" x14ac:dyDescent="0.2">
      <c r="A285">
        <v>14816</v>
      </c>
      <c r="B285" t="str">
        <f>VLOOKUP(A285,'Route Names'!$A$2:$B$95,2,FALSE)</f>
        <v>Route 196- College Park Station</v>
      </c>
      <c r="C285" t="s">
        <v>4146</v>
      </c>
      <c r="D285">
        <v>13063040417</v>
      </c>
      <c r="E285">
        <v>41.8</v>
      </c>
      <c r="F285">
        <v>24864</v>
      </c>
      <c r="G285">
        <v>250</v>
      </c>
      <c r="H285">
        <v>453</v>
      </c>
    </row>
    <row r="286" spans="1:8" hidden="1" x14ac:dyDescent="0.2">
      <c r="A286">
        <v>14816</v>
      </c>
      <c r="B286" t="str">
        <f>VLOOKUP(A286,'Route Names'!$A$2:$B$95,2,FALSE)</f>
        <v>Route 196- College Park Station</v>
      </c>
      <c r="C286" t="s">
        <v>4145</v>
      </c>
      <c r="D286">
        <v>13063040417</v>
      </c>
      <c r="E286">
        <v>41.8</v>
      </c>
      <c r="F286">
        <v>24864</v>
      </c>
      <c r="G286">
        <v>250</v>
      </c>
      <c r="H286">
        <v>453</v>
      </c>
    </row>
    <row r="287" spans="1:8" hidden="1" x14ac:dyDescent="0.2">
      <c r="A287">
        <v>14816</v>
      </c>
      <c r="B287" t="str">
        <f>VLOOKUP(A287,'Route Names'!$A$2:$B$95,2,FALSE)</f>
        <v>Route 196- College Park Station</v>
      </c>
      <c r="C287" t="s">
        <v>4144</v>
      </c>
      <c r="D287">
        <v>13063040417</v>
      </c>
      <c r="E287">
        <v>41.8</v>
      </c>
      <c r="F287">
        <v>24864</v>
      </c>
      <c r="G287">
        <v>250</v>
      </c>
      <c r="H287">
        <v>453</v>
      </c>
    </row>
    <row r="288" spans="1:8" hidden="1" x14ac:dyDescent="0.2">
      <c r="A288">
        <v>14816</v>
      </c>
      <c r="B288" t="str">
        <f>VLOOKUP(A288,'Route Names'!$A$2:$B$95,2,FALSE)</f>
        <v>Route 196- College Park Station</v>
      </c>
      <c r="C288" t="s">
        <v>4143</v>
      </c>
      <c r="D288">
        <v>13063040417</v>
      </c>
      <c r="E288">
        <v>41.8</v>
      </c>
      <c r="F288">
        <v>24864</v>
      </c>
      <c r="G288">
        <v>250</v>
      </c>
      <c r="H288">
        <v>453</v>
      </c>
    </row>
    <row r="289" spans="1:8" hidden="1" x14ac:dyDescent="0.2">
      <c r="A289">
        <v>14816</v>
      </c>
      <c r="B289" t="str">
        <f>VLOOKUP(A289,'Route Names'!$A$2:$B$95,2,FALSE)</f>
        <v>Route 196- College Park Station</v>
      </c>
      <c r="C289" t="s">
        <v>4142</v>
      </c>
      <c r="D289">
        <v>13063040416</v>
      </c>
      <c r="E289">
        <v>24.8</v>
      </c>
      <c r="F289">
        <v>45244</v>
      </c>
      <c r="G289">
        <v>79</v>
      </c>
      <c r="H289">
        <v>282</v>
      </c>
    </row>
    <row r="290" spans="1:8" hidden="1" x14ac:dyDescent="0.2">
      <c r="A290">
        <v>14847</v>
      </c>
      <c r="B290" t="str">
        <f>VLOOKUP(A290,'Route Names'!$A$2:$B$95,2,FALSE)</f>
        <v>Route 89 Old National Highway</v>
      </c>
      <c r="C290" t="s">
        <v>4141</v>
      </c>
      <c r="D290">
        <v>13121010512</v>
      </c>
      <c r="E290">
        <v>30.7</v>
      </c>
      <c r="F290">
        <v>30750</v>
      </c>
      <c r="G290">
        <v>199</v>
      </c>
      <c r="H290">
        <v>678</v>
      </c>
    </row>
    <row r="291" spans="1:8" hidden="1" x14ac:dyDescent="0.2">
      <c r="A291">
        <v>14847</v>
      </c>
      <c r="B291" t="str">
        <f>VLOOKUP(A291,'Route Names'!$A$2:$B$95,2,FALSE)</f>
        <v>Route 89 Old National Highway</v>
      </c>
      <c r="C291" t="s">
        <v>4140</v>
      </c>
      <c r="D291">
        <v>13121010513</v>
      </c>
      <c r="E291">
        <v>23.7</v>
      </c>
      <c r="F291">
        <v>50176</v>
      </c>
      <c r="G291">
        <v>299</v>
      </c>
      <c r="H291">
        <v>851</v>
      </c>
    </row>
    <row r="292" spans="1:8" hidden="1" x14ac:dyDescent="0.2">
      <c r="A292">
        <v>14847</v>
      </c>
      <c r="B292" t="str">
        <f>VLOOKUP(A292,'Route Names'!$A$2:$B$95,2,FALSE)</f>
        <v>Route 89 Old National Highway</v>
      </c>
      <c r="C292" t="s">
        <v>4083</v>
      </c>
      <c r="D292">
        <v>13121010510</v>
      </c>
      <c r="E292">
        <v>24.7</v>
      </c>
      <c r="F292">
        <v>40753</v>
      </c>
      <c r="G292">
        <v>496</v>
      </c>
      <c r="H292">
        <v>1504</v>
      </c>
    </row>
    <row r="293" spans="1:8" hidden="1" x14ac:dyDescent="0.2">
      <c r="A293">
        <v>14847</v>
      </c>
      <c r="B293" t="str">
        <f>VLOOKUP(A293,'Route Names'!$A$2:$B$95,2,FALSE)</f>
        <v>Route 89 Old National Highway</v>
      </c>
      <c r="C293" t="s">
        <v>4139</v>
      </c>
      <c r="D293">
        <v>13121010510</v>
      </c>
      <c r="E293">
        <v>24.7</v>
      </c>
      <c r="F293">
        <v>40753</v>
      </c>
      <c r="G293">
        <v>496</v>
      </c>
      <c r="H293">
        <v>1504</v>
      </c>
    </row>
    <row r="294" spans="1:8" hidden="1" x14ac:dyDescent="0.2">
      <c r="A294">
        <v>14847</v>
      </c>
      <c r="B294" t="str">
        <f>VLOOKUP(A294,'Route Names'!$A$2:$B$95,2,FALSE)</f>
        <v>Route 89 Old National Highway</v>
      </c>
      <c r="C294" t="s">
        <v>4138</v>
      </c>
      <c r="D294">
        <v>13121010510</v>
      </c>
      <c r="E294">
        <v>24.7</v>
      </c>
      <c r="F294">
        <v>40753</v>
      </c>
      <c r="G294">
        <v>496</v>
      </c>
      <c r="H294">
        <v>1504</v>
      </c>
    </row>
    <row r="295" spans="1:8" hidden="1" x14ac:dyDescent="0.2">
      <c r="A295">
        <v>14847</v>
      </c>
      <c r="B295" t="str">
        <f>VLOOKUP(A295,'Route Names'!$A$2:$B$95,2,FALSE)</f>
        <v>Route 89 Old National Highway</v>
      </c>
      <c r="C295" t="s">
        <v>4085</v>
      </c>
      <c r="D295">
        <v>13121010515</v>
      </c>
      <c r="E295">
        <v>14.2</v>
      </c>
      <c r="F295">
        <v>57730</v>
      </c>
      <c r="G295">
        <v>199</v>
      </c>
      <c r="H295">
        <v>324</v>
      </c>
    </row>
    <row r="296" spans="1:8" hidden="1" x14ac:dyDescent="0.2">
      <c r="A296">
        <v>14847</v>
      </c>
      <c r="B296" t="str">
        <f>VLOOKUP(A296,'Route Names'!$A$2:$B$95,2,FALSE)</f>
        <v>Route 89 Old National Highway</v>
      </c>
      <c r="C296" t="s">
        <v>4086</v>
      </c>
      <c r="D296">
        <v>13121010515</v>
      </c>
      <c r="E296">
        <v>14.2</v>
      </c>
      <c r="F296">
        <v>57730</v>
      </c>
      <c r="G296">
        <v>199</v>
      </c>
      <c r="H296">
        <v>324</v>
      </c>
    </row>
    <row r="297" spans="1:8" hidden="1" x14ac:dyDescent="0.2">
      <c r="A297">
        <v>14847</v>
      </c>
      <c r="B297" t="str">
        <f>VLOOKUP(A297,'Route Names'!$A$2:$B$95,2,FALSE)</f>
        <v>Route 89 Old National Highway</v>
      </c>
      <c r="C297" t="s">
        <v>4137</v>
      </c>
      <c r="D297">
        <v>13121010515</v>
      </c>
      <c r="E297">
        <v>14.2</v>
      </c>
      <c r="F297">
        <v>57730</v>
      </c>
      <c r="G297">
        <v>199</v>
      </c>
      <c r="H297">
        <v>324</v>
      </c>
    </row>
    <row r="298" spans="1:8" hidden="1" x14ac:dyDescent="0.2">
      <c r="A298">
        <v>14847</v>
      </c>
      <c r="B298" t="str">
        <f>VLOOKUP(A298,'Route Names'!$A$2:$B$95,2,FALSE)</f>
        <v>Route 89 Old National Highway</v>
      </c>
      <c r="C298" t="s">
        <v>2634</v>
      </c>
      <c r="D298">
        <v>13121010515</v>
      </c>
      <c r="E298">
        <v>14.2</v>
      </c>
      <c r="F298">
        <v>57730</v>
      </c>
      <c r="G298">
        <v>199</v>
      </c>
      <c r="H298">
        <v>324</v>
      </c>
    </row>
    <row r="299" spans="1:8" hidden="1" x14ac:dyDescent="0.2">
      <c r="A299">
        <v>14847</v>
      </c>
      <c r="B299" t="str">
        <f>VLOOKUP(A299,'Route Names'!$A$2:$B$95,2,FALSE)</f>
        <v>Route 89 Old National Highway</v>
      </c>
      <c r="C299" t="s">
        <v>4088</v>
      </c>
      <c r="D299">
        <v>13121010515</v>
      </c>
      <c r="E299">
        <v>14.2</v>
      </c>
      <c r="F299">
        <v>57730</v>
      </c>
      <c r="G299">
        <v>199</v>
      </c>
      <c r="H299">
        <v>324</v>
      </c>
    </row>
    <row r="300" spans="1:8" hidden="1" x14ac:dyDescent="0.2">
      <c r="A300">
        <v>14847</v>
      </c>
      <c r="B300" t="str">
        <f>VLOOKUP(A300,'Route Names'!$A$2:$B$95,2,FALSE)</f>
        <v>Route 89 Old National Highway</v>
      </c>
      <c r="C300" t="s">
        <v>4090</v>
      </c>
      <c r="D300">
        <v>13121010515</v>
      </c>
      <c r="E300">
        <v>14.2</v>
      </c>
      <c r="F300">
        <v>57730</v>
      </c>
      <c r="G300">
        <v>199</v>
      </c>
      <c r="H300">
        <v>324</v>
      </c>
    </row>
    <row r="301" spans="1:8" hidden="1" x14ac:dyDescent="0.2">
      <c r="A301">
        <v>14847</v>
      </c>
      <c r="B301" t="str">
        <f>VLOOKUP(A301,'Route Names'!$A$2:$B$95,2,FALSE)</f>
        <v>Route 89 Old National Highway</v>
      </c>
      <c r="C301" t="s">
        <v>4092</v>
      </c>
      <c r="D301">
        <v>13121010516</v>
      </c>
      <c r="E301">
        <v>24.8</v>
      </c>
      <c r="F301">
        <v>50559</v>
      </c>
      <c r="G301">
        <v>140</v>
      </c>
      <c r="H301">
        <v>911</v>
      </c>
    </row>
    <row r="302" spans="1:8" hidden="1" x14ac:dyDescent="0.2">
      <c r="A302">
        <v>14847</v>
      </c>
      <c r="B302" t="str">
        <f>VLOOKUP(A302,'Route Names'!$A$2:$B$95,2,FALSE)</f>
        <v>Route 89 Old National Highway</v>
      </c>
      <c r="C302" t="s">
        <v>4136</v>
      </c>
      <c r="D302">
        <v>13121010516</v>
      </c>
      <c r="E302">
        <v>24.8</v>
      </c>
      <c r="F302">
        <v>50559</v>
      </c>
      <c r="G302">
        <v>140</v>
      </c>
      <c r="H302">
        <v>911</v>
      </c>
    </row>
    <row r="303" spans="1:8" hidden="1" x14ac:dyDescent="0.2">
      <c r="A303">
        <v>14847</v>
      </c>
      <c r="B303" t="str">
        <f>VLOOKUP(A303,'Route Names'!$A$2:$B$95,2,FALSE)</f>
        <v>Route 89 Old National Highway</v>
      </c>
      <c r="C303" t="s">
        <v>4094</v>
      </c>
      <c r="D303">
        <v>13121010516</v>
      </c>
      <c r="E303">
        <v>24.8</v>
      </c>
      <c r="F303">
        <v>50559</v>
      </c>
      <c r="G303">
        <v>140</v>
      </c>
      <c r="H303">
        <v>911</v>
      </c>
    </row>
    <row r="304" spans="1:8" hidden="1" x14ac:dyDescent="0.2">
      <c r="A304">
        <v>14847</v>
      </c>
      <c r="B304" t="str">
        <f>VLOOKUP(A304,'Route Names'!$A$2:$B$95,2,FALSE)</f>
        <v>Route 89 Old National Highway</v>
      </c>
      <c r="C304" t="s">
        <v>4095</v>
      </c>
      <c r="D304">
        <v>13121010516</v>
      </c>
      <c r="E304">
        <v>24.8</v>
      </c>
      <c r="F304">
        <v>50559</v>
      </c>
      <c r="G304">
        <v>140</v>
      </c>
      <c r="H304">
        <v>911</v>
      </c>
    </row>
    <row r="305" spans="1:8" hidden="1" x14ac:dyDescent="0.2">
      <c r="A305">
        <v>14847</v>
      </c>
      <c r="B305" t="str">
        <f>VLOOKUP(A305,'Route Names'!$A$2:$B$95,2,FALSE)</f>
        <v>Route 89 Old National Highway</v>
      </c>
      <c r="C305" t="s">
        <v>4096</v>
      </c>
      <c r="D305">
        <v>13121010516</v>
      </c>
      <c r="E305">
        <v>24.8</v>
      </c>
      <c r="F305">
        <v>50559</v>
      </c>
      <c r="G305">
        <v>140</v>
      </c>
      <c r="H305">
        <v>911</v>
      </c>
    </row>
    <row r="306" spans="1:8" hidden="1" x14ac:dyDescent="0.2">
      <c r="A306">
        <v>14847</v>
      </c>
      <c r="B306" t="str">
        <f>VLOOKUP(A306,'Route Names'!$A$2:$B$95,2,FALSE)</f>
        <v>Route 89 Old National Highway</v>
      </c>
      <c r="C306" t="s">
        <v>4097</v>
      </c>
      <c r="D306">
        <v>13121010516</v>
      </c>
      <c r="E306">
        <v>24.8</v>
      </c>
      <c r="F306">
        <v>50559</v>
      </c>
      <c r="G306">
        <v>140</v>
      </c>
      <c r="H306">
        <v>911</v>
      </c>
    </row>
    <row r="307" spans="1:8" hidden="1" x14ac:dyDescent="0.2">
      <c r="A307">
        <v>14847</v>
      </c>
      <c r="B307" t="str">
        <f>VLOOKUP(A307,'Route Names'!$A$2:$B$95,2,FALSE)</f>
        <v>Route 89 Old National Highway</v>
      </c>
      <c r="C307" t="s">
        <v>4098</v>
      </c>
      <c r="D307">
        <v>13121010516</v>
      </c>
      <c r="E307">
        <v>24.8</v>
      </c>
      <c r="F307">
        <v>50559</v>
      </c>
      <c r="G307">
        <v>140</v>
      </c>
      <c r="H307">
        <v>911</v>
      </c>
    </row>
    <row r="308" spans="1:8" hidden="1" x14ac:dyDescent="0.2">
      <c r="A308">
        <v>14847</v>
      </c>
      <c r="B308" t="str">
        <f>VLOOKUP(A308,'Route Names'!$A$2:$B$95,2,FALSE)</f>
        <v>Route 89 Old National Highway</v>
      </c>
      <c r="C308" t="s">
        <v>4099</v>
      </c>
      <c r="D308">
        <v>13121010516</v>
      </c>
      <c r="E308">
        <v>24.8</v>
      </c>
      <c r="F308">
        <v>50559</v>
      </c>
      <c r="G308">
        <v>140</v>
      </c>
      <c r="H308">
        <v>911</v>
      </c>
    </row>
    <row r="309" spans="1:8" hidden="1" x14ac:dyDescent="0.2">
      <c r="A309">
        <v>14847</v>
      </c>
      <c r="B309" t="str">
        <f>VLOOKUP(A309,'Route Names'!$A$2:$B$95,2,FALSE)</f>
        <v>Route 89 Old National Highway</v>
      </c>
      <c r="C309" t="s">
        <v>4100</v>
      </c>
      <c r="D309">
        <v>13121010516</v>
      </c>
      <c r="E309">
        <v>24.8</v>
      </c>
      <c r="F309">
        <v>50559</v>
      </c>
      <c r="G309">
        <v>140</v>
      </c>
      <c r="H309">
        <v>911</v>
      </c>
    </row>
    <row r="310" spans="1:8" hidden="1" x14ac:dyDescent="0.2">
      <c r="A310">
        <v>14847</v>
      </c>
      <c r="B310" t="str">
        <f>VLOOKUP(A310,'Route Names'!$A$2:$B$95,2,FALSE)</f>
        <v>Route 89 Old National Highway</v>
      </c>
      <c r="C310" t="s">
        <v>4101</v>
      </c>
      <c r="D310">
        <v>13121010508</v>
      </c>
      <c r="E310">
        <v>24.6</v>
      </c>
      <c r="F310">
        <v>50697</v>
      </c>
      <c r="G310">
        <v>0</v>
      </c>
      <c r="H310">
        <v>316</v>
      </c>
    </row>
    <row r="311" spans="1:8" hidden="1" x14ac:dyDescent="0.2">
      <c r="A311">
        <v>14847</v>
      </c>
      <c r="B311" t="str">
        <f>VLOOKUP(A311,'Route Names'!$A$2:$B$95,2,FALSE)</f>
        <v>Route 89 Old National Highway</v>
      </c>
      <c r="C311" t="s">
        <v>4135</v>
      </c>
      <c r="D311">
        <v>13121010508</v>
      </c>
      <c r="E311">
        <v>24.6</v>
      </c>
      <c r="F311">
        <v>50697</v>
      </c>
      <c r="G311">
        <v>0</v>
      </c>
      <c r="H311">
        <v>316</v>
      </c>
    </row>
    <row r="312" spans="1:8" hidden="1" x14ac:dyDescent="0.2">
      <c r="A312">
        <v>14847</v>
      </c>
      <c r="B312" t="str">
        <f>VLOOKUP(A312,'Route Names'!$A$2:$B$95,2,FALSE)</f>
        <v>Route 89 Old National Highway</v>
      </c>
      <c r="C312" t="s">
        <v>4134</v>
      </c>
      <c r="D312">
        <v>13121010508</v>
      </c>
      <c r="E312">
        <v>24.6</v>
      </c>
      <c r="F312">
        <v>50697</v>
      </c>
      <c r="G312">
        <v>0</v>
      </c>
      <c r="H312">
        <v>316</v>
      </c>
    </row>
    <row r="313" spans="1:8" hidden="1" x14ac:dyDescent="0.2">
      <c r="A313">
        <v>14847</v>
      </c>
      <c r="B313" t="str">
        <f>VLOOKUP(A313,'Route Names'!$A$2:$B$95,2,FALSE)</f>
        <v>Route 89 Old National Highway</v>
      </c>
      <c r="C313" t="s">
        <v>4105</v>
      </c>
      <c r="D313">
        <v>13121010508</v>
      </c>
      <c r="E313">
        <v>24.6</v>
      </c>
      <c r="F313">
        <v>50697</v>
      </c>
      <c r="G313">
        <v>0</v>
      </c>
      <c r="H313">
        <v>316</v>
      </c>
    </row>
    <row r="314" spans="1:8" hidden="1" x14ac:dyDescent="0.2">
      <c r="A314">
        <v>14847</v>
      </c>
      <c r="B314" t="str">
        <f>VLOOKUP(A314,'Route Names'!$A$2:$B$95,2,FALSE)</f>
        <v>Route 89 Old National Highway</v>
      </c>
      <c r="C314" t="s">
        <v>4106</v>
      </c>
      <c r="D314">
        <v>13121010507</v>
      </c>
      <c r="E314">
        <v>30.6</v>
      </c>
      <c r="F314">
        <v>28841</v>
      </c>
      <c r="G314">
        <v>676</v>
      </c>
      <c r="H314">
        <v>777</v>
      </c>
    </row>
    <row r="315" spans="1:8" hidden="1" x14ac:dyDescent="0.2">
      <c r="A315">
        <v>14847</v>
      </c>
      <c r="B315" t="str">
        <f>VLOOKUP(A315,'Route Names'!$A$2:$B$95,2,FALSE)</f>
        <v>Route 89 Old National Highway</v>
      </c>
      <c r="C315" t="s">
        <v>4108</v>
      </c>
      <c r="D315">
        <v>13121010507</v>
      </c>
      <c r="E315">
        <v>30.6</v>
      </c>
      <c r="F315">
        <v>28841</v>
      </c>
      <c r="G315">
        <v>676</v>
      </c>
      <c r="H315">
        <v>777</v>
      </c>
    </row>
    <row r="316" spans="1:8" hidden="1" x14ac:dyDescent="0.2">
      <c r="A316">
        <v>14847</v>
      </c>
      <c r="B316" t="str">
        <f>VLOOKUP(A316,'Route Names'!$A$2:$B$95,2,FALSE)</f>
        <v>Route 89 Old National Highway</v>
      </c>
      <c r="C316" t="s">
        <v>4109</v>
      </c>
      <c r="D316">
        <v>13121010507</v>
      </c>
      <c r="E316">
        <v>30.6</v>
      </c>
      <c r="F316">
        <v>28841</v>
      </c>
      <c r="G316">
        <v>676</v>
      </c>
      <c r="H316">
        <v>777</v>
      </c>
    </row>
    <row r="317" spans="1:8" hidden="1" x14ac:dyDescent="0.2">
      <c r="A317">
        <v>14847</v>
      </c>
      <c r="B317" t="str">
        <f>VLOOKUP(A317,'Route Names'!$A$2:$B$95,2,FALSE)</f>
        <v>Route 89 Old National Highway</v>
      </c>
      <c r="C317" t="s">
        <v>4133</v>
      </c>
      <c r="D317">
        <v>13121010507</v>
      </c>
      <c r="E317">
        <v>30.6</v>
      </c>
      <c r="F317">
        <v>28841</v>
      </c>
      <c r="G317">
        <v>676</v>
      </c>
      <c r="H317">
        <v>777</v>
      </c>
    </row>
    <row r="318" spans="1:8" hidden="1" x14ac:dyDescent="0.2">
      <c r="A318">
        <v>14847</v>
      </c>
      <c r="B318" t="str">
        <f>VLOOKUP(A318,'Route Names'!$A$2:$B$95,2,FALSE)</f>
        <v>Route 89 Old National Highway</v>
      </c>
      <c r="C318" t="s">
        <v>4111</v>
      </c>
      <c r="D318">
        <v>13121010507</v>
      </c>
      <c r="E318">
        <v>30.6</v>
      </c>
      <c r="F318">
        <v>28841</v>
      </c>
      <c r="G318">
        <v>676</v>
      </c>
      <c r="H318">
        <v>777</v>
      </c>
    </row>
    <row r="319" spans="1:8" hidden="1" x14ac:dyDescent="0.2">
      <c r="A319">
        <v>14847</v>
      </c>
      <c r="B319" t="str">
        <f>VLOOKUP(A319,'Route Names'!$A$2:$B$95,2,FALSE)</f>
        <v>Route 89 Old National Highway</v>
      </c>
      <c r="C319" t="s">
        <v>4132</v>
      </c>
      <c r="D319">
        <v>13121010507</v>
      </c>
      <c r="E319">
        <v>30.6</v>
      </c>
      <c r="F319">
        <v>28841</v>
      </c>
      <c r="G319">
        <v>676</v>
      </c>
      <c r="H319">
        <v>777</v>
      </c>
    </row>
    <row r="320" spans="1:8" hidden="1" x14ac:dyDescent="0.2">
      <c r="A320">
        <v>14847</v>
      </c>
      <c r="B320" t="str">
        <f>VLOOKUP(A320,'Route Names'!$A$2:$B$95,2,FALSE)</f>
        <v>Route 89 Old National Highway</v>
      </c>
      <c r="C320" t="s">
        <v>4112</v>
      </c>
      <c r="D320">
        <v>13121010507</v>
      </c>
      <c r="E320">
        <v>30.6</v>
      </c>
      <c r="F320">
        <v>28841</v>
      </c>
      <c r="G320">
        <v>676</v>
      </c>
      <c r="H320">
        <v>777</v>
      </c>
    </row>
    <row r="321" spans="1:8" hidden="1" x14ac:dyDescent="0.2">
      <c r="A321">
        <v>14847</v>
      </c>
      <c r="B321" t="str">
        <f>VLOOKUP(A321,'Route Names'!$A$2:$B$95,2,FALSE)</f>
        <v>Route 89 Old National Highway</v>
      </c>
      <c r="C321" t="s">
        <v>4113</v>
      </c>
      <c r="D321">
        <v>13121010507</v>
      </c>
      <c r="E321">
        <v>30.6</v>
      </c>
      <c r="F321">
        <v>28841</v>
      </c>
      <c r="G321">
        <v>676</v>
      </c>
      <c r="H321">
        <v>777</v>
      </c>
    </row>
    <row r="322" spans="1:8" hidden="1" x14ac:dyDescent="0.2">
      <c r="A322">
        <v>14847</v>
      </c>
      <c r="B322" t="str">
        <f>VLOOKUP(A322,'Route Names'!$A$2:$B$95,2,FALSE)</f>
        <v>Route 89 Old National Highway</v>
      </c>
      <c r="C322" t="s">
        <v>4114</v>
      </c>
      <c r="D322">
        <v>13121010604</v>
      </c>
      <c r="E322">
        <v>29.4</v>
      </c>
      <c r="F322">
        <v>51688</v>
      </c>
      <c r="G322">
        <v>348</v>
      </c>
      <c r="H322">
        <v>362</v>
      </c>
    </row>
    <row r="323" spans="1:8" hidden="1" x14ac:dyDescent="0.2">
      <c r="A323">
        <v>14847</v>
      </c>
      <c r="B323" t="str">
        <f>VLOOKUP(A323,'Route Names'!$A$2:$B$95,2,FALSE)</f>
        <v>Route 89 Old National Highway</v>
      </c>
      <c r="C323" t="s">
        <v>4131</v>
      </c>
      <c r="D323">
        <v>13121010604</v>
      </c>
      <c r="E323">
        <v>29.4</v>
      </c>
      <c r="F323">
        <v>51688</v>
      </c>
      <c r="G323">
        <v>348</v>
      </c>
      <c r="H323">
        <v>362</v>
      </c>
    </row>
    <row r="324" spans="1:8" hidden="1" x14ac:dyDescent="0.2">
      <c r="A324">
        <v>14847</v>
      </c>
      <c r="B324" t="str">
        <f>VLOOKUP(A324,'Route Names'!$A$2:$B$95,2,FALSE)</f>
        <v>Route 89 Old National Highway</v>
      </c>
      <c r="C324" t="s">
        <v>4130</v>
      </c>
      <c r="D324">
        <v>13121010604</v>
      </c>
      <c r="E324">
        <v>29.4</v>
      </c>
      <c r="F324">
        <v>51688</v>
      </c>
      <c r="G324">
        <v>348</v>
      </c>
      <c r="H324">
        <v>362</v>
      </c>
    </row>
    <row r="325" spans="1:8" hidden="1" x14ac:dyDescent="0.2">
      <c r="A325">
        <v>14847</v>
      </c>
      <c r="B325" t="str">
        <f>VLOOKUP(A325,'Route Names'!$A$2:$B$95,2,FALSE)</f>
        <v>Route 89 Old National Highway</v>
      </c>
      <c r="C325" t="s">
        <v>4129</v>
      </c>
      <c r="D325">
        <v>13121010604</v>
      </c>
      <c r="E325">
        <v>29.4</v>
      </c>
      <c r="F325">
        <v>51688</v>
      </c>
      <c r="G325">
        <v>348</v>
      </c>
      <c r="H325">
        <v>362</v>
      </c>
    </row>
    <row r="326" spans="1:8" hidden="1" x14ac:dyDescent="0.2">
      <c r="A326">
        <v>14847</v>
      </c>
      <c r="B326" t="str">
        <f>VLOOKUP(A326,'Route Names'!$A$2:$B$95,2,FALSE)</f>
        <v>Route 89 Old National Highway</v>
      </c>
      <c r="C326" t="s">
        <v>4116</v>
      </c>
      <c r="D326">
        <v>13121010604</v>
      </c>
      <c r="E326">
        <v>29.4</v>
      </c>
      <c r="F326">
        <v>51688</v>
      </c>
      <c r="G326">
        <v>348</v>
      </c>
      <c r="H326">
        <v>362</v>
      </c>
    </row>
    <row r="327" spans="1:8" hidden="1" x14ac:dyDescent="0.2">
      <c r="A327">
        <v>14847</v>
      </c>
      <c r="B327" t="str">
        <f>VLOOKUP(A327,'Route Names'!$A$2:$B$95,2,FALSE)</f>
        <v>Route 89 Old National Highway</v>
      </c>
      <c r="C327" t="s">
        <v>4117</v>
      </c>
      <c r="D327">
        <v>13121010604</v>
      </c>
      <c r="E327">
        <v>29.4</v>
      </c>
      <c r="F327">
        <v>51688</v>
      </c>
      <c r="G327">
        <v>348</v>
      </c>
      <c r="H327">
        <v>362</v>
      </c>
    </row>
    <row r="328" spans="1:8" hidden="1" x14ac:dyDescent="0.2">
      <c r="A328">
        <v>14847</v>
      </c>
      <c r="B328" t="str">
        <f>VLOOKUP(A328,'Route Names'!$A$2:$B$95,2,FALSE)</f>
        <v>Route 89 Old National Highway</v>
      </c>
      <c r="C328" t="s">
        <v>4128</v>
      </c>
      <c r="D328">
        <v>13121010604</v>
      </c>
      <c r="E328">
        <v>29.4</v>
      </c>
      <c r="F328">
        <v>51688</v>
      </c>
      <c r="G328">
        <v>348</v>
      </c>
      <c r="H328">
        <v>362</v>
      </c>
    </row>
    <row r="329" spans="1:8" hidden="1" x14ac:dyDescent="0.2">
      <c r="A329">
        <v>14847</v>
      </c>
      <c r="B329" t="str">
        <f>VLOOKUP(A329,'Route Names'!$A$2:$B$95,2,FALSE)</f>
        <v>Route 89 Old National Highway</v>
      </c>
      <c r="C329" t="s">
        <v>4119</v>
      </c>
      <c r="D329">
        <v>13121010604</v>
      </c>
      <c r="E329">
        <v>29.4</v>
      </c>
      <c r="F329">
        <v>51688</v>
      </c>
      <c r="G329">
        <v>348</v>
      </c>
      <c r="H329">
        <v>362</v>
      </c>
    </row>
    <row r="330" spans="1:8" hidden="1" x14ac:dyDescent="0.2">
      <c r="A330">
        <v>14847</v>
      </c>
      <c r="B330" t="str">
        <f>VLOOKUP(A330,'Route Names'!$A$2:$B$95,2,FALSE)</f>
        <v>Route 89 Old National Highway</v>
      </c>
      <c r="C330" t="s">
        <v>4120</v>
      </c>
      <c r="D330">
        <v>13063980000</v>
      </c>
      <c r="E330">
        <v>0</v>
      </c>
      <c r="F330">
        <v>0</v>
      </c>
      <c r="G330">
        <v>0</v>
      </c>
      <c r="H330">
        <v>0</v>
      </c>
    </row>
    <row r="331" spans="1:8" hidden="1" x14ac:dyDescent="0.2">
      <c r="A331">
        <v>14847</v>
      </c>
      <c r="B331" t="str">
        <f>VLOOKUP(A331,'Route Names'!$A$2:$B$95,2,FALSE)</f>
        <v>Route 89 Old National Highway</v>
      </c>
      <c r="C331" t="s">
        <v>4121</v>
      </c>
      <c r="D331">
        <v>13063980000</v>
      </c>
      <c r="E331">
        <v>0</v>
      </c>
      <c r="F331">
        <v>0</v>
      </c>
      <c r="G331">
        <v>0</v>
      </c>
      <c r="H331">
        <v>0</v>
      </c>
    </row>
    <row r="332" spans="1:8" hidden="1" x14ac:dyDescent="0.2">
      <c r="A332">
        <v>14847</v>
      </c>
      <c r="B332" t="str">
        <f>VLOOKUP(A332,'Route Names'!$A$2:$B$95,2,FALSE)</f>
        <v>Route 89 Old National Highway</v>
      </c>
      <c r="C332" t="s">
        <v>4127</v>
      </c>
      <c r="D332">
        <v>13063980000</v>
      </c>
      <c r="E332">
        <v>0</v>
      </c>
      <c r="F332">
        <v>0</v>
      </c>
      <c r="G332">
        <v>0</v>
      </c>
      <c r="H332">
        <v>0</v>
      </c>
    </row>
    <row r="333" spans="1:8" hidden="1" x14ac:dyDescent="0.2">
      <c r="A333">
        <v>14847</v>
      </c>
      <c r="B333" t="str">
        <f>VLOOKUP(A333,'Route Names'!$A$2:$B$95,2,FALSE)</f>
        <v>Route 89 Old National Highway</v>
      </c>
      <c r="C333" t="s">
        <v>4123</v>
      </c>
      <c r="D333">
        <v>13063980000</v>
      </c>
      <c r="E333">
        <v>0</v>
      </c>
      <c r="F333">
        <v>0</v>
      </c>
      <c r="G333">
        <v>0</v>
      </c>
      <c r="H333">
        <v>0</v>
      </c>
    </row>
    <row r="334" spans="1:8" hidden="1" x14ac:dyDescent="0.2">
      <c r="A334">
        <v>14847</v>
      </c>
      <c r="B334" t="str">
        <f>VLOOKUP(A334,'Route Names'!$A$2:$B$95,2,FALSE)</f>
        <v>Route 89 Old National Highway</v>
      </c>
      <c r="C334" t="s">
        <v>4124</v>
      </c>
      <c r="D334">
        <v>13063980000</v>
      </c>
      <c r="E334">
        <v>0</v>
      </c>
      <c r="F334">
        <v>0</v>
      </c>
      <c r="G334">
        <v>0</v>
      </c>
      <c r="H334">
        <v>0</v>
      </c>
    </row>
    <row r="335" spans="1:8" hidden="1" x14ac:dyDescent="0.2">
      <c r="A335">
        <v>14847</v>
      </c>
      <c r="B335" t="str">
        <f>VLOOKUP(A335,'Route Names'!$A$2:$B$95,2,FALSE)</f>
        <v>Route 89 Old National Highway</v>
      </c>
      <c r="C335" t="s">
        <v>4125</v>
      </c>
      <c r="D335">
        <v>13063980000</v>
      </c>
      <c r="E335">
        <v>0</v>
      </c>
      <c r="F335">
        <v>0</v>
      </c>
      <c r="G335">
        <v>0</v>
      </c>
      <c r="H335">
        <v>0</v>
      </c>
    </row>
    <row r="336" spans="1:8" hidden="1" x14ac:dyDescent="0.2">
      <c r="A336">
        <v>14847</v>
      </c>
      <c r="B336" t="str">
        <f>VLOOKUP(A336,'Route Names'!$A$2:$B$95,2,FALSE)</f>
        <v>Route 89 Old National Highway</v>
      </c>
      <c r="C336" t="s">
        <v>4126</v>
      </c>
      <c r="D336">
        <v>13063980000</v>
      </c>
      <c r="E336">
        <v>0</v>
      </c>
      <c r="F336">
        <v>0</v>
      </c>
      <c r="G336">
        <v>0</v>
      </c>
      <c r="H336">
        <v>0</v>
      </c>
    </row>
    <row r="337" spans="1:8" hidden="1" x14ac:dyDescent="0.2">
      <c r="A337">
        <v>14847</v>
      </c>
      <c r="B337" t="str">
        <f>VLOOKUP(A337,'Route Names'!$A$2:$B$95,2,FALSE)</f>
        <v>Route 89 Old National Highway</v>
      </c>
      <c r="C337" t="s">
        <v>4126</v>
      </c>
      <c r="D337">
        <v>13063980000</v>
      </c>
      <c r="E337">
        <v>0</v>
      </c>
      <c r="F337">
        <v>0</v>
      </c>
      <c r="G337">
        <v>0</v>
      </c>
      <c r="H337">
        <v>0</v>
      </c>
    </row>
    <row r="338" spans="1:8" hidden="1" x14ac:dyDescent="0.2">
      <c r="A338">
        <v>14847</v>
      </c>
      <c r="B338" t="str">
        <f>VLOOKUP(A338,'Route Names'!$A$2:$B$95,2,FALSE)</f>
        <v>Route 89 Old National Highway</v>
      </c>
      <c r="C338" t="s">
        <v>4125</v>
      </c>
      <c r="D338">
        <v>13063980000</v>
      </c>
      <c r="E338">
        <v>0</v>
      </c>
      <c r="F338">
        <v>0</v>
      </c>
      <c r="G338">
        <v>0</v>
      </c>
      <c r="H338">
        <v>0</v>
      </c>
    </row>
    <row r="339" spans="1:8" hidden="1" x14ac:dyDescent="0.2">
      <c r="A339">
        <v>14847</v>
      </c>
      <c r="B339" t="str">
        <f>VLOOKUP(A339,'Route Names'!$A$2:$B$95,2,FALSE)</f>
        <v>Route 89 Old National Highway</v>
      </c>
      <c r="C339" t="s">
        <v>4124</v>
      </c>
      <c r="D339">
        <v>13121010603</v>
      </c>
      <c r="E339">
        <v>42.9</v>
      </c>
      <c r="F339">
        <v>26781</v>
      </c>
      <c r="G339">
        <v>459</v>
      </c>
      <c r="H339">
        <v>601</v>
      </c>
    </row>
    <row r="340" spans="1:8" hidden="1" x14ac:dyDescent="0.2">
      <c r="A340">
        <v>14847</v>
      </c>
      <c r="B340" t="str">
        <f>VLOOKUP(A340,'Route Names'!$A$2:$B$95,2,FALSE)</f>
        <v>Route 89 Old National Highway</v>
      </c>
      <c r="C340" t="s">
        <v>4123</v>
      </c>
      <c r="D340">
        <v>13121010603</v>
      </c>
      <c r="E340">
        <v>42.9</v>
      </c>
      <c r="F340">
        <v>26781</v>
      </c>
      <c r="G340">
        <v>459</v>
      </c>
      <c r="H340">
        <v>601</v>
      </c>
    </row>
    <row r="341" spans="1:8" hidden="1" x14ac:dyDescent="0.2">
      <c r="A341">
        <v>14847</v>
      </c>
      <c r="B341" t="str">
        <f>VLOOKUP(A341,'Route Names'!$A$2:$B$95,2,FALSE)</f>
        <v>Route 89 Old National Highway</v>
      </c>
      <c r="C341" t="s">
        <v>4122</v>
      </c>
      <c r="D341">
        <v>13121010604</v>
      </c>
      <c r="E341">
        <v>29.4</v>
      </c>
      <c r="F341">
        <v>51688</v>
      </c>
      <c r="G341">
        <v>348</v>
      </c>
      <c r="H341">
        <v>362</v>
      </c>
    </row>
    <row r="342" spans="1:8" hidden="1" x14ac:dyDescent="0.2">
      <c r="A342">
        <v>14847</v>
      </c>
      <c r="B342" t="str">
        <f>VLOOKUP(A342,'Route Names'!$A$2:$B$95,2,FALSE)</f>
        <v>Route 89 Old National Highway</v>
      </c>
      <c r="C342" t="s">
        <v>4121</v>
      </c>
      <c r="D342">
        <v>13121010604</v>
      </c>
      <c r="E342">
        <v>29.4</v>
      </c>
      <c r="F342">
        <v>51688</v>
      </c>
      <c r="G342">
        <v>348</v>
      </c>
      <c r="H342">
        <v>362</v>
      </c>
    </row>
    <row r="343" spans="1:8" hidden="1" x14ac:dyDescent="0.2">
      <c r="A343">
        <v>14847</v>
      </c>
      <c r="B343" t="str">
        <f>VLOOKUP(A343,'Route Names'!$A$2:$B$95,2,FALSE)</f>
        <v>Route 89 Old National Highway</v>
      </c>
      <c r="C343" t="s">
        <v>4120</v>
      </c>
      <c r="D343">
        <v>13121010604</v>
      </c>
      <c r="E343">
        <v>29.4</v>
      </c>
      <c r="F343">
        <v>51688</v>
      </c>
      <c r="G343">
        <v>348</v>
      </c>
      <c r="H343">
        <v>362</v>
      </c>
    </row>
    <row r="344" spans="1:8" hidden="1" x14ac:dyDescent="0.2">
      <c r="A344">
        <v>14847</v>
      </c>
      <c r="B344" t="str">
        <f>VLOOKUP(A344,'Route Names'!$A$2:$B$95,2,FALSE)</f>
        <v>Route 89 Old National Highway</v>
      </c>
      <c r="C344" t="s">
        <v>4119</v>
      </c>
      <c r="D344">
        <v>13121010604</v>
      </c>
      <c r="E344">
        <v>29.4</v>
      </c>
      <c r="F344">
        <v>51688</v>
      </c>
      <c r="G344">
        <v>348</v>
      </c>
      <c r="H344">
        <v>362</v>
      </c>
    </row>
    <row r="345" spans="1:8" hidden="1" x14ac:dyDescent="0.2">
      <c r="A345">
        <v>14847</v>
      </c>
      <c r="B345" t="str">
        <f>VLOOKUP(A345,'Route Names'!$A$2:$B$95,2,FALSE)</f>
        <v>Route 89 Old National Highway</v>
      </c>
      <c r="C345" t="s">
        <v>4118</v>
      </c>
      <c r="D345">
        <v>13121010604</v>
      </c>
      <c r="E345">
        <v>29.4</v>
      </c>
      <c r="F345">
        <v>51688</v>
      </c>
      <c r="G345">
        <v>348</v>
      </c>
      <c r="H345">
        <v>362</v>
      </c>
    </row>
    <row r="346" spans="1:8" hidden="1" x14ac:dyDescent="0.2">
      <c r="A346">
        <v>14847</v>
      </c>
      <c r="B346" t="str">
        <f>VLOOKUP(A346,'Route Names'!$A$2:$B$95,2,FALSE)</f>
        <v>Route 89 Old National Highway</v>
      </c>
      <c r="C346" t="s">
        <v>4117</v>
      </c>
      <c r="D346">
        <v>13121010604</v>
      </c>
      <c r="E346">
        <v>29.4</v>
      </c>
      <c r="F346">
        <v>51688</v>
      </c>
      <c r="G346">
        <v>348</v>
      </c>
      <c r="H346">
        <v>362</v>
      </c>
    </row>
    <row r="347" spans="1:8" hidden="1" x14ac:dyDescent="0.2">
      <c r="A347">
        <v>14847</v>
      </c>
      <c r="B347" t="str">
        <f>VLOOKUP(A347,'Route Names'!$A$2:$B$95,2,FALSE)</f>
        <v>Route 89 Old National Highway</v>
      </c>
      <c r="C347" t="s">
        <v>4116</v>
      </c>
      <c r="D347">
        <v>13121010604</v>
      </c>
      <c r="E347">
        <v>29.4</v>
      </c>
      <c r="F347">
        <v>51688</v>
      </c>
      <c r="G347">
        <v>348</v>
      </c>
      <c r="H347">
        <v>362</v>
      </c>
    </row>
    <row r="348" spans="1:8" hidden="1" x14ac:dyDescent="0.2">
      <c r="A348">
        <v>14847</v>
      </c>
      <c r="B348" t="str">
        <f>VLOOKUP(A348,'Route Names'!$A$2:$B$95,2,FALSE)</f>
        <v>Route 89 Old National Highway</v>
      </c>
      <c r="C348" t="s">
        <v>4115</v>
      </c>
      <c r="D348">
        <v>13121010604</v>
      </c>
      <c r="E348">
        <v>29.4</v>
      </c>
      <c r="F348">
        <v>51688</v>
      </c>
      <c r="G348">
        <v>348</v>
      </c>
      <c r="H348">
        <v>362</v>
      </c>
    </row>
    <row r="349" spans="1:8" hidden="1" x14ac:dyDescent="0.2">
      <c r="A349">
        <v>14847</v>
      </c>
      <c r="B349" t="str">
        <f>VLOOKUP(A349,'Route Names'!$A$2:$B$95,2,FALSE)</f>
        <v>Route 89 Old National Highway</v>
      </c>
      <c r="C349" t="s">
        <v>4114</v>
      </c>
      <c r="D349">
        <v>13121010507</v>
      </c>
      <c r="E349">
        <v>30.6</v>
      </c>
      <c r="F349">
        <v>28841</v>
      </c>
      <c r="G349">
        <v>676</v>
      </c>
      <c r="H349">
        <v>777</v>
      </c>
    </row>
    <row r="350" spans="1:8" hidden="1" x14ac:dyDescent="0.2">
      <c r="A350">
        <v>14847</v>
      </c>
      <c r="B350" t="str">
        <f>VLOOKUP(A350,'Route Names'!$A$2:$B$95,2,FALSE)</f>
        <v>Route 89 Old National Highway</v>
      </c>
      <c r="C350" t="s">
        <v>4113</v>
      </c>
      <c r="D350">
        <v>13121010507</v>
      </c>
      <c r="E350">
        <v>30.6</v>
      </c>
      <c r="F350">
        <v>28841</v>
      </c>
      <c r="G350">
        <v>676</v>
      </c>
      <c r="H350">
        <v>777</v>
      </c>
    </row>
    <row r="351" spans="1:8" hidden="1" x14ac:dyDescent="0.2">
      <c r="A351">
        <v>14847</v>
      </c>
      <c r="B351" t="str">
        <f>VLOOKUP(A351,'Route Names'!$A$2:$B$95,2,FALSE)</f>
        <v>Route 89 Old National Highway</v>
      </c>
      <c r="C351" t="s">
        <v>4112</v>
      </c>
      <c r="D351">
        <v>13121010507</v>
      </c>
      <c r="E351">
        <v>30.6</v>
      </c>
      <c r="F351">
        <v>28841</v>
      </c>
      <c r="G351">
        <v>676</v>
      </c>
      <c r="H351">
        <v>777</v>
      </c>
    </row>
    <row r="352" spans="1:8" hidden="1" x14ac:dyDescent="0.2">
      <c r="A352">
        <v>14847</v>
      </c>
      <c r="B352" t="str">
        <f>VLOOKUP(A352,'Route Names'!$A$2:$B$95,2,FALSE)</f>
        <v>Route 89 Old National Highway</v>
      </c>
      <c r="C352" t="s">
        <v>4111</v>
      </c>
      <c r="D352">
        <v>13121010507</v>
      </c>
      <c r="E352">
        <v>30.6</v>
      </c>
      <c r="F352">
        <v>28841</v>
      </c>
      <c r="G352">
        <v>676</v>
      </c>
      <c r="H352">
        <v>777</v>
      </c>
    </row>
    <row r="353" spans="1:8" hidden="1" x14ac:dyDescent="0.2">
      <c r="A353">
        <v>14847</v>
      </c>
      <c r="B353" t="str">
        <f>VLOOKUP(A353,'Route Names'!$A$2:$B$95,2,FALSE)</f>
        <v>Route 89 Old National Highway</v>
      </c>
      <c r="C353" t="s">
        <v>4110</v>
      </c>
      <c r="D353">
        <v>13121010507</v>
      </c>
      <c r="E353">
        <v>30.6</v>
      </c>
      <c r="F353">
        <v>28841</v>
      </c>
      <c r="G353">
        <v>676</v>
      </c>
      <c r="H353">
        <v>777</v>
      </c>
    </row>
    <row r="354" spans="1:8" hidden="1" x14ac:dyDescent="0.2">
      <c r="A354">
        <v>14847</v>
      </c>
      <c r="B354" t="str">
        <f>VLOOKUP(A354,'Route Names'!$A$2:$B$95,2,FALSE)</f>
        <v>Route 89 Old National Highway</v>
      </c>
      <c r="C354" t="s">
        <v>4109</v>
      </c>
      <c r="D354">
        <v>13121010507</v>
      </c>
      <c r="E354">
        <v>30.6</v>
      </c>
      <c r="F354">
        <v>28841</v>
      </c>
      <c r="G354">
        <v>676</v>
      </c>
      <c r="H354">
        <v>777</v>
      </c>
    </row>
    <row r="355" spans="1:8" hidden="1" x14ac:dyDescent="0.2">
      <c r="A355">
        <v>14847</v>
      </c>
      <c r="B355" t="str">
        <f>VLOOKUP(A355,'Route Names'!$A$2:$B$95,2,FALSE)</f>
        <v>Route 89 Old National Highway</v>
      </c>
      <c r="C355" t="s">
        <v>4108</v>
      </c>
      <c r="D355">
        <v>13121010507</v>
      </c>
      <c r="E355">
        <v>30.6</v>
      </c>
      <c r="F355">
        <v>28841</v>
      </c>
      <c r="G355">
        <v>676</v>
      </c>
      <c r="H355">
        <v>777</v>
      </c>
    </row>
    <row r="356" spans="1:8" hidden="1" x14ac:dyDescent="0.2">
      <c r="A356">
        <v>14847</v>
      </c>
      <c r="B356" t="str">
        <f>VLOOKUP(A356,'Route Names'!$A$2:$B$95,2,FALSE)</f>
        <v>Route 89 Old National Highway</v>
      </c>
      <c r="C356" t="s">
        <v>4107</v>
      </c>
      <c r="D356">
        <v>13121010507</v>
      </c>
      <c r="E356">
        <v>30.6</v>
      </c>
      <c r="F356">
        <v>28841</v>
      </c>
      <c r="G356">
        <v>676</v>
      </c>
      <c r="H356">
        <v>777</v>
      </c>
    </row>
    <row r="357" spans="1:8" hidden="1" x14ac:dyDescent="0.2">
      <c r="A357">
        <v>14847</v>
      </c>
      <c r="B357" t="str">
        <f>VLOOKUP(A357,'Route Names'!$A$2:$B$95,2,FALSE)</f>
        <v>Route 89 Old National Highway</v>
      </c>
      <c r="C357" t="s">
        <v>4106</v>
      </c>
      <c r="D357">
        <v>13121010507</v>
      </c>
      <c r="E357">
        <v>30.6</v>
      </c>
      <c r="F357">
        <v>28841</v>
      </c>
      <c r="G357">
        <v>676</v>
      </c>
      <c r="H357">
        <v>777</v>
      </c>
    </row>
    <row r="358" spans="1:8" hidden="1" x14ac:dyDescent="0.2">
      <c r="A358">
        <v>14847</v>
      </c>
      <c r="B358" t="str">
        <f>VLOOKUP(A358,'Route Names'!$A$2:$B$95,2,FALSE)</f>
        <v>Route 89 Old National Highway</v>
      </c>
      <c r="C358" t="s">
        <v>4105</v>
      </c>
      <c r="D358">
        <v>13121010507</v>
      </c>
      <c r="E358">
        <v>30.6</v>
      </c>
      <c r="F358">
        <v>28841</v>
      </c>
      <c r="G358">
        <v>676</v>
      </c>
      <c r="H358">
        <v>777</v>
      </c>
    </row>
    <row r="359" spans="1:8" hidden="1" x14ac:dyDescent="0.2">
      <c r="A359">
        <v>14847</v>
      </c>
      <c r="B359" t="str">
        <f>VLOOKUP(A359,'Route Names'!$A$2:$B$95,2,FALSE)</f>
        <v>Route 89 Old National Highway</v>
      </c>
      <c r="C359" t="s">
        <v>4104</v>
      </c>
      <c r="D359">
        <v>13121010508</v>
      </c>
      <c r="E359">
        <v>24.6</v>
      </c>
      <c r="F359">
        <v>50697</v>
      </c>
      <c r="G359">
        <v>0</v>
      </c>
      <c r="H359">
        <v>316</v>
      </c>
    </row>
    <row r="360" spans="1:8" hidden="1" x14ac:dyDescent="0.2">
      <c r="A360">
        <v>14847</v>
      </c>
      <c r="B360" t="str">
        <f>VLOOKUP(A360,'Route Names'!$A$2:$B$95,2,FALSE)</f>
        <v>Route 89 Old National Highway</v>
      </c>
      <c r="C360" t="s">
        <v>4103</v>
      </c>
      <c r="D360">
        <v>13121010508</v>
      </c>
      <c r="E360">
        <v>24.6</v>
      </c>
      <c r="F360">
        <v>50697</v>
      </c>
      <c r="G360">
        <v>0</v>
      </c>
      <c r="H360">
        <v>316</v>
      </c>
    </row>
    <row r="361" spans="1:8" hidden="1" x14ac:dyDescent="0.2">
      <c r="A361">
        <v>14847</v>
      </c>
      <c r="B361" t="str">
        <f>VLOOKUP(A361,'Route Names'!$A$2:$B$95,2,FALSE)</f>
        <v>Route 89 Old National Highway</v>
      </c>
      <c r="C361" t="s">
        <v>4102</v>
      </c>
      <c r="D361">
        <v>13121010508</v>
      </c>
      <c r="E361">
        <v>24.6</v>
      </c>
      <c r="F361">
        <v>50697</v>
      </c>
      <c r="G361">
        <v>0</v>
      </c>
      <c r="H361">
        <v>316</v>
      </c>
    </row>
    <row r="362" spans="1:8" hidden="1" x14ac:dyDescent="0.2">
      <c r="A362">
        <v>14847</v>
      </c>
      <c r="B362" t="str">
        <f>VLOOKUP(A362,'Route Names'!$A$2:$B$95,2,FALSE)</f>
        <v>Route 89 Old National Highway</v>
      </c>
      <c r="C362" t="s">
        <v>4101</v>
      </c>
      <c r="D362">
        <v>13121010516</v>
      </c>
      <c r="E362">
        <v>24.8</v>
      </c>
      <c r="F362">
        <v>50559</v>
      </c>
      <c r="G362">
        <v>140</v>
      </c>
      <c r="H362">
        <v>911</v>
      </c>
    </row>
    <row r="363" spans="1:8" hidden="1" x14ac:dyDescent="0.2">
      <c r="A363">
        <v>14847</v>
      </c>
      <c r="B363" t="str">
        <f>VLOOKUP(A363,'Route Names'!$A$2:$B$95,2,FALSE)</f>
        <v>Route 89 Old National Highway</v>
      </c>
      <c r="C363" t="s">
        <v>4100</v>
      </c>
      <c r="D363">
        <v>13121010516</v>
      </c>
      <c r="E363">
        <v>24.8</v>
      </c>
      <c r="F363">
        <v>50559</v>
      </c>
      <c r="G363">
        <v>140</v>
      </c>
      <c r="H363">
        <v>911</v>
      </c>
    </row>
    <row r="364" spans="1:8" hidden="1" x14ac:dyDescent="0.2">
      <c r="A364">
        <v>14847</v>
      </c>
      <c r="B364" t="str">
        <f>VLOOKUP(A364,'Route Names'!$A$2:$B$95,2,FALSE)</f>
        <v>Route 89 Old National Highway</v>
      </c>
      <c r="C364" t="s">
        <v>4099</v>
      </c>
      <c r="D364">
        <v>13121010516</v>
      </c>
      <c r="E364">
        <v>24.8</v>
      </c>
      <c r="F364">
        <v>50559</v>
      </c>
      <c r="G364">
        <v>140</v>
      </c>
      <c r="H364">
        <v>911</v>
      </c>
    </row>
    <row r="365" spans="1:8" hidden="1" x14ac:dyDescent="0.2">
      <c r="A365">
        <v>14847</v>
      </c>
      <c r="B365" t="str">
        <f>VLOOKUP(A365,'Route Names'!$A$2:$B$95,2,FALSE)</f>
        <v>Route 89 Old National Highway</v>
      </c>
      <c r="C365" t="s">
        <v>4098</v>
      </c>
      <c r="D365">
        <v>13121010516</v>
      </c>
      <c r="E365">
        <v>24.8</v>
      </c>
      <c r="F365">
        <v>50559</v>
      </c>
      <c r="G365">
        <v>140</v>
      </c>
      <c r="H365">
        <v>911</v>
      </c>
    </row>
    <row r="366" spans="1:8" hidden="1" x14ac:dyDescent="0.2">
      <c r="A366">
        <v>14847</v>
      </c>
      <c r="B366" t="str">
        <f>VLOOKUP(A366,'Route Names'!$A$2:$B$95,2,FALSE)</f>
        <v>Route 89 Old National Highway</v>
      </c>
      <c r="C366" t="s">
        <v>4097</v>
      </c>
      <c r="D366">
        <v>13121010516</v>
      </c>
      <c r="E366">
        <v>24.8</v>
      </c>
      <c r="F366">
        <v>50559</v>
      </c>
      <c r="G366">
        <v>140</v>
      </c>
      <c r="H366">
        <v>911</v>
      </c>
    </row>
    <row r="367" spans="1:8" hidden="1" x14ac:dyDescent="0.2">
      <c r="A367">
        <v>14847</v>
      </c>
      <c r="B367" t="str">
        <f>VLOOKUP(A367,'Route Names'!$A$2:$B$95,2,FALSE)</f>
        <v>Route 89 Old National Highway</v>
      </c>
      <c r="C367" t="s">
        <v>4096</v>
      </c>
      <c r="D367">
        <v>13121010516</v>
      </c>
      <c r="E367">
        <v>24.8</v>
      </c>
      <c r="F367">
        <v>50559</v>
      </c>
      <c r="G367">
        <v>140</v>
      </c>
      <c r="H367">
        <v>911</v>
      </c>
    </row>
    <row r="368" spans="1:8" hidden="1" x14ac:dyDescent="0.2">
      <c r="A368">
        <v>14847</v>
      </c>
      <c r="B368" t="str">
        <f>VLOOKUP(A368,'Route Names'!$A$2:$B$95,2,FALSE)</f>
        <v>Route 89 Old National Highway</v>
      </c>
      <c r="C368" t="s">
        <v>4095</v>
      </c>
      <c r="D368">
        <v>13121010516</v>
      </c>
      <c r="E368">
        <v>24.8</v>
      </c>
      <c r="F368">
        <v>50559</v>
      </c>
      <c r="G368">
        <v>140</v>
      </c>
      <c r="H368">
        <v>911</v>
      </c>
    </row>
    <row r="369" spans="1:8" hidden="1" x14ac:dyDescent="0.2">
      <c r="A369">
        <v>14847</v>
      </c>
      <c r="B369" t="str">
        <f>VLOOKUP(A369,'Route Names'!$A$2:$B$95,2,FALSE)</f>
        <v>Route 89 Old National Highway</v>
      </c>
      <c r="C369" t="s">
        <v>4094</v>
      </c>
      <c r="D369">
        <v>13121010516</v>
      </c>
      <c r="E369">
        <v>24.8</v>
      </c>
      <c r="F369">
        <v>50559</v>
      </c>
      <c r="G369">
        <v>140</v>
      </c>
      <c r="H369">
        <v>911</v>
      </c>
    </row>
    <row r="370" spans="1:8" hidden="1" x14ac:dyDescent="0.2">
      <c r="A370">
        <v>14847</v>
      </c>
      <c r="B370" t="str">
        <f>VLOOKUP(A370,'Route Names'!$A$2:$B$95,2,FALSE)</f>
        <v>Route 89 Old National Highway</v>
      </c>
      <c r="C370" t="s">
        <v>4093</v>
      </c>
      <c r="D370">
        <v>13121010516</v>
      </c>
      <c r="E370">
        <v>24.8</v>
      </c>
      <c r="F370">
        <v>50559</v>
      </c>
      <c r="G370">
        <v>140</v>
      </c>
      <c r="H370">
        <v>911</v>
      </c>
    </row>
    <row r="371" spans="1:8" hidden="1" x14ac:dyDescent="0.2">
      <c r="A371">
        <v>14847</v>
      </c>
      <c r="B371" t="str">
        <f>VLOOKUP(A371,'Route Names'!$A$2:$B$95,2,FALSE)</f>
        <v>Route 89 Old National Highway</v>
      </c>
      <c r="C371" t="s">
        <v>4092</v>
      </c>
      <c r="D371">
        <v>13121010516</v>
      </c>
      <c r="E371">
        <v>24.8</v>
      </c>
      <c r="F371">
        <v>50559</v>
      </c>
      <c r="G371">
        <v>140</v>
      </c>
      <c r="H371">
        <v>911</v>
      </c>
    </row>
    <row r="372" spans="1:8" hidden="1" x14ac:dyDescent="0.2">
      <c r="A372">
        <v>14847</v>
      </c>
      <c r="B372" t="str">
        <f>VLOOKUP(A372,'Route Names'!$A$2:$B$95,2,FALSE)</f>
        <v>Route 89 Old National Highway</v>
      </c>
      <c r="C372" t="s">
        <v>4091</v>
      </c>
      <c r="D372">
        <v>13121010515</v>
      </c>
      <c r="E372">
        <v>14.2</v>
      </c>
      <c r="F372">
        <v>57730</v>
      </c>
      <c r="G372">
        <v>199</v>
      </c>
      <c r="H372">
        <v>324</v>
      </c>
    </row>
    <row r="373" spans="1:8" hidden="1" x14ac:dyDescent="0.2">
      <c r="A373">
        <v>14847</v>
      </c>
      <c r="B373" t="str">
        <f>VLOOKUP(A373,'Route Names'!$A$2:$B$95,2,FALSE)</f>
        <v>Route 89 Old National Highway</v>
      </c>
      <c r="C373" t="s">
        <v>4090</v>
      </c>
      <c r="D373">
        <v>13121010515</v>
      </c>
      <c r="E373">
        <v>14.2</v>
      </c>
      <c r="F373">
        <v>57730</v>
      </c>
      <c r="G373">
        <v>199</v>
      </c>
      <c r="H373">
        <v>324</v>
      </c>
    </row>
    <row r="374" spans="1:8" hidden="1" x14ac:dyDescent="0.2">
      <c r="A374">
        <v>14847</v>
      </c>
      <c r="B374" t="str">
        <f>VLOOKUP(A374,'Route Names'!$A$2:$B$95,2,FALSE)</f>
        <v>Route 89 Old National Highway</v>
      </c>
      <c r="C374" t="s">
        <v>4089</v>
      </c>
      <c r="D374">
        <v>13121010515</v>
      </c>
      <c r="E374">
        <v>14.2</v>
      </c>
      <c r="F374">
        <v>57730</v>
      </c>
      <c r="G374">
        <v>199</v>
      </c>
      <c r="H374">
        <v>324</v>
      </c>
    </row>
    <row r="375" spans="1:8" hidden="1" x14ac:dyDescent="0.2">
      <c r="A375">
        <v>14847</v>
      </c>
      <c r="B375" t="str">
        <f>VLOOKUP(A375,'Route Names'!$A$2:$B$95,2,FALSE)</f>
        <v>Route 89 Old National Highway</v>
      </c>
      <c r="C375" t="s">
        <v>4088</v>
      </c>
      <c r="D375">
        <v>13121010515</v>
      </c>
      <c r="E375">
        <v>14.2</v>
      </c>
      <c r="F375">
        <v>57730</v>
      </c>
      <c r="G375">
        <v>199</v>
      </c>
      <c r="H375">
        <v>324</v>
      </c>
    </row>
    <row r="376" spans="1:8" hidden="1" x14ac:dyDescent="0.2">
      <c r="A376">
        <v>14847</v>
      </c>
      <c r="B376" t="str">
        <f>VLOOKUP(A376,'Route Names'!$A$2:$B$95,2,FALSE)</f>
        <v>Route 89 Old National Highway</v>
      </c>
      <c r="C376" t="s">
        <v>2634</v>
      </c>
      <c r="D376">
        <v>13121010515</v>
      </c>
      <c r="E376">
        <v>14.2</v>
      </c>
      <c r="F376">
        <v>57730</v>
      </c>
      <c r="G376">
        <v>199</v>
      </c>
      <c r="H376">
        <v>324</v>
      </c>
    </row>
    <row r="377" spans="1:8" hidden="1" x14ac:dyDescent="0.2">
      <c r="A377">
        <v>14847</v>
      </c>
      <c r="B377" t="str">
        <f>VLOOKUP(A377,'Route Names'!$A$2:$B$95,2,FALSE)</f>
        <v>Route 89 Old National Highway</v>
      </c>
      <c r="C377" t="s">
        <v>4087</v>
      </c>
      <c r="D377">
        <v>13121010515</v>
      </c>
      <c r="E377">
        <v>14.2</v>
      </c>
      <c r="F377">
        <v>57730</v>
      </c>
      <c r="G377">
        <v>199</v>
      </c>
      <c r="H377">
        <v>324</v>
      </c>
    </row>
    <row r="378" spans="1:8" hidden="1" x14ac:dyDescent="0.2">
      <c r="A378">
        <v>14847</v>
      </c>
      <c r="B378" t="str">
        <f>VLOOKUP(A378,'Route Names'!$A$2:$B$95,2,FALSE)</f>
        <v>Route 89 Old National Highway</v>
      </c>
      <c r="C378" t="s">
        <v>4086</v>
      </c>
      <c r="D378">
        <v>13121010510</v>
      </c>
      <c r="E378">
        <v>24.7</v>
      </c>
      <c r="F378">
        <v>40753</v>
      </c>
      <c r="G378">
        <v>496</v>
      </c>
      <c r="H378">
        <v>1504</v>
      </c>
    </row>
    <row r="379" spans="1:8" hidden="1" x14ac:dyDescent="0.2">
      <c r="A379">
        <v>14847</v>
      </c>
      <c r="B379" t="str">
        <f>VLOOKUP(A379,'Route Names'!$A$2:$B$95,2,FALSE)</f>
        <v>Route 89 Old National Highway</v>
      </c>
      <c r="C379" t="s">
        <v>4085</v>
      </c>
      <c r="D379">
        <v>13121010510</v>
      </c>
      <c r="E379">
        <v>24.7</v>
      </c>
      <c r="F379">
        <v>40753</v>
      </c>
      <c r="G379">
        <v>496</v>
      </c>
      <c r="H379">
        <v>1504</v>
      </c>
    </row>
    <row r="380" spans="1:8" hidden="1" x14ac:dyDescent="0.2">
      <c r="A380">
        <v>14847</v>
      </c>
      <c r="B380" t="str">
        <f>VLOOKUP(A380,'Route Names'!$A$2:$B$95,2,FALSE)</f>
        <v>Route 89 Old National Highway</v>
      </c>
      <c r="C380" t="s">
        <v>4084</v>
      </c>
      <c r="D380">
        <v>13121010510</v>
      </c>
      <c r="E380">
        <v>24.7</v>
      </c>
      <c r="F380">
        <v>40753</v>
      </c>
      <c r="G380">
        <v>496</v>
      </c>
      <c r="H380">
        <v>1504</v>
      </c>
    </row>
    <row r="381" spans="1:8" hidden="1" x14ac:dyDescent="0.2">
      <c r="A381">
        <v>14847</v>
      </c>
      <c r="B381" t="str">
        <f>VLOOKUP(A381,'Route Names'!$A$2:$B$95,2,FALSE)</f>
        <v>Route 89 Old National Highway</v>
      </c>
      <c r="C381" t="s">
        <v>4083</v>
      </c>
      <c r="D381">
        <v>13121010510</v>
      </c>
      <c r="E381">
        <v>24.7</v>
      </c>
      <c r="F381">
        <v>40753</v>
      </c>
      <c r="G381">
        <v>496</v>
      </c>
      <c r="H381">
        <v>1504</v>
      </c>
    </row>
    <row r="382" spans="1:8" hidden="1" x14ac:dyDescent="0.2">
      <c r="A382">
        <v>14847</v>
      </c>
      <c r="B382" t="str">
        <f>VLOOKUP(A382,'Route Names'!$A$2:$B$95,2,FALSE)</f>
        <v>Route 89 Old National Highway</v>
      </c>
      <c r="C382" t="s">
        <v>4082</v>
      </c>
      <c r="D382">
        <v>13121010510</v>
      </c>
      <c r="E382">
        <v>24.7</v>
      </c>
      <c r="F382">
        <v>40753</v>
      </c>
      <c r="G382">
        <v>496</v>
      </c>
      <c r="H382">
        <v>1504</v>
      </c>
    </row>
    <row r="383" spans="1:8" hidden="1" x14ac:dyDescent="0.2">
      <c r="A383">
        <v>14847</v>
      </c>
      <c r="B383" t="str">
        <f>VLOOKUP(A383,'Route Names'!$A$2:$B$95,2,FALSE)</f>
        <v>Route 89 Old National Highway</v>
      </c>
      <c r="C383" t="s">
        <v>4081</v>
      </c>
      <c r="D383">
        <v>13121010512</v>
      </c>
      <c r="E383">
        <v>30.7</v>
      </c>
      <c r="F383">
        <v>30750</v>
      </c>
      <c r="G383">
        <v>199</v>
      </c>
      <c r="H383">
        <v>678</v>
      </c>
    </row>
    <row r="384" spans="1:8" hidden="1" x14ac:dyDescent="0.2">
      <c r="A384">
        <v>14847</v>
      </c>
      <c r="B384" t="str">
        <f>VLOOKUP(A384,'Route Names'!$A$2:$B$95,2,FALSE)</f>
        <v>Route 89 Old National Highway</v>
      </c>
      <c r="C384" t="s">
        <v>4080</v>
      </c>
      <c r="D384">
        <v>13063040524</v>
      </c>
      <c r="E384">
        <v>20</v>
      </c>
      <c r="F384">
        <v>45370</v>
      </c>
      <c r="G384">
        <v>110</v>
      </c>
      <c r="H384">
        <v>515</v>
      </c>
    </row>
    <row r="385" spans="1:8" hidden="1" x14ac:dyDescent="0.2">
      <c r="A385">
        <v>14847</v>
      </c>
      <c r="B385" t="str">
        <f>VLOOKUP(A385,'Route Names'!$A$2:$B$95,2,FALSE)</f>
        <v>Route 89 Old National Highway</v>
      </c>
      <c r="C385" t="s">
        <v>4079</v>
      </c>
      <c r="D385">
        <v>13063040521</v>
      </c>
      <c r="E385">
        <v>23.3</v>
      </c>
      <c r="F385">
        <v>49861</v>
      </c>
      <c r="G385">
        <v>38</v>
      </c>
      <c r="H385">
        <v>388</v>
      </c>
    </row>
    <row r="386" spans="1:8" hidden="1" x14ac:dyDescent="0.2">
      <c r="A386">
        <v>14810</v>
      </c>
      <c r="B386" t="str">
        <f>VLOOKUP(A386,'Route Names'!$A$2:$B$95,2,FALSE)</f>
        <v>Route 191-Clayton County Justice Center</v>
      </c>
      <c r="C386" t="s">
        <v>4079</v>
      </c>
      <c r="D386">
        <v>13063040521</v>
      </c>
      <c r="E386">
        <v>23.3</v>
      </c>
      <c r="F386">
        <v>49861</v>
      </c>
      <c r="G386">
        <v>38</v>
      </c>
      <c r="H386">
        <v>388</v>
      </c>
    </row>
    <row r="387" spans="1:8" hidden="1" x14ac:dyDescent="0.2">
      <c r="A387">
        <v>14847</v>
      </c>
      <c r="B387" t="str">
        <f>VLOOKUP(A387,'Route Names'!$A$2:$B$95,2,FALSE)</f>
        <v>Route 89 Old National Highway</v>
      </c>
      <c r="C387" t="s">
        <v>4078</v>
      </c>
      <c r="D387">
        <v>13063040523</v>
      </c>
      <c r="E387">
        <v>24.2</v>
      </c>
      <c r="F387">
        <v>47143</v>
      </c>
      <c r="G387">
        <v>152</v>
      </c>
      <c r="H387">
        <v>218</v>
      </c>
    </row>
    <row r="388" spans="1:8" hidden="1" x14ac:dyDescent="0.2">
      <c r="A388">
        <v>14810</v>
      </c>
      <c r="B388" t="str">
        <f>VLOOKUP(A388,'Route Names'!$A$2:$B$95,2,FALSE)</f>
        <v>Route 191-Clayton County Justice Center</v>
      </c>
      <c r="C388" t="s">
        <v>4078</v>
      </c>
      <c r="D388">
        <v>13063040523</v>
      </c>
      <c r="E388">
        <v>24.2</v>
      </c>
      <c r="F388">
        <v>47143</v>
      </c>
      <c r="G388">
        <v>152</v>
      </c>
      <c r="H388">
        <v>218</v>
      </c>
    </row>
    <row r="389" spans="1:8" hidden="1" x14ac:dyDescent="0.2">
      <c r="A389">
        <v>14847</v>
      </c>
      <c r="B389" t="str">
        <f>VLOOKUP(A389,'Route Names'!$A$2:$B$95,2,FALSE)</f>
        <v>Route 89 Old National Highway</v>
      </c>
      <c r="C389" t="s">
        <v>4077</v>
      </c>
      <c r="D389">
        <v>13063040513</v>
      </c>
      <c r="E389">
        <v>14.3</v>
      </c>
      <c r="F389">
        <v>65246</v>
      </c>
      <c r="G389">
        <v>0</v>
      </c>
      <c r="H389">
        <v>261</v>
      </c>
    </row>
    <row r="390" spans="1:8" hidden="1" x14ac:dyDescent="0.2">
      <c r="A390">
        <v>14810</v>
      </c>
      <c r="B390" t="str">
        <f>VLOOKUP(A390,'Route Names'!$A$2:$B$95,2,FALSE)</f>
        <v>Route 191-Clayton County Justice Center</v>
      </c>
      <c r="C390" t="s">
        <v>4077</v>
      </c>
      <c r="D390">
        <v>13063040513</v>
      </c>
      <c r="E390">
        <v>14.3</v>
      </c>
      <c r="F390">
        <v>65246</v>
      </c>
      <c r="G390">
        <v>0</v>
      </c>
      <c r="H390">
        <v>261</v>
      </c>
    </row>
    <row r="391" spans="1:8" hidden="1" x14ac:dyDescent="0.2">
      <c r="A391">
        <v>14847</v>
      </c>
      <c r="B391" t="str">
        <f>VLOOKUP(A391,'Route Names'!$A$2:$B$95,2,FALSE)</f>
        <v>Route 89 Old National Highway</v>
      </c>
      <c r="C391" t="s">
        <v>4076</v>
      </c>
      <c r="D391">
        <v>13063040513</v>
      </c>
      <c r="E391">
        <v>14.3</v>
      </c>
      <c r="F391">
        <v>65246</v>
      </c>
      <c r="G391">
        <v>0</v>
      </c>
      <c r="H391">
        <v>261</v>
      </c>
    </row>
    <row r="392" spans="1:8" hidden="1" x14ac:dyDescent="0.2">
      <c r="A392">
        <v>14847</v>
      </c>
      <c r="B392" t="str">
        <f>VLOOKUP(A392,'Route Names'!$A$2:$B$95,2,FALSE)</f>
        <v>Route 89 Old National Highway</v>
      </c>
      <c r="C392" t="s">
        <v>4069</v>
      </c>
      <c r="D392">
        <v>13063040513</v>
      </c>
      <c r="E392">
        <v>14.3</v>
      </c>
      <c r="F392">
        <v>65246</v>
      </c>
      <c r="G392">
        <v>0</v>
      </c>
      <c r="H392">
        <v>261</v>
      </c>
    </row>
    <row r="393" spans="1:8" hidden="1" x14ac:dyDescent="0.2">
      <c r="A393">
        <v>14847</v>
      </c>
      <c r="B393" t="str">
        <f>VLOOKUP(A393,'Route Names'!$A$2:$B$95,2,FALSE)</f>
        <v>Route 89 Old National Highway</v>
      </c>
      <c r="C393" t="s">
        <v>4070</v>
      </c>
      <c r="D393">
        <v>13063040513</v>
      </c>
      <c r="E393">
        <v>14.3</v>
      </c>
      <c r="F393">
        <v>65246</v>
      </c>
      <c r="G393">
        <v>0</v>
      </c>
      <c r="H393">
        <v>261</v>
      </c>
    </row>
    <row r="394" spans="1:8" hidden="1" x14ac:dyDescent="0.2">
      <c r="A394">
        <v>14847</v>
      </c>
      <c r="B394" t="str">
        <f>VLOOKUP(A394,'Route Names'!$A$2:$B$95,2,FALSE)</f>
        <v>Route 89 Old National Highway</v>
      </c>
      <c r="C394" t="s">
        <v>4075</v>
      </c>
      <c r="D394">
        <v>13063040513</v>
      </c>
      <c r="E394">
        <v>14.3</v>
      </c>
      <c r="F394">
        <v>65246</v>
      </c>
      <c r="G394">
        <v>0</v>
      </c>
      <c r="H394">
        <v>261</v>
      </c>
    </row>
    <row r="395" spans="1:8" hidden="1" x14ac:dyDescent="0.2">
      <c r="A395">
        <v>14847</v>
      </c>
      <c r="B395" t="str">
        <f>VLOOKUP(A395,'Route Names'!$A$2:$B$95,2,FALSE)</f>
        <v>Route 89 Old National Highway</v>
      </c>
      <c r="C395" t="s">
        <v>4072</v>
      </c>
      <c r="D395">
        <v>13063040513</v>
      </c>
      <c r="E395">
        <v>14.3</v>
      </c>
      <c r="F395">
        <v>65246</v>
      </c>
      <c r="G395">
        <v>0</v>
      </c>
      <c r="H395">
        <v>261</v>
      </c>
    </row>
    <row r="396" spans="1:8" hidden="1" x14ac:dyDescent="0.2">
      <c r="A396">
        <v>14847</v>
      </c>
      <c r="B396" t="str">
        <f>VLOOKUP(A396,'Route Names'!$A$2:$B$95,2,FALSE)</f>
        <v>Route 89 Old National Highway</v>
      </c>
      <c r="C396" t="s">
        <v>4074</v>
      </c>
      <c r="D396">
        <v>13121010515</v>
      </c>
      <c r="E396">
        <v>14.2</v>
      </c>
      <c r="F396">
        <v>57730</v>
      </c>
      <c r="G396">
        <v>199</v>
      </c>
      <c r="H396">
        <v>324</v>
      </c>
    </row>
    <row r="397" spans="1:8" hidden="1" x14ac:dyDescent="0.2">
      <c r="A397">
        <v>14847</v>
      </c>
      <c r="B397" t="str">
        <f>VLOOKUP(A397,'Route Names'!$A$2:$B$95,2,FALSE)</f>
        <v>Route 89 Old National Highway</v>
      </c>
      <c r="C397" t="s">
        <v>4073</v>
      </c>
      <c r="D397">
        <v>13121010515</v>
      </c>
      <c r="E397">
        <v>14.2</v>
      </c>
      <c r="F397">
        <v>57730</v>
      </c>
      <c r="G397">
        <v>199</v>
      </c>
      <c r="H397">
        <v>324</v>
      </c>
    </row>
    <row r="398" spans="1:8" hidden="1" x14ac:dyDescent="0.2">
      <c r="A398">
        <v>14847</v>
      </c>
      <c r="B398" t="str">
        <f>VLOOKUP(A398,'Route Names'!$A$2:$B$95,2,FALSE)</f>
        <v>Route 89 Old National Highway</v>
      </c>
      <c r="C398" t="s">
        <v>4072</v>
      </c>
      <c r="D398">
        <v>13113140101</v>
      </c>
      <c r="E398">
        <v>10.9</v>
      </c>
      <c r="F398">
        <v>79631</v>
      </c>
      <c r="G398">
        <v>10</v>
      </c>
      <c r="H398">
        <v>153</v>
      </c>
    </row>
    <row r="399" spans="1:8" hidden="1" x14ac:dyDescent="0.2">
      <c r="A399">
        <v>14847</v>
      </c>
      <c r="B399" t="str">
        <f>VLOOKUP(A399,'Route Names'!$A$2:$B$95,2,FALSE)</f>
        <v>Route 89 Old National Highway</v>
      </c>
      <c r="C399" t="s">
        <v>4071</v>
      </c>
      <c r="D399">
        <v>13063040514</v>
      </c>
      <c r="E399">
        <v>22.7</v>
      </c>
      <c r="F399">
        <v>40599</v>
      </c>
      <c r="G399">
        <v>80</v>
      </c>
      <c r="H399">
        <v>555</v>
      </c>
    </row>
    <row r="400" spans="1:8" hidden="1" x14ac:dyDescent="0.2">
      <c r="A400">
        <v>14847</v>
      </c>
      <c r="B400" t="str">
        <f>VLOOKUP(A400,'Route Names'!$A$2:$B$95,2,FALSE)</f>
        <v>Route 89 Old National Highway</v>
      </c>
      <c r="C400" t="s">
        <v>4070</v>
      </c>
      <c r="D400">
        <v>13063040514</v>
      </c>
      <c r="E400">
        <v>22.7</v>
      </c>
      <c r="F400">
        <v>40599</v>
      </c>
      <c r="G400">
        <v>80</v>
      </c>
      <c r="H400">
        <v>555</v>
      </c>
    </row>
    <row r="401" spans="1:8" hidden="1" x14ac:dyDescent="0.2">
      <c r="A401">
        <v>14847</v>
      </c>
      <c r="B401" t="str">
        <f>VLOOKUP(A401,'Route Names'!$A$2:$B$95,2,FALSE)</f>
        <v>Route 89 Old National Highway</v>
      </c>
      <c r="C401" t="s">
        <v>4069</v>
      </c>
      <c r="D401">
        <v>13063040514</v>
      </c>
      <c r="E401">
        <v>22.7</v>
      </c>
      <c r="F401">
        <v>40599</v>
      </c>
      <c r="G401">
        <v>80</v>
      </c>
      <c r="H401">
        <v>555</v>
      </c>
    </row>
    <row r="402" spans="1:8" hidden="1" x14ac:dyDescent="0.2">
      <c r="A402">
        <v>14847</v>
      </c>
      <c r="B402" t="str">
        <f>VLOOKUP(A402,'Route Names'!$A$2:$B$95,2,FALSE)</f>
        <v>Route 89 Old National Highway</v>
      </c>
      <c r="C402" t="s">
        <v>2664</v>
      </c>
      <c r="D402">
        <v>13063040523</v>
      </c>
      <c r="E402">
        <v>24.2</v>
      </c>
      <c r="F402">
        <v>47143</v>
      </c>
      <c r="G402">
        <v>152</v>
      </c>
      <c r="H402">
        <v>218</v>
      </c>
    </row>
    <row r="403" spans="1:8" hidden="1" x14ac:dyDescent="0.2">
      <c r="A403">
        <v>14810</v>
      </c>
      <c r="B403" t="str">
        <f>VLOOKUP(A403,'Route Names'!$A$2:$B$95,2,FALSE)</f>
        <v>Route 191-Clayton County Justice Center</v>
      </c>
      <c r="C403" t="s">
        <v>2664</v>
      </c>
      <c r="D403">
        <v>13063040523</v>
      </c>
      <c r="E403">
        <v>24.2</v>
      </c>
      <c r="F403">
        <v>47143</v>
      </c>
      <c r="G403">
        <v>152</v>
      </c>
      <c r="H403">
        <v>218</v>
      </c>
    </row>
    <row r="404" spans="1:8" hidden="1" x14ac:dyDescent="0.2">
      <c r="A404">
        <v>14810</v>
      </c>
      <c r="B404" t="str">
        <f>VLOOKUP(A404,'Route Names'!$A$2:$B$95,2,FALSE)</f>
        <v>Route 191-Clayton County Justice Center</v>
      </c>
      <c r="C404" t="s">
        <v>4068</v>
      </c>
      <c r="D404">
        <v>13063040612</v>
      </c>
      <c r="E404">
        <v>31.4</v>
      </c>
      <c r="F404">
        <v>38095</v>
      </c>
      <c r="G404">
        <v>124</v>
      </c>
      <c r="H404">
        <v>432</v>
      </c>
    </row>
    <row r="405" spans="1:8" hidden="1" x14ac:dyDescent="0.2">
      <c r="A405">
        <v>14814</v>
      </c>
      <c r="B405" t="str">
        <f>VLOOKUP(A405,'Route Names'!$A$2:$B$95,2,FALSE)</f>
        <v>Route 193- East Point Station</v>
      </c>
      <c r="C405" t="s">
        <v>4068</v>
      </c>
      <c r="D405">
        <v>13063040612</v>
      </c>
      <c r="E405">
        <v>31.4</v>
      </c>
      <c r="F405">
        <v>38095</v>
      </c>
      <c r="G405">
        <v>124</v>
      </c>
      <c r="H405">
        <v>432</v>
      </c>
    </row>
    <row r="406" spans="1:8" hidden="1" x14ac:dyDescent="0.2">
      <c r="A406">
        <v>14814</v>
      </c>
      <c r="B406" t="str">
        <f>VLOOKUP(A406,'Route Names'!$A$2:$B$95,2,FALSE)</f>
        <v>Route 193- East Point Station</v>
      </c>
      <c r="C406" t="s">
        <v>4068</v>
      </c>
      <c r="D406">
        <v>13063040612</v>
      </c>
      <c r="E406">
        <v>31.4</v>
      </c>
      <c r="F406">
        <v>38095</v>
      </c>
      <c r="G406">
        <v>124</v>
      </c>
      <c r="H406">
        <v>432</v>
      </c>
    </row>
    <row r="407" spans="1:8" hidden="1" x14ac:dyDescent="0.2">
      <c r="A407">
        <v>14812</v>
      </c>
      <c r="B407" t="str">
        <f>VLOOKUP(A407,'Route Names'!$A$2:$B$95,2,FALSE)</f>
        <v>Route 192 East Point Station</v>
      </c>
      <c r="C407" t="s">
        <v>4068</v>
      </c>
      <c r="D407">
        <v>13063040612</v>
      </c>
      <c r="E407">
        <v>31.4</v>
      </c>
      <c r="F407">
        <v>38095</v>
      </c>
      <c r="G407">
        <v>124</v>
      </c>
      <c r="H407">
        <v>432</v>
      </c>
    </row>
    <row r="408" spans="1:8" hidden="1" x14ac:dyDescent="0.2">
      <c r="A408">
        <v>14812</v>
      </c>
      <c r="B408" t="str">
        <f>VLOOKUP(A408,'Route Names'!$A$2:$B$95,2,FALSE)</f>
        <v>Route 192 East Point Station</v>
      </c>
      <c r="C408" t="s">
        <v>4068</v>
      </c>
      <c r="D408">
        <v>13063040612</v>
      </c>
      <c r="E408">
        <v>31.4</v>
      </c>
      <c r="F408">
        <v>38095</v>
      </c>
      <c r="G408">
        <v>124</v>
      </c>
      <c r="H408">
        <v>432</v>
      </c>
    </row>
    <row r="409" spans="1:8" hidden="1" x14ac:dyDescent="0.2">
      <c r="A409">
        <v>14810</v>
      </c>
      <c r="B409" t="str">
        <f>VLOOKUP(A409,'Route Names'!$A$2:$B$95,2,FALSE)</f>
        <v>Route 191-Clayton County Justice Center</v>
      </c>
      <c r="C409" t="s">
        <v>4068</v>
      </c>
      <c r="D409">
        <v>13063040612</v>
      </c>
      <c r="E409">
        <v>31.4</v>
      </c>
      <c r="F409">
        <v>38095</v>
      </c>
      <c r="G409">
        <v>124</v>
      </c>
      <c r="H409">
        <v>432</v>
      </c>
    </row>
    <row r="410" spans="1:8" hidden="1" x14ac:dyDescent="0.2">
      <c r="A410">
        <v>14810</v>
      </c>
      <c r="B410" t="str">
        <f>VLOOKUP(A410,'Route Names'!$A$2:$B$95,2,FALSE)</f>
        <v>Route 191-Clayton County Justice Center</v>
      </c>
      <c r="C410" t="s">
        <v>3590</v>
      </c>
      <c r="D410">
        <v>13063040612</v>
      </c>
      <c r="E410">
        <v>31.4</v>
      </c>
      <c r="F410">
        <v>38095</v>
      </c>
      <c r="G410">
        <v>124</v>
      </c>
      <c r="H410">
        <v>432</v>
      </c>
    </row>
    <row r="411" spans="1:8" hidden="1" x14ac:dyDescent="0.2">
      <c r="A411">
        <v>14814</v>
      </c>
      <c r="B411" t="str">
        <f>VLOOKUP(A411,'Route Names'!$A$2:$B$95,2,FALSE)</f>
        <v>Route 193- East Point Station</v>
      </c>
      <c r="C411" t="s">
        <v>3590</v>
      </c>
      <c r="D411">
        <v>13063040612</v>
      </c>
      <c r="E411">
        <v>31.4</v>
      </c>
      <c r="F411">
        <v>38095</v>
      </c>
      <c r="G411">
        <v>124</v>
      </c>
      <c r="H411">
        <v>432</v>
      </c>
    </row>
    <row r="412" spans="1:8" hidden="1" x14ac:dyDescent="0.2">
      <c r="A412">
        <v>14812</v>
      </c>
      <c r="B412" t="str">
        <f>VLOOKUP(A412,'Route Names'!$A$2:$B$95,2,FALSE)</f>
        <v>Route 192 East Point Station</v>
      </c>
      <c r="C412" t="s">
        <v>3590</v>
      </c>
      <c r="D412">
        <v>13063040612</v>
      </c>
      <c r="E412">
        <v>31.4</v>
      </c>
      <c r="F412">
        <v>38095</v>
      </c>
      <c r="G412">
        <v>124</v>
      </c>
      <c r="H412">
        <v>432</v>
      </c>
    </row>
    <row r="413" spans="1:8" hidden="1" x14ac:dyDescent="0.2">
      <c r="A413">
        <v>14810</v>
      </c>
      <c r="B413" t="str">
        <f>VLOOKUP(A413,'Route Names'!$A$2:$B$95,2,FALSE)</f>
        <v>Route 191-Clayton County Justice Center</v>
      </c>
      <c r="C413" t="s">
        <v>4067</v>
      </c>
      <c r="D413">
        <v>13063040612</v>
      </c>
      <c r="E413">
        <v>31.4</v>
      </c>
      <c r="F413">
        <v>38095</v>
      </c>
      <c r="G413">
        <v>124</v>
      </c>
      <c r="H413">
        <v>432</v>
      </c>
    </row>
    <row r="414" spans="1:8" hidden="1" x14ac:dyDescent="0.2">
      <c r="A414">
        <v>14814</v>
      </c>
      <c r="B414" t="str">
        <f>VLOOKUP(A414,'Route Names'!$A$2:$B$95,2,FALSE)</f>
        <v>Route 193- East Point Station</v>
      </c>
      <c r="C414" t="s">
        <v>4067</v>
      </c>
      <c r="D414">
        <v>13063040612</v>
      </c>
      <c r="E414">
        <v>31.4</v>
      </c>
      <c r="F414">
        <v>38095</v>
      </c>
      <c r="G414">
        <v>124</v>
      </c>
      <c r="H414">
        <v>432</v>
      </c>
    </row>
    <row r="415" spans="1:8" hidden="1" x14ac:dyDescent="0.2">
      <c r="A415">
        <v>14812</v>
      </c>
      <c r="B415" t="str">
        <f>VLOOKUP(A415,'Route Names'!$A$2:$B$95,2,FALSE)</f>
        <v>Route 192 East Point Station</v>
      </c>
      <c r="C415" t="s">
        <v>4067</v>
      </c>
      <c r="D415">
        <v>13063040612</v>
      </c>
      <c r="E415">
        <v>31.4</v>
      </c>
      <c r="F415">
        <v>38095</v>
      </c>
      <c r="G415">
        <v>124</v>
      </c>
      <c r="H415">
        <v>432</v>
      </c>
    </row>
    <row r="416" spans="1:8" hidden="1" x14ac:dyDescent="0.2">
      <c r="A416">
        <v>14810</v>
      </c>
      <c r="B416" t="str">
        <f>VLOOKUP(A416,'Route Names'!$A$2:$B$95,2,FALSE)</f>
        <v>Route 191-Clayton County Justice Center</v>
      </c>
      <c r="C416" t="s">
        <v>4066</v>
      </c>
      <c r="D416">
        <v>13063040612</v>
      </c>
      <c r="E416">
        <v>31.4</v>
      </c>
      <c r="F416">
        <v>38095</v>
      </c>
      <c r="G416">
        <v>124</v>
      </c>
      <c r="H416">
        <v>432</v>
      </c>
    </row>
    <row r="417" spans="1:8" hidden="1" x14ac:dyDescent="0.2">
      <c r="A417">
        <v>14814</v>
      </c>
      <c r="B417" t="str">
        <f>VLOOKUP(A417,'Route Names'!$A$2:$B$95,2,FALSE)</f>
        <v>Route 193- East Point Station</v>
      </c>
      <c r="C417" t="s">
        <v>4066</v>
      </c>
      <c r="D417">
        <v>13063040612</v>
      </c>
      <c r="E417">
        <v>31.4</v>
      </c>
      <c r="F417">
        <v>38095</v>
      </c>
      <c r="G417">
        <v>124</v>
      </c>
      <c r="H417">
        <v>432</v>
      </c>
    </row>
    <row r="418" spans="1:8" hidden="1" x14ac:dyDescent="0.2">
      <c r="A418">
        <v>14812</v>
      </c>
      <c r="B418" t="str">
        <f>VLOOKUP(A418,'Route Names'!$A$2:$B$95,2,FALSE)</f>
        <v>Route 192 East Point Station</v>
      </c>
      <c r="C418" t="s">
        <v>4066</v>
      </c>
      <c r="D418">
        <v>13063040612</v>
      </c>
      <c r="E418">
        <v>31.4</v>
      </c>
      <c r="F418">
        <v>38095</v>
      </c>
      <c r="G418">
        <v>124</v>
      </c>
      <c r="H418">
        <v>432</v>
      </c>
    </row>
    <row r="419" spans="1:8" hidden="1" x14ac:dyDescent="0.2">
      <c r="A419">
        <v>14810</v>
      </c>
      <c r="B419" t="str">
        <f>VLOOKUP(A419,'Route Names'!$A$2:$B$95,2,FALSE)</f>
        <v>Route 191-Clayton County Justice Center</v>
      </c>
      <c r="C419" t="s">
        <v>4065</v>
      </c>
      <c r="D419">
        <v>13063040612</v>
      </c>
      <c r="E419">
        <v>31.4</v>
      </c>
      <c r="F419">
        <v>38095</v>
      </c>
      <c r="G419">
        <v>124</v>
      </c>
      <c r="H419">
        <v>432</v>
      </c>
    </row>
    <row r="420" spans="1:8" hidden="1" x14ac:dyDescent="0.2">
      <c r="A420">
        <v>14814</v>
      </c>
      <c r="B420" t="str">
        <f>VLOOKUP(A420,'Route Names'!$A$2:$B$95,2,FALSE)</f>
        <v>Route 193- East Point Station</v>
      </c>
      <c r="C420" t="s">
        <v>4065</v>
      </c>
      <c r="D420">
        <v>13063040612</v>
      </c>
      <c r="E420">
        <v>31.4</v>
      </c>
      <c r="F420">
        <v>38095</v>
      </c>
      <c r="G420">
        <v>124</v>
      </c>
      <c r="H420">
        <v>432</v>
      </c>
    </row>
    <row r="421" spans="1:8" hidden="1" x14ac:dyDescent="0.2">
      <c r="A421">
        <v>14812</v>
      </c>
      <c r="B421" t="str">
        <f>VLOOKUP(A421,'Route Names'!$A$2:$B$95,2,FALSE)</f>
        <v>Route 192 East Point Station</v>
      </c>
      <c r="C421" t="s">
        <v>4065</v>
      </c>
      <c r="D421">
        <v>13063040612</v>
      </c>
      <c r="E421">
        <v>31.4</v>
      </c>
      <c r="F421">
        <v>38095</v>
      </c>
      <c r="G421">
        <v>124</v>
      </c>
      <c r="H421">
        <v>432</v>
      </c>
    </row>
    <row r="422" spans="1:8" hidden="1" x14ac:dyDescent="0.2">
      <c r="A422">
        <v>14810</v>
      </c>
      <c r="B422" t="str">
        <f>VLOOKUP(A422,'Route Names'!$A$2:$B$95,2,FALSE)</f>
        <v>Route 191-Clayton County Justice Center</v>
      </c>
      <c r="C422" t="s">
        <v>4064</v>
      </c>
      <c r="D422">
        <v>13121007603</v>
      </c>
      <c r="E422">
        <v>49.4</v>
      </c>
      <c r="F422">
        <v>17500</v>
      </c>
      <c r="G422">
        <v>995</v>
      </c>
      <c r="H422">
        <v>1087</v>
      </c>
    </row>
    <row r="423" spans="1:8" hidden="1" x14ac:dyDescent="0.2">
      <c r="A423">
        <v>14810</v>
      </c>
      <c r="B423" t="str">
        <f>VLOOKUP(A423,'Route Names'!$A$2:$B$95,2,FALSE)</f>
        <v>Route 191-Clayton County Justice Center</v>
      </c>
      <c r="C423" t="s">
        <v>4064</v>
      </c>
      <c r="D423">
        <v>13121007603</v>
      </c>
      <c r="E423">
        <v>49.4</v>
      </c>
      <c r="F423">
        <v>17500</v>
      </c>
      <c r="G423">
        <v>995</v>
      </c>
      <c r="H423">
        <v>1087</v>
      </c>
    </row>
    <row r="424" spans="1:8" hidden="1" x14ac:dyDescent="0.2">
      <c r="A424">
        <v>14752</v>
      </c>
      <c r="B424" t="str">
        <f>VLOOKUP(A424,'Route Names'!$A$2:$B$95,2,FALSE)</f>
        <v>Route 42 - Lakewood Station</v>
      </c>
      <c r="C424" t="s">
        <v>4064</v>
      </c>
      <c r="D424">
        <v>13121007603</v>
      </c>
      <c r="E424">
        <v>49.4</v>
      </c>
      <c r="F424">
        <v>17500</v>
      </c>
      <c r="G424">
        <v>995</v>
      </c>
      <c r="H424">
        <v>1087</v>
      </c>
    </row>
    <row r="425" spans="1:8" hidden="1" x14ac:dyDescent="0.2">
      <c r="A425">
        <v>14752</v>
      </c>
      <c r="B425" t="str">
        <f>VLOOKUP(A425,'Route Names'!$A$2:$B$95,2,FALSE)</f>
        <v>Route 42 - Lakewood Station</v>
      </c>
      <c r="C425" t="s">
        <v>4064</v>
      </c>
      <c r="D425">
        <v>13121007603</v>
      </c>
      <c r="E425">
        <v>49.4</v>
      </c>
      <c r="F425">
        <v>17500</v>
      </c>
      <c r="G425">
        <v>995</v>
      </c>
      <c r="H425">
        <v>1087</v>
      </c>
    </row>
    <row r="426" spans="1:8" hidden="1" x14ac:dyDescent="0.2">
      <c r="A426">
        <v>14803</v>
      </c>
      <c r="B426" t="str">
        <f>VLOOKUP(A426,'Route Names'!$A$2:$B$95,2,FALSE)</f>
        <v xml:space="preserve">Route 178 - Hamilton Boulevard </v>
      </c>
      <c r="C426" t="s">
        <v>4064</v>
      </c>
      <c r="D426">
        <v>13121007603</v>
      </c>
      <c r="E426">
        <v>49.4</v>
      </c>
      <c r="F426">
        <v>17500</v>
      </c>
      <c r="G426">
        <v>995</v>
      </c>
      <c r="H426">
        <v>1087</v>
      </c>
    </row>
    <row r="427" spans="1:8" hidden="1" x14ac:dyDescent="0.2">
      <c r="A427">
        <v>14803</v>
      </c>
      <c r="B427" t="str">
        <f>VLOOKUP(A427,'Route Names'!$A$2:$B$95,2,FALSE)</f>
        <v xml:space="preserve">Route 178 - Hamilton Boulevard </v>
      </c>
      <c r="C427" t="s">
        <v>4064</v>
      </c>
      <c r="D427">
        <v>13121007603</v>
      </c>
      <c r="E427">
        <v>49.4</v>
      </c>
      <c r="F427">
        <v>17500</v>
      </c>
      <c r="G427">
        <v>995</v>
      </c>
      <c r="H427">
        <v>1087</v>
      </c>
    </row>
    <row r="428" spans="1:8" hidden="1" x14ac:dyDescent="0.2">
      <c r="A428">
        <v>14810</v>
      </c>
      <c r="B428" t="str">
        <f>VLOOKUP(A428,'Route Names'!$A$2:$B$95,2,FALSE)</f>
        <v>Route 191-Clayton County Justice Center</v>
      </c>
      <c r="C428" t="s">
        <v>2665</v>
      </c>
      <c r="D428">
        <v>13063040612</v>
      </c>
      <c r="E428">
        <v>31.4</v>
      </c>
      <c r="F428">
        <v>38095</v>
      </c>
      <c r="G428">
        <v>124</v>
      </c>
      <c r="H428">
        <v>432</v>
      </c>
    </row>
    <row r="429" spans="1:8" hidden="1" x14ac:dyDescent="0.2">
      <c r="A429">
        <v>14810</v>
      </c>
      <c r="B429" t="str">
        <f>VLOOKUP(A429,'Route Names'!$A$2:$B$95,2,FALSE)</f>
        <v>Route 191-Clayton County Justice Center</v>
      </c>
      <c r="C429" t="s">
        <v>4063</v>
      </c>
      <c r="D429">
        <v>13063040611</v>
      </c>
      <c r="E429">
        <v>29.5</v>
      </c>
      <c r="F429">
        <v>35250</v>
      </c>
      <c r="G429">
        <v>392</v>
      </c>
      <c r="H429">
        <v>666</v>
      </c>
    </row>
    <row r="430" spans="1:8" hidden="1" x14ac:dyDescent="0.2">
      <c r="A430">
        <v>14810</v>
      </c>
      <c r="B430" t="str">
        <f>VLOOKUP(A430,'Route Names'!$A$2:$B$95,2,FALSE)</f>
        <v>Route 191-Clayton County Justice Center</v>
      </c>
      <c r="C430" t="s">
        <v>4062</v>
      </c>
      <c r="D430">
        <v>13063040524</v>
      </c>
      <c r="E430">
        <v>20</v>
      </c>
      <c r="F430">
        <v>45370</v>
      </c>
      <c r="G430">
        <v>110</v>
      </c>
      <c r="H430">
        <v>515</v>
      </c>
    </row>
    <row r="431" spans="1:8" hidden="1" x14ac:dyDescent="0.2">
      <c r="A431">
        <v>14810</v>
      </c>
      <c r="B431" t="str">
        <f>VLOOKUP(A431,'Route Names'!$A$2:$B$95,2,FALSE)</f>
        <v>Route 191-Clayton County Justice Center</v>
      </c>
      <c r="C431" t="s">
        <v>4061</v>
      </c>
      <c r="D431">
        <v>13063040524</v>
      </c>
      <c r="E431">
        <v>20</v>
      </c>
      <c r="F431">
        <v>45370</v>
      </c>
      <c r="G431">
        <v>110</v>
      </c>
      <c r="H431">
        <v>515</v>
      </c>
    </row>
    <row r="432" spans="1:8" hidden="1" x14ac:dyDescent="0.2">
      <c r="A432">
        <v>14810</v>
      </c>
      <c r="B432" t="str">
        <f>VLOOKUP(A432,'Route Names'!$A$2:$B$95,2,FALSE)</f>
        <v>Route 191-Clayton County Justice Center</v>
      </c>
      <c r="C432" t="s">
        <v>2669</v>
      </c>
      <c r="D432">
        <v>13063040524</v>
      </c>
      <c r="E432">
        <v>20</v>
      </c>
      <c r="F432">
        <v>45370</v>
      </c>
      <c r="G432">
        <v>110</v>
      </c>
      <c r="H432">
        <v>515</v>
      </c>
    </row>
    <row r="433" spans="1:8" hidden="1" x14ac:dyDescent="0.2">
      <c r="A433">
        <v>14810</v>
      </c>
      <c r="B433" t="str">
        <f>VLOOKUP(A433,'Route Names'!$A$2:$B$95,2,FALSE)</f>
        <v>Route 191-Clayton County Justice Center</v>
      </c>
      <c r="C433" t="s">
        <v>2670</v>
      </c>
      <c r="D433">
        <v>13063040524</v>
      </c>
      <c r="E433">
        <v>20</v>
      </c>
      <c r="F433">
        <v>45370</v>
      </c>
      <c r="G433">
        <v>110</v>
      </c>
      <c r="H433">
        <v>515</v>
      </c>
    </row>
    <row r="434" spans="1:8" hidden="1" x14ac:dyDescent="0.2">
      <c r="A434">
        <v>14810</v>
      </c>
      <c r="B434" t="str">
        <f>VLOOKUP(A434,'Route Names'!$A$2:$B$95,2,FALSE)</f>
        <v>Route 191-Clayton County Justice Center</v>
      </c>
      <c r="C434" t="s">
        <v>2671</v>
      </c>
      <c r="D434">
        <v>13063040524</v>
      </c>
      <c r="E434">
        <v>20</v>
      </c>
      <c r="F434">
        <v>45370</v>
      </c>
      <c r="G434">
        <v>110</v>
      </c>
      <c r="H434">
        <v>515</v>
      </c>
    </row>
    <row r="435" spans="1:8" hidden="1" x14ac:dyDescent="0.2">
      <c r="A435">
        <v>14810</v>
      </c>
      <c r="B435" t="str">
        <f>VLOOKUP(A435,'Route Names'!$A$2:$B$95,2,FALSE)</f>
        <v>Route 191-Clayton County Justice Center</v>
      </c>
      <c r="C435" t="s">
        <v>2672</v>
      </c>
      <c r="D435">
        <v>13063040523</v>
      </c>
      <c r="E435">
        <v>24.2</v>
      </c>
      <c r="F435">
        <v>47143</v>
      </c>
      <c r="G435">
        <v>152</v>
      </c>
      <c r="H435">
        <v>218</v>
      </c>
    </row>
    <row r="436" spans="1:8" hidden="1" x14ac:dyDescent="0.2">
      <c r="A436">
        <v>14810</v>
      </c>
      <c r="B436" t="str">
        <f>VLOOKUP(A436,'Route Names'!$A$2:$B$95,2,FALSE)</f>
        <v>Route 191-Clayton County Justice Center</v>
      </c>
      <c r="C436" t="s">
        <v>2673</v>
      </c>
      <c r="D436">
        <v>13063040523</v>
      </c>
      <c r="E436">
        <v>24.2</v>
      </c>
      <c r="F436">
        <v>47143</v>
      </c>
      <c r="G436">
        <v>152</v>
      </c>
      <c r="H436">
        <v>218</v>
      </c>
    </row>
    <row r="437" spans="1:8" hidden="1" x14ac:dyDescent="0.2">
      <c r="A437">
        <v>14810</v>
      </c>
      <c r="B437" t="str">
        <f>VLOOKUP(A437,'Route Names'!$A$2:$B$95,2,FALSE)</f>
        <v>Route 191-Clayton County Justice Center</v>
      </c>
      <c r="C437" t="s">
        <v>4060</v>
      </c>
      <c r="D437">
        <v>13063040523</v>
      </c>
      <c r="E437">
        <v>24.2</v>
      </c>
      <c r="F437">
        <v>47143</v>
      </c>
      <c r="G437">
        <v>152</v>
      </c>
      <c r="H437">
        <v>218</v>
      </c>
    </row>
    <row r="438" spans="1:8" hidden="1" x14ac:dyDescent="0.2">
      <c r="A438">
        <v>14810</v>
      </c>
      <c r="B438" t="str">
        <f>VLOOKUP(A438,'Route Names'!$A$2:$B$95,2,FALSE)</f>
        <v>Route 191-Clayton County Justice Center</v>
      </c>
      <c r="C438" t="s">
        <v>4059</v>
      </c>
      <c r="D438">
        <v>13063040512</v>
      </c>
      <c r="E438">
        <v>25.1</v>
      </c>
      <c r="F438">
        <v>40430</v>
      </c>
      <c r="G438">
        <v>194</v>
      </c>
      <c r="H438">
        <v>534</v>
      </c>
    </row>
    <row r="439" spans="1:8" hidden="1" x14ac:dyDescent="0.2">
      <c r="A439">
        <v>14810</v>
      </c>
      <c r="B439" t="str">
        <f>VLOOKUP(A439,'Route Names'!$A$2:$B$95,2,FALSE)</f>
        <v>Route 191-Clayton County Justice Center</v>
      </c>
      <c r="C439" t="s">
        <v>4058</v>
      </c>
      <c r="D439">
        <v>13063040512</v>
      </c>
      <c r="E439">
        <v>25.1</v>
      </c>
      <c r="F439">
        <v>40430</v>
      </c>
      <c r="G439">
        <v>194</v>
      </c>
      <c r="H439">
        <v>534</v>
      </c>
    </row>
    <row r="440" spans="1:8" hidden="1" x14ac:dyDescent="0.2">
      <c r="A440">
        <v>14810</v>
      </c>
      <c r="B440" t="str">
        <f>VLOOKUP(A440,'Route Names'!$A$2:$B$95,2,FALSE)</f>
        <v>Route 191-Clayton County Justice Center</v>
      </c>
      <c r="C440" t="s">
        <v>2679</v>
      </c>
      <c r="D440">
        <v>13063040512</v>
      </c>
      <c r="E440">
        <v>25.1</v>
      </c>
      <c r="F440">
        <v>40430</v>
      </c>
      <c r="G440">
        <v>194</v>
      </c>
      <c r="H440">
        <v>534</v>
      </c>
    </row>
    <row r="441" spans="1:8" hidden="1" x14ac:dyDescent="0.2">
      <c r="A441">
        <v>14810</v>
      </c>
      <c r="B441" t="str">
        <f>VLOOKUP(A441,'Route Names'!$A$2:$B$95,2,FALSE)</f>
        <v>Route 191-Clayton County Justice Center</v>
      </c>
      <c r="C441" t="s">
        <v>2680</v>
      </c>
      <c r="D441">
        <v>13063040510</v>
      </c>
      <c r="E441">
        <v>21</v>
      </c>
      <c r="F441">
        <v>54167</v>
      </c>
      <c r="G441">
        <v>97</v>
      </c>
      <c r="H441">
        <v>259</v>
      </c>
    </row>
    <row r="442" spans="1:8" hidden="1" x14ac:dyDescent="0.2">
      <c r="A442">
        <v>14810</v>
      </c>
      <c r="B442" t="str">
        <f>VLOOKUP(A442,'Route Names'!$A$2:$B$95,2,FALSE)</f>
        <v>Route 191-Clayton County Justice Center</v>
      </c>
      <c r="C442" t="s">
        <v>4057</v>
      </c>
      <c r="D442">
        <v>13063040519</v>
      </c>
      <c r="E442">
        <v>33.9</v>
      </c>
      <c r="F442">
        <v>26717</v>
      </c>
      <c r="G442">
        <v>361</v>
      </c>
      <c r="H442">
        <v>496</v>
      </c>
    </row>
    <row r="443" spans="1:8" hidden="1" x14ac:dyDescent="0.2">
      <c r="A443">
        <v>14810</v>
      </c>
      <c r="B443" t="str">
        <f>VLOOKUP(A443,'Route Names'!$A$2:$B$95,2,FALSE)</f>
        <v>Route 191-Clayton County Justice Center</v>
      </c>
      <c r="C443" t="s">
        <v>2682</v>
      </c>
      <c r="D443">
        <v>13063040519</v>
      </c>
      <c r="E443">
        <v>33.9</v>
      </c>
      <c r="F443">
        <v>26717</v>
      </c>
      <c r="G443">
        <v>361</v>
      </c>
      <c r="H443">
        <v>496</v>
      </c>
    </row>
    <row r="444" spans="1:8" hidden="1" x14ac:dyDescent="0.2">
      <c r="A444">
        <v>14810</v>
      </c>
      <c r="B444" t="str">
        <f>VLOOKUP(A444,'Route Names'!$A$2:$B$95,2,FALSE)</f>
        <v>Route 191-Clayton County Justice Center</v>
      </c>
      <c r="C444" t="s">
        <v>4056</v>
      </c>
      <c r="D444">
        <v>13063040519</v>
      </c>
      <c r="E444">
        <v>33.9</v>
      </c>
      <c r="F444">
        <v>26717</v>
      </c>
      <c r="G444">
        <v>361</v>
      </c>
      <c r="H444">
        <v>496</v>
      </c>
    </row>
    <row r="445" spans="1:8" hidden="1" x14ac:dyDescent="0.2">
      <c r="A445">
        <v>14810</v>
      </c>
      <c r="B445" t="str">
        <f>VLOOKUP(A445,'Route Names'!$A$2:$B$95,2,FALSE)</f>
        <v>Route 191-Clayton County Justice Center</v>
      </c>
      <c r="C445" t="s">
        <v>4055</v>
      </c>
      <c r="D445">
        <v>13063040519</v>
      </c>
      <c r="E445">
        <v>33.9</v>
      </c>
      <c r="F445">
        <v>26717</v>
      </c>
      <c r="G445">
        <v>361</v>
      </c>
      <c r="H445">
        <v>496</v>
      </c>
    </row>
    <row r="446" spans="1:8" hidden="1" x14ac:dyDescent="0.2">
      <c r="A446">
        <v>14810</v>
      </c>
      <c r="B446" t="str">
        <f>VLOOKUP(A446,'Route Names'!$A$2:$B$95,2,FALSE)</f>
        <v>Route 191-Clayton County Justice Center</v>
      </c>
      <c r="C446" t="s">
        <v>2685</v>
      </c>
      <c r="D446">
        <v>13063040522</v>
      </c>
      <c r="E446">
        <v>33.6</v>
      </c>
      <c r="F446">
        <v>27054</v>
      </c>
      <c r="G446">
        <v>252</v>
      </c>
      <c r="H446">
        <v>543</v>
      </c>
    </row>
    <row r="447" spans="1:8" hidden="1" x14ac:dyDescent="0.2">
      <c r="A447">
        <v>14810</v>
      </c>
      <c r="B447" t="str">
        <f>VLOOKUP(A447,'Route Names'!$A$2:$B$95,2,FALSE)</f>
        <v>Route 191-Clayton County Justice Center</v>
      </c>
      <c r="C447" t="s">
        <v>2686</v>
      </c>
      <c r="D447">
        <v>13063040522</v>
      </c>
      <c r="E447">
        <v>33.6</v>
      </c>
      <c r="F447">
        <v>27054</v>
      </c>
      <c r="G447">
        <v>252</v>
      </c>
      <c r="H447">
        <v>543</v>
      </c>
    </row>
    <row r="448" spans="1:8" hidden="1" x14ac:dyDescent="0.2">
      <c r="A448">
        <v>14810</v>
      </c>
      <c r="B448" t="str">
        <f>VLOOKUP(A448,'Route Names'!$A$2:$B$95,2,FALSE)</f>
        <v>Route 191-Clayton County Justice Center</v>
      </c>
      <c r="C448" t="s">
        <v>2687</v>
      </c>
      <c r="D448">
        <v>13063040202</v>
      </c>
      <c r="E448">
        <v>37.200000000000003</v>
      </c>
      <c r="F448">
        <v>32949</v>
      </c>
      <c r="G448">
        <v>53</v>
      </c>
      <c r="H448">
        <v>303</v>
      </c>
    </row>
    <row r="449" spans="1:8" hidden="1" x14ac:dyDescent="0.2">
      <c r="A449">
        <v>14810</v>
      </c>
      <c r="B449" t="str">
        <f>VLOOKUP(A449,'Route Names'!$A$2:$B$95,2,FALSE)</f>
        <v>Route 191-Clayton County Justice Center</v>
      </c>
      <c r="C449" t="s">
        <v>2688</v>
      </c>
      <c r="D449">
        <v>13063040202</v>
      </c>
      <c r="E449">
        <v>37.200000000000003</v>
      </c>
      <c r="F449">
        <v>32949</v>
      </c>
      <c r="G449">
        <v>53</v>
      </c>
      <c r="H449">
        <v>303</v>
      </c>
    </row>
    <row r="450" spans="1:8" hidden="1" x14ac:dyDescent="0.2">
      <c r="A450">
        <v>14810</v>
      </c>
      <c r="B450" t="str">
        <f>VLOOKUP(A450,'Route Names'!$A$2:$B$95,2,FALSE)</f>
        <v>Route 191-Clayton County Justice Center</v>
      </c>
      <c r="C450" t="s">
        <v>2689</v>
      </c>
      <c r="D450">
        <v>13063040202</v>
      </c>
      <c r="E450">
        <v>37.200000000000003</v>
      </c>
      <c r="F450">
        <v>32949</v>
      </c>
      <c r="G450">
        <v>53</v>
      </c>
      <c r="H450">
        <v>303</v>
      </c>
    </row>
    <row r="451" spans="1:8" hidden="1" x14ac:dyDescent="0.2">
      <c r="A451">
        <v>14810</v>
      </c>
      <c r="B451" t="str">
        <f>VLOOKUP(A451,'Route Names'!$A$2:$B$95,2,FALSE)</f>
        <v>Route 191-Clayton County Justice Center</v>
      </c>
      <c r="C451" t="s">
        <v>4054</v>
      </c>
      <c r="D451">
        <v>13063040202</v>
      </c>
      <c r="E451">
        <v>37.200000000000003</v>
      </c>
      <c r="F451">
        <v>32949</v>
      </c>
      <c r="G451">
        <v>53</v>
      </c>
      <c r="H451">
        <v>303</v>
      </c>
    </row>
    <row r="452" spans="1:8" hidden="1" x14ac:dyDescent="0.2">
      <c r="A452">
        <v>14810</v>
      </c>
      <c r="B452" t="str">
        <f>VLOOKUP(A452,'Route Names'!$A$2:$B$95,2,FALSE)</f>
        <v>Route 191-Clayton County Justice Center</v>
      </c>
      <c r="C452" t="s">
        <v>4053</v>
      </c>
      <c r="D452">
        <v>13063040202</v>
      </c>
      <c r="E452">
        <v>37.200000000000003</v>
      </c>
      <c r="F452">
        <v>32949</v>
      </c>
      <c r="G452">
        <v>53</v>
      </c>
      <c r="H452">
        <v>303</v>
      </c>
    </row>
    <row r="453" spans="1:8" hidden="1" x14ac:dyDescent="0.2">
      <c r="A453">
        <v>14810</v>
      </c>
      <c r="B453" t="str">
        <f>VLOOKUP(A453,'Route Names'!$A$2:$B$95,2,FALSE)</f>
        <v>Route 191-Clayton County Justice Center</v>
      </c>
      <c r="C453" t="s">
        <v>2692</v>
      </c>
      <c r="D453">
        <v>13063040202</v>
      </c>
      <c r="E453">
        <v>37.200000000000003</v>
      </c>
      <c r="F453">
        <v>32949</v>
      </c>
      <c r="G453">
        <v>53</v>
      </c>
      <c r="H453">
        <v>303</v>
      </c>
    </row>
    <row r="454" spans="1:8" hidden="1" x14ac:dyDescent="0.2">
      <c r="A454">
        <v>14810</v>
      </c>
      <c r="B454" t="str">
        <f>VLOOKUP(A454,'Route Names'!$A$2:$B$95,2,FALSE)</f>
        <v>Route 191-Clayton County Justice Center</v>
      </c>
      <c r="C454" t="s">
        <v>2693</v>
      </c>
      <c r="D454">
        <v>13063040202</v>
      </c>
      <c r="E454">
        <v>37.200000000000003</v>
      </c>
      <c r="F454">
        <v>32949</v>
      </c>
      <c r="G454">
        <v>53</v>
      </c>
      <c r="H454">
        <v>303</v>
      </c>
    </row>
    <row r="455" spans="1:8" hidden="1" x14ac:dyDescent="0.2">
      <c r="A455">
        <v>14810</v>
      </c>
      <c r="B455" t="str">
        <f>VLOOKUP(A455,'Route Names'!$A$2:$B$95,2,FALSE)</f>
        <v>Route 191-Clayton County Justice Center</v>
      </c>
      <c r="C455" t="s">
        <v>4052</v>
      </c>
      <c r="D455">
        <v>13063040202</v>
      </c>
      <c r="E455">
        <v>37.200000000000003</v>
      </c>
      <c r="F455">
        <v>32949</v>
      </c>
      <c r="G455">
        <v>53</v>
      </c>
      <c r="H455">
        <v>303</v>
      </c>
    </row>
    <row r="456" spans="1:8" hidden="1" x14ac:dyDescent="0.2">
      <c r="A456">
        <v>14810</v>
      </c>
      <c r="B456" t="str">
        <f>VLOOKUP(A456,'Route Names'!$A$2:$B$95,2,FALSE)</f>
        <v>Route 191-Clayton County Justice Center</v>
      </c>
      <c r="C456" t="s">
        <v>2695</v>
      </c>
      <c r="D456">
        <v>13063040202</v>
      </c>
      <c r="E456">
        <v>37.200000000000003</v>
      </c>
      <c r="F456">
        <v>32949</v>
      </c>
      <c r="G456">
        <v>53</v>
      </c>
      <c r="H456">
        <v>303</v>
      </c>
    </row>
    <row r="457" spans="1:8" hidden="1" x14ac:dyDescent="0.2">
      <c r="A457">
        <v>14810</v>
      </c>
      <c r="B457" t="str">
        <f>VLOOKUP(A457,'Route Names'!$A$2:$B$95,2,FALSE)</f>
        <v>Route 191-Clayton County Justice Center</v>
      </c>
      <c r="C457" t="s">
        <v>4051</v>
      </c>
      <c r="D457">
        <v>13063980000</v>
      </c>
      <c r="E457">
        <v>0</v>
      </c>
      <c r="F457">
        <v>0</v>
      </c>
      <c r="G457">
        <v>0</v>
      </c>
      <c r="H457">
        <v>0</v>
      </c>
    </row>
    <row r="458" spans="1:8" hidden="1" x14ac:dyDescent="0.2">
      <c r="A458">
        <v>14810</v>
      </c>
      <c r="B458" t="str">
        <f>VLOOKUP(A458,'Route Names'!$A$2:$B$95,2,FALSE)</f>
        <v>Route 191-Clayton County Justice Center</v>
      </c>
      <c r="C458" t="s">
        <v>4051</v>
      </c>
      <c r="D458">
        <v>13063980000</v>
      </c>
      <c r="E458">
        <v>0</v>
      </c>
      <c r="F458">
        <v>0</v>
      </c>
      <c r="G458">
        <v>0</v>
      </c>
      <c r="H458">
        <v>0</v>
      </c>
    </row>
    <row r="459" spans="1:8" hidden="1" x14ac:dyDescent="0.2">
      <c r="A459">
        <v>14810</v>
      </c>
      <c r="B459" t="str">
        <f>VLOOKUP(A459,'Route Names'!$A$2:$B$95,2,FALSE)</f>
        <v>Route 191-Clayton County Justice Center</v>
      </c>
      <c r="C459" t="s">
        <v>4050</v>
      </c>
      <c r="D459">
        <v>13063980000</v>
      </c>
      <c r="E459">
        <v>0</v>
      </c>
      <c r="F459">
        <v>0</v>
      </c>
      <c r="G459">
        <v>0</v>
      </c>
      <c r="H459">
        <v>0</v>
      </c>
    </row>
    <row r="460" spans="1:8" hidden="1" x14ac:dyDescent="0.2">
      <c r="A460">
        <v>14810</v>
      </c>
      <c r="B460" t="str">
        <f>VLOOKUP(A460,'Route Names'!$A$2:$B$95,2,FALSE)</f>
        <v>Route 191-Clayton County Justice Center</v>
      </c>
      <c r="C460" t="s">
        <v>4050</v>
      </c>
      <c r="D460">
        <v>13063980000</v>
      </c>
      <c r="E460">
        <v>0</v>
      </c>
      <c r="F460">
        <v>0</v>
      </c>
      <c r="G460">
        <v>0</v>
      </c>
      <c r="H460">
        <v>0</v>
      </c>
    </row>
    <row r="461" spans="1:8" hidden="1" x14ac:dyDescent="0.2">
      <c r="A461">
        <v>14810</v>
      </c>
      <c r="B461" t="str">
        <f>VLOOKUP(A461,'Route Names'!$A$2:$B$95,2,FALSE)</f>
        <v>Route 191-Clayton County Justice Center</v>
      </c>
      <c r="C461" t="s">
        <v>2643</v>
      </c>
      <c r="D461">
        <v>13063040612</v>
      </c>
      <c r="E461">
        <v>31.4</v>
      </c>
      <c r="F461">
        <v>38095</v>
      </c>
      <c r="G461">
        <v>124</v>
      </c>
      <c r="H461">
        <v>432</v>
      </c>
    </row>
    <row r="462" spans="1:8" hidden="1" x14ac:dyDescent="0.2">
      <c r="A462">
        <v>14810</v>
      </c>
      <c r="B462" t="str">
        <f>VLOOKUP(A462,'Route Names'!$A$2:$B$95,2,FALSE)</f>
        <v>Route 191-Clayton County Justice Center</v>
      </c>
      <c r="C462" t="s">
        <v>4049</v>
      </c>
      <c r="D462">
        <v>13063040612</v>
      </c>
      <c r="E462">
        <v>31.4</v>
      </c>
      <c r="F462">
        <v>38095</v>
      </c>
      <c r="G462">
        <v>124</v>
      </c>
      <c r="H462">
        <v>432</v>
      </c>
    </row>
    <row r="463" spans="1:8" hidden="1" x14ac:dyDescent="0.2">
      <c r="A463">
        <v>14810</v>
      </c>
      <c r="B463" t="str">
        <f>VLOOKUP(A463,'Route Names'!$A$2:$B$95,2,FALSE)</f>
        <v>Route 191-Clayton County Justice Center</v>
      </c>
      <c r="C463" t="s">
        <v>2645</v>
      </c>
      <c r="D463">
        <v>13063040612</v>
      </c>
      <c r="E463">
        <v>31.4</v>
      </c>
      <c r="F463">
        <v>38095</v>
      </c>
      <c r="G463">
        <v>124</v>
      </c>
      <c r="H463">
        <v>432</v>
      </c>
    </row>
    <row r="464" spans="1:8" hidden="1" x14ac:dyDescent="0.2">
      <c r="A464">
        <v>14810</v>
      </c>
      <c r="B464" t="str">
        <f>VLOOKUP(A464,'Route Names'!$A$2:$B$95,2,FALSE)</f>
        <v>Route 191-Clayton County Justice Center</v>
      </c>
      <c r="C464" t="s">
        <v>2646</v>
      </c>
      <c r="D464">
        <v>13063040516</v>
      </c>
      <c r="E464">
        <v>41.9</v>
      </c>
      <c r="F464">
        <v>35167</v>
      </c>
      <c r="G464">
        <v>169</v>
      </c>
      <c r="H464">
        <v>585</v>
      </c>
    </row>
    <row r="465" spans="1:8" hidden="1" x14ac:dyDescent="0.2">
      <c r="A465">
        <v>14810</v>
      </c>
      <c r="B465" t="str">
        <f>VLOOKUP(A465,'Route Names'!$A$2:$B$95,2,FALSE)</f>
        <v>Route 191-Clayton County Justice Center</v>
      </c>
      <c r="C465" t="s">
        <v>2647</v>
      </c>
      <c r="D465">
        <v>13063040516</v>
      </c>
      <c r="E465">
        <v>41.9</v>
      </c>
      <c r="F465">
        <v>35167</v>
      </c>
      <c r="G465">
        <v>169</v>
      </c>
      <c r="H465">
        <v>585</v>
      </c>
    </row>
    <row r="466" spans="1:8" hidden="1" x14ac:dyDescent="0.2">
      <c r="A466">
        <v>14810</v>
      </c>
      <c r="B466" t="str">
        <f>VLOOKUP(A466,'Route Names'!$A$2:$B$95,2,FALSE)</f>
        <v>Route 191-Clayton County Justice Center</v>
      </c>
      <c r="C466" t="s">
        <v>2648</v>
      </c>
      <c r="D466">
        <v>13063040516</v>
      </c>
      <c r="E466">
        <v>41.9</v>
      </c>
      <c r="F466">
        <v>35167</v>
      </c>
      <c r="G466">
        <v>169</v>
      </c>
      <c r="H466">
        <v>585</v>
      </c>
    </row>
    <row r="467" spans="1:8" hidden="1" x14ac:dyDescent="0.2">
      <c r="A467">
        <v>14810</v>
      </c>
      <c r="B467" t="str">
        <f>VLOOKUP(A467,'Route Names'!$A$2:$B$95,2,FALSE)</f>
        <v>Route 191-Clayton County Justice Center</v>
      </c>
      <c r="C467" t="s">
        <v>4048</v>
      </c>
      <c r="D467">
        <v>13063040516</v>
      </c>
      <c r="E467">
        <v>41.9</v>
      </c>
      <c r="F467">
        <v>35167</v>
      </c>
      <c r="G467">
        <v>169</v>
      </c>
      <c r="H467">
        <v>585</v>
      </c>
    </row>
    <row r="468" spans="1:8" hidden="1" x14ac:dyDescent="0.2">
      <c r="A468">
        <v>14810</v>
      </c>
      <c r="B468" t="str">
        <f>VLOOKUP(A468,'Route Names'!$A$2:$B$95,2,FALSE)</f>
        <v>Route 191-Clayton County Justice Center</v>
      </c>
      <c r="C468" t="s">
        <v>2650</v>
      </c>
      <c r="D468">
        <v>13063040515</v>
      </c>
      <c r="E468">
        <v>23.2</v>
      </c>
      <c r="F468">
        <v>48527</v>
      </c>
      <c r="G468">
        <v>42</v>
      </c>
      <c r="H468">
        <v>684</v>
      </c>
    </row>
    <row r="469" spans="1:8" hidden="1" x14ac:dyDescent="0.2">
      <c r="A469">
        <v>14810</v>
      </c>
      <c r="B469" t="str">
        <f>VLOOKUP(A469,'Route Names'!$A$2:$B$95,2,FALSE)</f>
        <v>Route 191-Clayton County Justice Center</v>
      </c>
      <c r="C469" t="s">
        <v>2651</v>
      </c>
      <c r="D469">
        <v>13063040515</v>
      </c>
      <c r="E469">
        <v>23.2</v>
      </c>
      <c r="F469">
        <v>48527</v>
      </c>
      <c r="G469">
        <v>42</v>
      </c>
      <c r="H469">
        <v>684</v>
      </c>
    </row>
    <row r="470" spans="1:8" hidden="1" x14ac:dyDescent="0.2">
      <c r="A470">
        <v>14810</v>
      </c>
      <c r="B470" t="str">
        <f>VLOOKUP(A470,'Route Names'!$A$2:$B$95,2,FALSE)</f>
        <v>Route 191-Clayton County Justice Center</v>
      </c>
      <c r="C470" t="s">
        <v>2652</v>
      </c>
      <c r="D470">
        <v>13063040515</v>
      </c>
      <c r="E470">
        <v>23.2</v>
      </c>
      <c r="F470">
        <v>48527</v>
      </c>
      <c r="G470">
        <v>42</v>
      </c>
      <c r="H470">
        <v>684</v>
      </c>
    </row>
    <row r="471" spans="1:8" hidden="1" x14ac:dyDescent="0.2">
      <c r="A471">
        <v>14810</v>
      </c>
      <c r="B471" t="str">
        <f>VLOOKUP(A471,'Route Names'!$A$2:$B$95,2,FALSE)</f>
        <v>Route 191-Clayton County Justice Center</v>
      </c>
      <c r="C471" t="s">
        <v>2653</v>
      </c>
      <c r="D471">
        <v>13063040515</v>
      </c>
      <c r="E471">
        <v>23.2</v>
      </c>
      <c r="F471">
        <v>48527</v>
      </c>
      <c r="G471">
        <v>42</v>
      </c>
      <c r="H471">
        <v>684</v>
      </c>
    </row>
    <row r="472" spans="1:8" hidden="1" x14ac:dyDescent="0.2">
      <c r="A472">
        <v>14810</v>
      </c>
      <c r="B472" t="str">
        <f>VLOOKUP(A472,'Route Names'!$A$2:$B$95,2,FALSE)</f>
        <v>Route 191-Clayton County Justice Center</v>
      </c>
      <c r="C472" t="s">
        <v>2654</v>
      </c>
      <c r="D472">
        <v>13063040526</v>
      </c>
      <c r="E472">
        <v>37</v>
      </c>
      <c r="F472">
        <v>38487</v>
      </c>
      <c r="G472">
        <v>126</v>
      </c>
      <c r="H472">
        <v>614</v>
      </c>
    </row>
    <row r="473" spans="1:8" hidden="1" x14ac:dyDescent="0.2">
      <c r="A473">
        <v>14810</v>
      </c>
      <c r="B473" t="str">
        <f>VLOOKUP(A473,'Route Names'!$A$2:$B$95,2,FALSE)</f>
        <v>Route 191-Clayton County Justice Center</v>
      </c>
      <c r="C473" t="s">
        <v>2655</v>
      </c>
      <c r="D473">
        <v>13063040526</v>
      </c>
      <c r="E473">
        <v>37</v>
      </c>
      <c r="F473">
        <v>38487</v>
      </c>
      <c r="G473">
        <v>126</v>
      </c>
      <c r="H473">
        <v>614</v>
      </c>
    </row>
    <row r="474" spans="1:8" hidden="1" x14ac:dyDescent="0.2">
      <c r="A474">
        <v>14810</v>
      </c>
      <c r="B474" t="str">
        <f>VLOOKUP(A474,'Route Names'!$A$2:$B$95,2,FALSE)</f>
        <v>Route 191-Clayton County Justice Center</v>
      </c>
      <c r="C474" t="s">
        <v>4047</v>
      </c>
      <c r="D474">
        <v>13063040526</v>
      </c>
      <c r="E474">
        <v>37</v>
      </c>
      <c r="F474">
        <v>38487</v>
      </c>
      <c r="G474">
        <v>126</v>
      </c>
      <c r="H474">
        <v>614</v>
      </c>
    </row>
    <row r="475" spans="1:8" hidden="1" x14ac:dyDescent="0.2">
      <c r="A475">
        <v>14810</v>
      </c>
      <c r="B475" t="str">
        <f>VLOOKUP(A475,'Route Names'!$A$2:$B$95,2,FALSE)</f>
        <v>Route 191-Clayton County Justice Center</v>
      </c>
      <c r="C475" t="s">
        <v>2657</v>
      </c>
      <c r="D475">
        <v>13063040526</v>
      </c>
      <c r="E475">
        <v>37</v>
      </c>
      <c r="F475">
        <v>38487</v>
      </c>
      <c r="G475">
        <v>126</v>
      </c>
      <c r="H475">
        <v>614</v>
      </c>
    </row>
    <row r="476" spans="1:8" hidden="1" x14ac:dyDescent="0.2">
      <c r="A476">
        <v>14810</v>
      </c>
      <c r="B476" t="str">
        <f>VLOOKUP(A476,'Route Names'!$A$2:$B$95,2,FALSE)</f>
        <v>Route 191-Clayton County Justice Center</v>
      </c>
      <c r="C476" t="s">
        <v>2658</v>
      </c>
      <c r="D476">
        <v>13063040526</v>
      </c>
      <c r="E476">
        <v>37</v>
      </c>
      <c r="F476">
        <v>38487</v>
      </c>
      <c r="G476">
        <v>126</v>
      </c>
      <c r="H476">
        <v>614</v>
      </c>
    </row>
    <row r="477" spans="1:8" hidden="1" x14ac:dyDescent="0.2">
      <c r="A477">
        <v>14810</v>
      </c>
      <c r="B477" t="str">
        <f>VLOOKUP(A477,'Route Names'!$A$2:$B$95,2,FALSE)</f>
        <v>Route 191-Clayton County Justice Center</v>
      </c>
      <c r="C477" t="s">
        <v>4046</v>
      </c>
      <c r="D477">
        <v>13063040515</v>
      </c>
      <c r="E477">
        <v>23.2</v>
      </c>
      <c r="F477">
        <v>48527</v>
      </c>
      <c r="G477">
        <v>42</v>
      </c>
      <c r="H477">
        <v>684</v>
      </c>
    </row>
    <row r="478" spans="1:8" hidden="1" x14ac:dyDescent="0.2">
      <c r="A478">
        <v>14810</v>
      </c>
      <c r="B478" t="str">
        <f>VLOOKUP(A478,'Route Names'!$A$2:$B$95,2,FALSE)</f>
        <v>Route 191-Clayton County Justice Center</v>
      </c>
      <c r="C478" t="s">
        <v>2660</v>
      </c>
      <c r="D478">
        <v>13063040515</v>
      </c>
      <c r="E478">
        <v>23.2</v>
      </c>
      <c r="F478">
        <v>48527</v>
      </c>
      <c r="G478">
        <v>42</v>
      </c>
      <c r="H478">
        <v>684</v>
      </c>
    </row>
    <row r="479" spans="1:8" hidden="1" x14ac:dyDescent="0.2">
      <c r="A479">
        <v>14810</v>
      </c>
      <c r="B479" t="str">
        <f>VLOOKUP(A479,'Route Names'!$A$2:$B$95,2,FALSE)</f>
        <v>Route 191-Clayton County Justice Center</v>
      </c>
      <c r="C479" t="s">
        <v>4045</v>
      </c>
      <c r="D479">
        <v>13063040515</v>
      </c>
      <c r="E479">
        <v>23.2</v>
      </c>
      <c r="F479">
        <v>48527</v>
      </c>
      <c r="G479">
        <v>42</v>
      </c>
      <c r="H479">
        <v>684</v>
      </c>
    </row>
    <row r="480" spans="1:8" hidden="1" x14ac:dyDescent="0.2">
      <c r="A480">
        <v>14810</v>
      </c>
      <c r="B480" t="str">
        <f>VLOOKUP(A480,'Route Names'!$A$2:$B$95,2,FALSE)</f>
        <v>Route 191-Clayton County Justice Center</v>
      </c>
      <c r="C480" t="s">
        <v>2662</v>
      </c>
      <c r="D480">
        <v>13063040515</v>
      </c>
      <c r="E480">
        <v>23.2</v>
      </c>
      <c r="F480">
        <v>48527</v>
      </c>
      <c r="G480">
        <v>42</v>
      </c>
      <c r="H480">
        <v>684</v>
      </c>
    </row>
    <row r="481" spans="1:8" hidden="1" x14ac:dyDescent="0.2">
      <c r="A481">
        <v>14810</v>
      </c>
      <c r="B481" t="str">
        <f>VLOOKUP(A481,'Route Names'!$A$2:$B$95,2,FALSE)</f>
        <v>Route 191-Clayton County Justice Center</v>
      </c>
      <c r="C481" t="s">
        <v>2663</v>
      </c>
      <c r="D481">
        <v>13063040515</v>
      </c>
      <c r="E481">
        <v>23.2</v>
      </c>
      <c r="F481">
        <v>48527</v>
      </c>
      <c r="G481">
        <v>42</v>
      </c>
      <c r="H481">
        <v>684</v>
      </c>
    </row>
    <row r="482" spans="1:8" hidden="1" x14ac:dyDescent="0.2">
      <c r="A482">
        <v>14810</v>
      </c>
      <c r="B482" t="str">
        <f>VLOOKUP(A482,'Route Names'!$A$2:$B$95,2,FALSE)</f>
        <v>Route 191-Clayton County Justice Center</v>
      </c>
      <c r="C482" t="s">
        <v>4044</v>
      </c>
      <c r="D482">
        <v>13063040515</v>
      </c>
      <c r="E482">
        <v>23.2</v>
      </c>
      <c r="F482">
        <v>48527</v>
      </c>
      <c r="G482">
        <v>42</v>
      </c>
      <c r="H482">
        <v>684</v>
      </c>
    </row>
    <row r="483" spans="1:8" hidden="1" x14ac:dyDescent="0.2">
      <c r="A483">
        <v>14993</v>
      </c>
      <c r="B483" t="str">
        <f>VLOOKUP(A483,'Route Names'!$A$2:$B$95,2,FALSE)</f>
        <v>Route 81 Venetian Hills/Delowe Drive</v>
      </c>
      <c r="C483" t="s">
        <v>4043</v>
      </c>
      <c r="D483">
        <v>13121004200</v>
      </c>
      <c r="E483">
        <v>31.6</v>
      </c>
      <c r="F483">
        <v>26824</v>
      </c>
      <c r="G483">
        <v>596</v>
      </c>
      <c r="H483">
        <v>417</v>
      </c>
    </row>
    <row r="484" spans="1:8" hidden="1" x14ac:dyDescent="0.2">
      <c r="A484">
        <v>14782</v>
      </c>
      <c r="B484" t="str">
        <f>VLOOKUP(A484,'Route Names'!$A$2:$B$95,2,FALSE)</f>
        <v>Route 95 - King Arnold Street</v>
      </c>
      <c r="C484" t="s">
        <v>4043</v>
      </c>
      <c r="D484">
        <v>13121004200</v>
      </c>
      <c r="E484">
        <v>31.6</v>
      </c>
      <c r="F484">
        <v>26824</v>
      </c>
      <c r="G484">
        <v>596</v>
      </c>
      <c r="H484">
        <v>417</v>
      </c>
    </row>
    <row r="485" spans="1:8" hidden="1" x14ac:dyDescent="0.2">
      <c r="A485">
        <v>14750</v>
      </c>
      <c r="B485" t="str">
        <f>VLOOKUP(A485,'Route Names'!$A$2:$B$95,2,FALSE)</f>
        <v>Route 40 West End Station</v>
      </c>
      <c r="C485" t="s">
        <v>4043</v>
      </c>
      <c r="D485">
        <v>13121004200</v>
      </c>
      <c r="E485">
        <v>31.6</v>
      </c>
      <c r="F485">
        <v>26824</v>
      </c>
      <c r="G485">
        <v>596</v>
      </c>
      <c r="H485">
        <v>417</v>
      </c>
    </row>
    <row r="486" spans="1:8" hidden="1" x14ac:dyDescent="0.2">
      <c r="A486">
        <v>14764</v>
      </c>
      <c r="B486" t="str">
        <f>VLOOKUP(A486,'Route Names'!$A$2:$B$95,2,FALSE)</f>
        <v>Route 71 Cascade Road</v>
      </c>
      <c r="C486" t="s">
        <v>4043</v>
      </c>
      <c r="D486">
        <v>13121004200</v>
      </c>
      <c r="E486">
        <v>31.6</v>
      </c>
      <c r="F486">
        <v>26824</v>
      </c>
      <c r="G486">
        <v>596</v>
      </c>
      <c r="H486">
        <v>417</v>
      </c>
    </row>
    <row r="487" spans="1:8" hidden="1" x14ac:dyDescent="0.2">
      <c r="A487">
        <v>14782</v>
      </c>
      <c r="B487" t="str">
        <f>VLOOKUP(A487,'Route Names'!$A$2:$B$95,2,FALSE)</f>
        <v>Route 95 - King Arnold Street</v>
      </c>
      <c r="C487" t="s">
        <v>4043</v>
      </c>
      <c r="D487">
        <v>13121004200</v>
      </c>
      <c r="E487">
        <v>31.6</v>
      </c>
      <c r="F487">
        <v>26824</v>
      </c>
      <c r="G487">
        <v>596</v>
      </c>
      <c r="H487">
        <v>417</v>
      </c>
    </row>
    <row r="488" spans="1:8" hidden="1" x14ac:dyDescent="0.2">
      <c r="A488">
        <v>14750</v>
      </c>
      <c r="B488" t="str">
        <f>VLOOKUP(A488,'Route Names'!$A$2:$B$95,2,FALSE)</f>
        <v>Route 40 West End Station</v>
      </c>
      <c r="C488" t="s">
        <v>4043</v>
      </c>
      <c r="D488">
        <v>13121004200</v>
      </c>
      <c r="E488">
        <v>31.6</v>
      </c>
      <c r="F488">
        <v>26824</v>
      </c>
      <c r="G488">
        <v>596</v>
      </c>
      <c r="H488">
        <v>417</v>
      </c>
    </row>
    <row r="489" spans="1:8" hidden="1" x14ac:dyDescent="0.2">
      <c r="A489">
        <v>14993</v>
      </c>
      <c r="B489" t="str">
        <f>VLOOKUP(A489,'Route Names'!$A$2:$B$95,2,FALSE)</f>
        <v>Route 81 Venetian Hills/Delowe Drive</v>
      </c>
      <c r="C489" t="s">
        <v>4042</v>
      </c>
      <c r="D489">
        <v>13121004200</v>
      </c>
      <c r="E489">
        <v>31.6</v>
      </c>
      <c r="F489">
        <v>26824</v>
      </c>
      <c r="G489">
        <v>596</v>
      </c>
      <c r="H489">
        <v>417</v>
      </c>
    </row>
    <row r="490" spans="1:8" hidden="1" x14ac:dyDescent="0.2">
      <c r="A490">
        <v>14993</v>
      </c>
      <c r="B490" t="str">
        <f>VLOOKUP(A490,'Route Names'!$A$2:$B$95,2,FALSE)</f>
        <v>Route 81 Venetian Hills/Delowe Drive</v>
      </c>
      <c r="C490" t="s">
        <v>4041</v>
      </c>
      <c r="D490">
        <v>13121004200</v>
      </c>
      <c r="E490">
        <v>31.6</v>
      </c>
      <c r="F490">
        <v>26824</v>
      </c>
      <c r="G490">
        <v>596</v>
      </c>
      <c r="H490">
        <v>417</v>
      </c>
    </row>
    <row r="491" spans="1:8" hidden="1" x14ac:dyDescent="0.2">
      <c r="A491">
        <v>14993</v>
      </c>
      <c r="B491" t="str">
        <f>VLOOKUP(A491,'Route Names'!$A$2:$B$95,2,FALSE)</f>
        <v>Route 81 Venetian Hills/Delowe Drive</v>
      </c>
      <c r="C491" t="s">
        <v>4040</v>
      </c>
      <c r="D491">
        <v>13121004200</v>
      </c>
      <c r="E491">
        <v>31.6</v>
      </c>
      <c r="F491">
        <v>26824</v>
      </c>
      <c r="G491">
        <v>596</v>
      </c>
      <c r="H491">
        <v>417</v>
      </c>
    </row>
    <row r="492" spans="1:8" hidden="1" x14ac:dyDescent="0.2">
      <c r="A492">
        <v>14993</v>
      </c>
      <c r="B492" t="str">
        <f>VLOOKUP(A492,'Route Names'!$A$2:$B$95,2,FALSE)</f>
        <v>Route 81 Venetian Hills/Delowe Drive</v>
      </c>
      <c r="C492" t="s">
        <v>3917</v>
      </c>
      <c r="D492">
        <v>13121004200</v>
      </c>
      <c r="E492">
        <v>31.6</v>
      </c>
      <c r="F492">
        <v>26824</v>
      </c>
      <c r="G492">
        <v>596</v>
      </c>
      <c r="H492">
        <v>417</v>
      </c>
    </row>
    <row r="493" spans="1:8" hidden="1" x14ac:dyDescent="0.2">
      <c r="A493">
        <v>14993</v>
      </c>
      <c r="B493" t="str">
        <f>VLOOKUP(A493,'Route Names'!$A$2:$B$95,2,FALSE)</f>
        <v>Route 81 Venetian Hills/Delowe Drive</v>
      </c>
      <c r="C493" t="s">
        <v>3918</v>
      </c>
      <c r="D493">
        <v>13121004200</v>
      </c>
      <c r="E493">
        <v>31.6</v>
      </c>
      <c r="F493">
        <v>26824</v>
      </c>
      <c r="G493">
        <v>596</v>
      </c>
      <c r="H493">
        <v>417</v>
      </c>
    </row>
    <row r="494" spans="1:8" hidden="1" x14ac:dyDescent="0.2">
      <c r="A494">
        <v>14993</v>
      </c>
      <c r="B494" t="str">
        <f>VLOOKUP(A494,'Route Names'!$A$2:$B$95,2,FALSE)</f>
        <v>Route 81 Venetian Hills/Delowe Drive</v>
      </c>
      <c r="C494" t="s">
        <v>3918</v>
      </c>
      <c r="D494">
        <v>13121004200</v>
      </c>
      <c r="E494">
        <v>31.6</v>
      </c>
      <c r="F494">
        <v>26824</v>
      </c>
      <c r="G494">
        <v>596</v>
      </c>
      <c r="H494">
        <v>417</v>
      </c>
    </row>
    <row r="495" spans="1:8" hidden="1" x14ac:dyDescent="0.2">
      <c r="A495">
        <v>14993</v>
      </c>
      <c r="B495" t="str">
        <f>VLOOKUP(A495,'Route Names'!$A$2:$B$95,2,FALSE)</f>
        <v>Route 81 Venetian Hills/Delowe Drive</v>
      </c>
      <c r="C495" t="s">
        <v>3920</v>
      </c>
      <c r="D495">
        <v>13121004100</v>
      </c>
      <c r="E495">
        <v>28</v>
      </c>
      <c r="F495">
        <v>31607</v>
      </c>
      <c r="G495">
        <v>181</v>
      </c>
      <c r="H495">
        <v>230</v>
      </c>
    </row>
    <row r="496" spans="1:8" hidden="1" x14ac:dyDescent="0.2">
      <c r="A496">
        <v>14993</v>
      </c>
      <c r="B496" t="str">
        <f>VLOOKUP(A496,'Route Names'!$A$2:$B$95,2,FALSE)</f>
        <v>Route 81 Venetian Hills/Delowe Drive</v>
      </c>
      <c r="C496" t="s">
        <v>4039</v>
      </c>
      <c r="D496">
        <v>13121004100</v>
      </c>
      <c r="E496">
        <v>28</v>
      </c>
      <c r="F496">
        <v>31607</v>
      </c>
      <c r="G496">
        <v>181</v>
      </c>
      <c r="H496">
        <v>230</v>
      </c>
    </row>
    <row r="497" spans="1:8" hidden="1" x14ac:dyDescent="0.2">
      <c r="A497">
        <v>14993</v>
      </c>
      <c r="B497" t="str">
        <f>VLOOKUP(A497,'Route Names'!$A$2:$B$95,2,FALSE)</f>
        <v>Route 81 Venetian Hills/Delowe Drive</v>
      </c>
      <c r="C497" t="s">
        <v>3921</v>
      </c>
      <c r="D497">
        <v>13121006000</v>
      </c>
      <c r="E497">
        <v>41.5</v>
      </c>
      <c r="F497">
        <v>30720</v>
      </c>
      <c r="G497">
        <v>351</v>
      </c>
      <c r="H497">
        <v>488</v>
      </c>
    </row>
    <row r="498" spans="1:8" hidden="1" x14ac:dyDescent="0.2">
      <c r="A498">
        <v>14993</v>
      </c>
      <c r="B498" t="str">
        <f>VLOOKUP(A498,'Route Names'!$A$2:$B$95,2,FALSE)</f>
        <v>Route 81 Venetian Hills/Delowe Drive</v>
      </c>
      <c r="C498" t="s">
        <v>3922</v>
      </c>
      <c r="D498">
        <v>13121006200</v>
      </c>
      <c r="E498">
        <v>36.200000000000003</v>
      </c>
      <c r="F498">
        <v>26818</v>
      </c>
      <c r="G498">
        <v>140</v>
      </c>
      <c r="H498">
        <v>139</v>
      </c>
    </row>
    <row r="499" spans="1:8" hidden="1" x14ac:dyDescent="0.2">
      <c r="A499">
        <v>14993</v>
      </c>
      <c r="B499" t="str">
        <f>VLOOKUP(A499,'Route Names'!$A$2:$B$95,2,FALSE)</f>
        <v>Route 81 Venetian Hills/Delowe Drive</v>
      </c>
      <c r="C499" t="s">
        <v>3923</v>
      </c>
      <c r="D499">
        <v>13121006200</v>
      </c>
      <c r="E499">
        <v>36.200000000000003</v>
      </c>
      <c r="F499">
        <v>26818</v>
      </c>
      <c r="G499">
        <v>140</v>
      </c>
      <c r="H499">
        <v>139</v>
      </c>
    </row>
    <row r="500" spans="1:8" hidden="1" x14ac:dyDescent="0.2">
      <c r="A500">
        <v>14993</v>
      </c>
      <c r="B500" t="str">
        <f>VLOOKUP(A500,'Route Names'!$A$2:$B$95,2,FALSE)</f>
        <v>Route 81 Venetian Hills/Delowe Drive</v>
      </c>
      <c r="C500" t="s">
        <v>4038</v>
      </c>
      <c r="D500">
        <v>13121006200</v>
      </c>
      <c r="E500">
        <v>36.200000000000003</v>
      </c>
      <c r="F500">
        <v>26818</v>
      </c>
      <c r="G500">
        <v>140</v>
      </c>
      <c r="H500">
        <v>139</v>
      </c>
    </row>
    <row r="501" spans="1:8" hidden="1" x14ac:dyDescent="0.2">
      <c r="A501">
        <v>14993</v>
      </c>
      <c r="B501" t="str">
        <f>VLOOKUP(A501,'Route Names'!$A$2:$B$95,2,FALSE)</f>
        <v>Route 81 Venetian Hills/Delowe Drive</v>
      </c>
      <c r="C501" t="s">
        <v>3925</v>
      </c>
      <c r="D501">
        <v>13121006200</v>
      </c>
      <c r="E501">
        <v>36.200000000000003</v>
      </c>
      <c r="F501">
        <v>26818</v>
      </c>
      <c r="G501">
        <v>140</v>
      </c>
      <c r="H501">
        <v>139</v>
      </c>
    </row>
    <row r="502" spans="1:8" hidden="1" x14ac:dyDescent="0.2">
      <c r="A502">
        <v>14993</v>
      </c>
      <c r="B502" t="str">
        <f>VLOOKUP(A502,'Route Names'!$A$2:$B$95,2,FALSE)</f>
        <v>Route 81 Venetian Hills/Delowe Drive</v>
      </c>
      <c r="C502" t="s">
        <v>4037</v>
      </c>
      <c r="D502">
        <v>13121006200</v>
      </c>
      <c r="E502">
        <v>36.200000000000003</v>
      </c>
      <c r="F502">
        <v>26818</v>
      </c>
      <c r="G502">
        <v>140</v>
      </c>
      <c r="H502">
        <v>139</v>
      </c>
    </row>
    <row r="503" spans="1:8" hidden="1" x14ac:dyDescent="0.2">
      <c r="A503">
        <v>14993</v>
      </c>
      <c r="B503" t="str">
        <f>VLOOKUP(A503,'Route Names'!$A$2:$B$95,2,FALSE)</f>
        <v>Route 81 Venetian Hills/Delowe Drive</v>
      </c>
      <c r="C503" t="s">
        <v>4036</v>
      </c>
      <c r="D503">
        <v>13121006100</v>
      </c>
      <c r="E503">
        <v>36.700000000000003</v>
      </c>
      <c r="F503">
        <v>34570</v>
      </c>
      <c r="G503">
        <v>293</v>
      </c>
      <c r="H503">
        <v>488</v>
      </c>
    </row>
    <row r="504" spans="1:8" hidden="1" x14ac:dyDescent="0.2">
      <c r="A504">
        <v>14993</v>
      </c>
      <c r="B504" t="str">
        <f>VLOOKUP(A504,'Route Names'!$A$2:$B$95,2,FALSE)</f>
        <v>Route 81 Venetian Hills/Delowe Drive</v>
      </c>
      <c r="C504" t="s">
        <v>3928</v>
      </c>
      <c r="D504">
        <v>13121006100</v>
      </c>
      <c r="E504">
        <v>36.700000000000003</v>
      </c>
      <c r="F504">
        <v>34570</v>
      </c>
      <c r="G504">
        <v>293</v>
      </c>
      <c r="H504">
        <v>488</v>
      </c>
    </row>
    <row r="505" spans="1:8" hidden="1" x14ac:dyDescent="0.2">
      <c r="A505">
        <v>14993</v>
      </c>
      <c r="B505" t="str">
        <f>VLOOKUP(A505,'Route Names'!$A$2:$B$95,2,FALSE)</f>
        <v>Route 81 Venetian Hills/Delowe Drive</v>
      </c>
      <c r="C505" t="s">
        <v>3929</v>
      </c>
      <c r="D505">
        <v>13121006100</v>
      </c>
      <c r="E505">
        <v>36.700000000000003</v>
      </c>
      <c r="F505">
        <v>34570</v>
      </c>
      <c r="G505">
        <v>293</v>
      </c>
      <c r="H505">
        <v>488</v>
      </c>
    </row>
    <row r="506" spans="1:8" hidden="1" x14ac:dyDescent="0.2">
      <c r="A506">
        <v>14993</v>
      </c>
      <c r="B506" t="str">
        <f>VLOOKUP(A506,'Route Names'!$A$2:$B$95,2,FALSE)</f>
        <v>Route 81 Venetian Hills/Delowe Drive</v>
      </c>
      <c r="C506" t="s">
        <v>4035</v>
      </c>
      <c r="D506">
        <v>13121006100</v>
      </c>
      <c r="E506">
        <v>36.700000000000003</v>
      </c>
      <c r="F506">
        <v>34570</v>
      </c>
      <c r="G506">
        <v>293</v>
      </c>
      <c r="H506">
        <v>488</v>
      </c>
    </row>
    <row r="507" spans="1:8" hidden="1" x14ac:dyDescent="0.2">
      <c r="A507">
        <v>14993</v>
      </c>
      <c r="B507" t="str">
        <f>VLOOKUP(A507,'Route Names'!$A$2:$B$95,2,FALSE)</f>
        <v>Route 81 Venetian Hills/Delowe Drive</v>
      </c>
      <c r="C507" t="s">
        <v>3931</v>
      </c>
      <c r="D507">
        <v>13121006100</v>
      </c>
      <c r="E507">
        <v>36.700000000000003</v>
      </c>
      <c r="F507">
        <v>34570</v>
      </c>
      <c r="G507">
        <v>293</v>
      </c>
      <c r="H507">
        <v>488</v>
      </c>
    </row>
    <row r="508" spans="1:8" hidden="1" x14ac:dyDescent="0.2">
      <c r="A508">
        <v>14993</v>
      </c>
      <c r="B508" t="str">
        <f>VLOOKUP(A508,'Route Names'!$A$2:$B$95,2,FALSE)</f>
        <v>Route 81 Venetian Hills/Delowe Drive</v>
      </c>
      <c r="C508" t="s">
        <v>3932</v>
      </c>
      <c r="D508">
        <v>13121006100</v>
      </c>
      <c r="E508">
        <v>36.700000000000003</v>
      </c>
      <c r="F508">
        <v>34570</v>
      </c>
      <c r="G508">
        <v>293</v>
      </c>
      <c r="H508">
        <v>488</v>
      </c>
    </row>
    <row r="509" spans="1:8" hidden="1" x14ac:dyDescent="0.2">
      <c r="A509">
        <v>14993</v>
      </c>
      <c r="B509" t="str">
        <f>VLOOKUP(A509,'Route Names'!$A$2:$B$95,2,FALSE)</f>
        <v>Route 81 Venetian Hills/Delowe Drive</v>
      </c>
      <c r="C509" t="s">
        <v>4034</v>
      </c>
      <c r="D509">
        <v>13121006100</v>
      </c>
      <c r="E509">
        <v>36.700000000000003</v>
      </c>
      <c r="F509">
        <v>34570</v>
      </c>
      <c r="G509">
        <v>293</v>
      </c>
      <c r="H509">
        <v>488</v>
      </c>
    </row>
    <row r="510" spans="1:8" hidden="1" x14ac:dyDescent="0.2">
      <c r="A510">
        <v>14993</v>
      </c>
      <c r="B510" t="str">
        <f>VLOOKUP(A510,'Route Names'!$A$2:$B$95,2,FALSE)</f>
        <v>Route 81 Venetian Hills/Delowe Drive</v>
      </c>
      <c r="C510" t="s">
        <v>4033</v>
      </c>
      <c r="D510">
        <v>13121006100</v>
      </c>
      <c r="E510">
        <v>36.700000000000003</v>
      </c>
      <c r="F510">
        <v>34570</v>
      </c>
      <c r="G510">
        <v>293</v>
      </c>
      <c r="H510">
        <v>488</v>
      </c>
    </row>
    <row r="511" spans="1:8" hidden="1" x14ac:dyDescent="0.2">
      <c r="A511">
        <v>14993</v>
      </c>
      <c r="B511" t="str">
        <f>VLOOKUP(A511,'Route Names'!$A$2:$B$95,2,FALSE)</f>
        <v>Route 81 Venetian Hills/Delowe Drive</v>
      </c>
      <c r="C511" t="s">
        <v>3935</v>
      </c>
      <c r="D511">
        <v>13121006100</v>
      </c>
      <c r="E511">
        <v>36.700000000000003</v>
      </c>
      <c r="F511">
        <v>34570</v>
      </c>
      <c r="G511">
        <v>293</v>
      </c>
      <c r="H511">
        <v>488</v>
      </c>
    </row>
    <row r="512" spans="1:8" hidden="1" x14ac:dyDescent="0.2">
      <c r="A512">
        <v>14993</v>
      </c>
      <c r="B512" t="str">
        <f>VLOOKUP(A512,'Route Names'!$A$2:$B$95,2,FALSE)</f>
        <v>Route 81 Venetian Hills/Delowe Drive</v>
      </c>
      <c r="C512" t="s">
        <v>4032</v>
      </c>
      <c r="D512">
        <v>13121006100</v>
      </c>
      <c r="E512">
        <v>36.700000000000003</v>
      </c>
      <c r="F512">
        <v>34570</v>
      </c>
      <c r="G512">
        <v>293</v>
      </c>
      <c r="H512">
        <v>488</v>
      </c>
    </row>
    <row r="513" spans="1:8" hidden="1" x14ac:dyDescent="0.2">
      <c r="A513">
        <v>14993</v>
      </c>
      <c r="B513" t="str">
        <f>VLOOKUP(A513,'Route Names'!$A$2:$B$95,2,FALSE)</f>
        <v>Route 81 Venetian Hills/Delowe Drive</v>
      </c>
      <c r="C513" t="s">
        <v>4031</v>
      </c>
      <c r="D513">
        <v>13121006100</v>
      </c>
      <c r="E513">
        <v>36.700000000000003</v>
      </c>
      <c r="F513">
        <v>34570</v>
      </c>
      <c r="G513">
        <v>293</v>
      </c>
      <c r="H513">
        <v>488</v>
      </c>
    </row>
    <row r="514" spans="1:8" hidden="1" x14ac:dyDescent="0.2">
      <c r="A514">
        <v>14993</v>
      </c>
      <c r="B514" t="str">
        <f>VLOOKUP(A514,'Route Names'!$A$2:$B$95,2,FALSE)</f>
        <v>Route 81 Venetian Hills/Delowe Drive</v>
      </c>
      <c r="C514" t="s">
        <v>3938</v>
      </c>
      <c r="D514">
        <v>13121006100</v>
      </c>
      <c r="E514">
        <v>36.700000000000003</v>
      </c>
      <c r="F514">
        <v>34570</v>
      </c>
      <c r="G514">
        <v>293</v>
      </c>
      <c r="H514">
        <v>488</v>
      </c>
    </row>
    <row r="515" spans="1:8" hidden="1" x14ac:dyDescent="0.2">
      <c r="A515">
        <v>14993</v>
      </c>
      <c r="B515" t="str">
        <f>VLOOKUP(A515,'Route Names'!$A$2:$B$95,2,FALSE)</f>
        <v>Route 81 Venetian Hills/Delowe Drive</v>
      </c>
      <c r="C515" t="s">
        <v>4030</v>
      </c>
      <c r="D515">
        <v>13121006100</v>
      </c>
      <c r="E515">
        <v>36.700000000000003</v>
      </c>
      <c r="F515">
        <v>34570</v>
      </c>
      <c r="G515">
        <v>293</v>
      </c>
      <c r="H515">
        <v>488</v>
      </c>
    </row>
    <row r="516" spans="1:8" hidden="1" x14ac:dyDescent="0.2">
      <c r="A516">
        <v>14993</v>
      </c>
      <c r="B516" t="str">
        <f>VLOOKUP(A516,'Route Names'!$A$2:$B$95,2,FALSE)</f>
        <v>Route 81 Venetian Hills/Delowe Drive</v>
      </c>
      <c r="C516" t="s">
        <v>4029</v>
      </c>
      <c r="D516">
        <v>13121008000</v>
      </c>
      <c r="E516">
        <v>29.4</v>
      </c>
      <c r="F516">
        <v>43036</v>
      </c>
      <c r="G516">
        <v>433</v>
      </c>
      <c r="H516">
        <v>497</v>
      </c>
    </row>
    <row r="517" spans="1:8" hidden="1" x14ac:dyDescent="0.2">
      <c r="A517">
        <v>14993</v>
      </c>
      <c r="B517" t="str">
        <f>VLOOKUP(A517,'Route Names'!$A$2:$B$95,2,FALSE)</f>
        <v>Route 81 Venetian Hills/Delowe Drive</v>
      </c>
      <c r="C517" t="s">
        <v>4028</v>
      </c>
      <c r="D517">
        <v>13121008000</v>
      </c>
      <c r="E517">
        <v>29.4</v>
      </c>
      <c r="F517">
        <v>43036</v>
      </c>
      <c r="G517">
        <v>433</v>
      </c>
      <c r="H517">
        <v>497</v>
      </c>
    </row>
    <row r="518" spans="1:8" hidden="1" x14ac:dyDescent="0.2">
      <c r="A518">
        <v>14993</v>
      </c>
      <c r="B518" t="str">
        <f>VLOOKUP(A518,'Route Names'!$A$2:$B$95,2,FALSE)</f>
        <v>Route 81 Venetian Hills/Delowe Drive</v>
      </c>
      <c r="C518" t="s">
        <v>4027</v>
      </c>
      <c r="D518">
        <v>13121008000</v>
      </c>
      <c r="E518">
        <v>29.4</v>
      </c>
      <c r="F518">
        <v>43036</v>
      </c>
      <c r="G518">
        <v>433</v>
      </c>
      <c r="H518">
        <v>497</v>
      </c>
    </row>
    <row r="519" spans="1:8" hidden="1" x14ac:dyDescent="0.2">
      <c r="A519">
        <v>14993</v>
      </c>
      <c r="B519" t="str">
        <f>VLOOKUP(A519,'Route Names'!$A$2:$B$95,2,FALSE)</f>
        <v>Route 81 Venetian Hills/Delowe Drive</v>
      </c>
      <c r="C519" t="s">
        <v>3943</v>
      </c>
      <c r="D519">
        <v>13121008000</v>
      </c>
      <c r="E519">
        <v>29.4</v>
      </c>
      <c r="F519">
        <v>43036</v>
      </c>
      <c r="G519">
        <v>433</v>
      </c>
      <c r="H519">
        <v>497</v>
      </c>
    </row>
    <row r="520" spans="1:8" hidden="1" x14ac:dyDescent="0.2">
      <c r="A520">
        <v>14993</v>
      </c>
      <c r="B520" t="str">
        <f>VLOOKUP(A520,'Route Names'!$A$2:$B$95,2,FALSE)</f>
        <v>Route 81 Venetian Hills/Delowe Drive</v>
      </c>
      <c r="C520" t="s">
        <v>3944</v>
      </c>
      <c r="D520">
        <v>13121008000</v>
      </c>
      <c r="E520">
        <v>29.4</v>
      </c>
      <c r="F520">
        <v>43036</v>
      </c>
      <c r="G520">
        <v>433</v>
      </c>
      <c r="H520">
        <v>497</v>
      </c>
    </row>
    <row r="521" spans="1:8" hidden="1" x14ac:dyDescent="0.2">
      <c r="A521">
        <v>14993</v>
      </c>
      <c r="B521" t="str">
        <f>VLOOKUP(A521,'Route Names'!$A$2:$B$95,2,FALSE)</f>
        <v>Route 81 Venetian Hills/Delowe Drive</v>
      </c>
      <c r="C521" t="s">
        <v>3945</v>
      </c>
      <c r="D521">
        <v>13121008000</v>
      </c>
      <c r="E521">
        <v>29.4</v>
      </c>
      <c r="F521">
        <v>43036</v>
      </c>
      <c r="G521">
        <v>433</v>
      </c>
      <c r="H521">
        <v>497</v>
      </c>
    </row>
    <row r="522" spans="1:8" hidden="1" x14ac:dyDescent="0.2">
      <c r="A522">
        <v>14993</v>
      </c>
      <c r="B522" t="str">
        <f>VLOOKUP(A522,'Route Names'!$A$2:$B$95,2,FALSE)</f>
        <v>Route 81 Venetian Hills/Delowe Drive</v>
      </c>
      <c r="C522" t="s">
        <v>3946</v>
      </c>
      <c r="D522">
        <v>13121008000</v>
      </c>
      <c r="E522">
        <v>29.4</v>
      </c>
      <c r="F522">
        <v>43036</v>
      </c>
      <c r="G522">
        <v>433</v>
      </c>
      <c r="H522">
        <v>497</v>
      </c>
    </row>
    <row r="523" spans="1:8" hidden="1" x14ac:dyDescent="0.2">
      <c r="A523">
        <v>14993</v>
      </c>
      <c r="B523" t="str">
        <f>VLOOKUP(A523,'Route Names'!$A$2:$B$95,2,FALSE)</f>
        <v>Route 81 Venetian Hills/Delowe Drive</v>
      </c>
      <c r="C523" t="s">
        <v>3947</v>
      </c>
      <c r="D523">
        <v>13121008000</v>
      </c>
      <c r="E523">
        <v>29.4</v>
      </c>
      <c r="F523">
        <v>43036</v>
      </c>
      <c r="G523">
        <v>433</v>
      </c>
      <c r="H523">
        <v>497</v>
      </c>
    </row>
    <row r="524" spans="1:8" hidden="1" x14ac:dyDescent="0.2">
      <c r="A524">
        <v>14993</v>
      </c>
      <c r="B524" t="str">
        <f>VLOOKUP(A524,'Route Names'!$A$2:$B$95,2,FALSE)</f>
        <v>Route 81 Venetian Hills/Delowe Drive</v>
      </c>
      <c r="C524" t="s">
        <v>3948</v>
      </c>
      <c r="D524">
        <v>13121008000</v>
      </c>
      <c r="E524">
        <v>29.4</v>
      </c>
      <c r="F524">
        <v>43036</v>
      </c>
      <c r="G524">
        <v>433</v>
      </c>
      <c r="H524">
        <v>497</v>
      </c>
    </row>
    <row r="525" spans="1:8" hidden="1" x14ac:dyDescent="0.2">
      <c r="A525">
        <v>14993</v>
      </c>
      <c r="B525" t="str">
        <f>VLOOKUP(A525,'Route Names'!$A$2:$B$95,2,FALSE)</f>
        <v>Route 81 Venetian Hills/Delowe Drive</v>
      </c>
      <c r="C525" t="s">
        <v>4026</v>
      </c>
      <c r="D525">
        <v>13121008000</v>
      </c>
      <c r="E525">
        <v>29.4</v>
      </c>
      <c r="F525">
        <v>43036</v>
      </c>
      <c r="G525">
        <v>433</v>
      </c>
      <c r="H525">
        <v>497</v>
      </c>
    </row>
    <row r="526" spans="1:8" hidden="1" x14ac:dyDescent="0.2">
      <c r="A526">
        <v>14993</v>
      </c>
      <c r="B526" t="str">
        <f>VLOOKUP(A526,'Route Names'!$A$2:$B$95,2,FALSE)</f>
        <v>Route 81 Venetian Hills/Delowe Drive</v>
      </c>
      <c r="C526" t="s">
        <v>4025</v>
      </c>
      <c r="D526">
        <v>13121008000</v>
      </c>
      <c r="E526">
        <v>29.4</v>
      </c>
      <c r="F526">
        <v>43036</v>
      </c>
      <c r="G526">
        <v>433</v>
      </c>
      <c r="H526">
        <v>497</v>
      </c>
    </row>
    <row r="527" spans="1:8" hidden="1" x14ac:dyDescent="0.2">
      <c r="A527">
        <v>14993</v>
      </c>
      <c r="B527" t="str">
        <f>VLOOKUP(A527,'Route Names'!$A$2:$B$95,2,FALSE)</f>
        <v>Route 81 Venetian Hills/Delowe Drive</v>
      </c>
      <c r="C527" t="s">
        <v>4024</v>
      </c>
      <c r="D527">
        <v>13121008000</v>
      </c>
      <c r="E527">
        <v>29.4</v>
      </c>
      <c r="F527">
        <v>43036</v>
      </c>
      <c r="G527">
        <v>433</v>
      </c>
      <c r="H527">
        <v>497</v>
      </c>
    </row>
    <row r="528" spans="1:8" hidden="1" x14ac:dyDescent="0.2">
      <c r="A528">
        <v>14993</v>
      </c>
      <c r="B528" t="str">
        <f>VLOOKUP(A528,'Route Names'!$A$2:$B$95,2,FALSE)</f>
        <v>Route 81 Venetian Hills/Delowe Drive</v>
      </c>
      <c r="C528" t="s">
        <v>4023</v>
      </c>
      <c r="D528">
        <v>13121008000</v>
      </c>
      <c r="E528">
        <v>29.4</v>
      </c>
      <c r="F528">
        <v>43036</v>
      </c>
      <c r="G528">
        <v>433</v>
      </c>
      <c r="H528">
        <v>497</v>
      </c>
    </row>
    <row r="529" spans="1:8" hidden="1" x14ac:dyDescent="0.2">
      <c r="A529">
        <v>14993</v>
      </c>
      <c r="B529" t="str">
        <f>VLOOKUP(A529,'Route Names'!$A$2:$B$95,2,FALSE)</f>
        <v>Route 81 Venetian Hills/Delowe Drive</v>
      </c>
      <c r="C529" t="s">
        <v>3952</v>
      </c>
      <c r="D529">
        <v>13121008000</v>
      </c>
      <c r="E529">
        <v>29.4</v>
      </c>
      <c r="F529">
        <v>43036</v>
      </c>
      <c r="G529">
        <v>433</v>
      </c>
      <c r="H529">
        <v>497</v>
      </c>
    </row>
    <row r="530" spans="1:8" hidden="1" x14ac:dyDescent="0.2">
      <c r="A530">
        <v>14993</v>
      </c>
      <c r="B530" t="str">
        <f>VLOOKUP(A530,'Route Names'!$A$2:$B$95,2,FALSE)</f>
        <v>Route 81 Venetian Hills/Delowe Drive</v>
      </c>
      <c r="C530" t="s">
        <v>4022</v>
      </c>
      <c r="D530">
        <v>13121008000</v>
      </c>
      <c r="E530">
        <v>29.4</v>
      </c>
      <c r="F530">
        <v>43036</v>
      </c>
      <c r="G530">
        <v>433</v>
      </c>
      <c r="H530">
        <v>497</v>
      </c>
    </row>
    <row r="531" spans="1:8" hidden="1" x14ac:dyDescent="0.2">
      <c r="A531">
        <v>14993</v>
      </c>
      <c r="B531" t="str">
        <f>VLOOKUP(A531,'Route Names'!$A$2:$B$95,2,FALSE)</f>
        <v>Route 81 Venetian Hills/Delowe Drive</v>
      </c>
      <c r="C531" t="s">
        <v>4021</v>
      </c>
      <c r="D531">
        <v>13121008000</v>
      </c>
      <c r="E531">
        <v>29.4</v>
      </c>
      <c r="F531">
        <v>43036</v>
      </c>
      <c r="G531">
        <v>433</v>
      </c>
      <c r="H531">
        <v>497</v>
      </c>
    </row>
    <row r="532" spans="1:8" hidden="1" x14ac:dyDescent="0.2">
      <c r="A532">
        <v>14993</v>
      </c>
      <c r="B532" t="str">
        <f>VLOOKUP(A532,'Route Names'!$A$2:$B$95,2,FALSE)</f>
        <v>Route 81 Venetian Hills/Delowe Drive</v>
      </c>
      <c r="C532" t="s">
        <v>3955</v>
      </c>
      <c r="D532">
        <v>13121008000</v>
      </c>
      <c r="E532">
        <v>29.4</v>
      </c>
      <c r="F532">
        <v>43036</v>
      </c>
      <c r="G532">
        <v>433</v>
      </c>
      <c r="H532">
        <v>497</v>
      </c>
    </row>
    <row r="533" spans="1:8" hidden="1" x14ac:dyDescent="0.2">
      <c r="A533">
        <v>14993</v>
      </c>
      <c r="B533" t="str">
        <f>VLOOKUP(A533,'Route Names'!$A$2:$B$95,2,FALSE)</f>
        <v>Route 81 Venetian Hills/Delowe Drive</v>
      </c>
      <c r="C533" t="s">
        <v>3956</v>
      </c>
      <c r="D533">
        <v>13121008000</v>
      </c>
      <c r="E533">
        <v>29.4</v>
      </c>
      <c r="F533">
        <v>43036</v>
      </c>
      <c r="G533">
        <v>433</v>
      </c>
      <c r="H533">
        <v>497</v>
      </c>
    </row>
    <row r="534" spans="1:8" hidden="1" x14ac:dyDescent="0.2">
      <c r="A534">
        <v>14993</v>
      </c>
      <c r="B534" t="str">
        <f>VLOOKUP(A534,'Route Names'!$A$2:$B$95,2,FALSE)</f>
        <v>Route 81 Venetian Hills/Delowe Drive</v>
      </c>
      <c r="C534" t="s">
        <v>4020</v>
      </c>
      <c r="D534">
        <v>13121008000</v>
      </c>
      <c r="E534">
        <v>29.4</v>
      </c>
      <c r="F534">
        <v>43036</v>
      </c>
      <c r="G534">
        <v>433</v>
      </c>
      <c r="H534">
        <v>497</v>
      </c>
    </row>
    <row r="535" spans="1:8" hidden="1" x14ac:dyDescent="0.2">
      <c r="A535">
        <v>14993</v>
      </c>
      <c r="B535" t="str">
        <f>VLOOKUP(A535,'Route Names'!$A$2:$B$95,2,FALSE)</f>
        <v>Route 81 Venetian Hills/Delowe Drive</v>
      </c>
      <c r="C535" t="s">
        <v>4019</v>
      </c>
      <c r="D535">
        <v>13121007602</v>
      </c>
      <c r="E535">
        <v>28.5</v>
      </c>
      <c r="F535">
        <v>39330</v>
      </c>
      <c r="G535">
        <v>301</v>
      </c>
      <c r="H535">
        <v>339</v>
      </c>
    </row>
    <row r="536" spans="1:8" hidden="1" x14ac:dyDescent="0.2">
      <c r="A536">
        <v>14993</v>
      </c>
      <c r="B536" t="str">
        <f>VLOOKUP(A536,'Route Names'!$A$2:$B$95,2,FALSE)</f>
        <v>Route 81 Venetian Hills/Delowe Drive</v>
      </c>
      <c r="C536" t="s">
        <v>4018</v>
      </c>
      <c r="D536">
        <v>13121007602</v>
      </c>
      <c r="E536">
        <v>28.5</v>
      </c>
      <c r="F536">
        <v>39330</v>
      </c>
      <c r="G536">
        <v>301</v>
      </c>
      <c r="H536">
        <v>339</v>
      </c>
    </row>
    <row r="537" spans="1:8" hidden="1" x14ac:dyDescent="0.2">
      <c r="A537">
        <v>14993</v>
      </c>
      <c r="B537" t="str">
        <f>VLOOKUP(A537,'Route Names'!$A$2:$B$95,2,FALSE)</f>
        <v>Route 81 Venetian Hills/Delowe Drive</v>
      </c>
      <c r="C537" t="s">
        <v>3959</v>
      </c>
      <c r="D537">
        <v>13121007602</v>
      </c>
      <c r="E537">
        <v>28.5</v>
      </c>
      <c r="F537">
        <v>39330</v>
      </c>
      <c r="G537">
        <v>301</v>
      </c>
      <c r="H537">
        <v>339</v>
      </c>
    </row>
    <row r="538" spans="1:8" hidden="1" x14ac:dyDescent="0.2">
      <c r="A538">
        <v>14993</v>
      </c>
      <c r="B538" t="str">
        <f>VLOOKUP(A538,'Route Names'!$A$2:$B$95,2,FALSE)</f>
        <v>Route 81 Venetian Hills/Delowe Drive</v>
      </c>
      <c r="C538" t="s">
        <v>4017</v>
      </c>
      <c r="D538">
        <v>13121007604</v>
      </c>
      <c r="E538">
        <v>58.9</v>
      </c>
      <c r="F538">
        <v>18446</v>
      </c>
      <c r="G538">
        <v>533</v>
      </c>
      <c r="H538">
        <v>477</v>
      </c>
    </row>
    <row r="539" spans="1:8" hidden="1" x14ac:dyDescent="0.2">
      <c r="A539">
        <v>14993</v>
      </c>
      <c r="B539" t="str">
        <f>VLOOKUP(A539,'Route Names'!$A$2:$B$95,2,FALSE)</f>
        <v>Route 81 Venetian Hills/Delowe Drive</v>
      </c>
      <c r="C539" t="s">
        <v>4016</v>
      </c>
      <c r="D539">
        <v>13121007604</v>
      </c>
      <c r="E539">
        <v>58.9</v>
      </c>
      <c r="F539">
        <v>18446</v>
      </c>
      <c r="G539">
        <v>533</v>
      </c>
      <c r="H539">
        <v>477</v>
      </c>
    </row>
    <row r="540" spans="1:8" hidden="1" x14ac:dyDescent="0.2">
      <c r="A540">
        <v>14993</v>
      </c>
      <c r="B540" t="str">
        <f>VLOOKUP(A540,'Route Names'!$A$2:$B$95,2,FALSE)</f>
        <v>Route 81 Venetian Hills/Delowe Drive</v>
      </c>
      <c r="C540" t="s">
        <v>4015</v>
      </c>
      <c r="D540">
        <v>13121011301</v>
      </c>
      <c r="E540">
        <v>22.9</v>
      </c>
      <c r="F540">
        <v>43021</v>
      </c>
      <c r="G540">
        <v>52</v>
      </c>
      <c r="H540">
        <v>321</v>
      </c>
    </row>
    <row r="541" spans="1:8" hidden="1" x14ac:dyDescent="0.2">
      <c r="A541">
        <v>14993</v>
      </c>
      <c r="B541" t="str">
        <f>VLOOKUP(A541,'Route Names'!$A$2:$B$95,2,FALSE)</f>
        <v>Route 81 Venetian Hills/Delowe Drive</v>
      </c>
      <c r="C541" t="s">
        <v>4014</v>
      </c>
      <c r="D541">
        <v>13121011301</v>
      </c>
      <c r="E541">
        <v>22.9</v>
      </c>
      <c r="F541">
        <v>43021</v>
      </c>
      <c r="G541">
        <v>52</v>
      </c>
      <c r="H541">
        <v>321</v>
      </c>
    </row>
    <row r="542" spans="1:8" hidden="1" x14ac:dyDescent="0.2">
      <c r="A542">
        <v>14993</v>
      </c>
      <c r="B542" t="str">
        <f>VLOOKUP(A542,'Route Names'!$A$2:$B$95,2,FALSE)</f>
        <v>Route 81 Venetian Hills/Delowe Drive</v>
      </c>
      <c r="C542" t="s">
        <v>4013</v>
      </c>
      <c r="D542">
        <v>13121011301</v>
      </c>
      <c r="E542">
        <v>22.9</v>
      </c>
      <c r="F542">
        <v>43021</v>
      </c>
      <c r="G542">
        <v>52</v>
      </c>
      <c r="H542">
        <v>321</v>
      </c>
    </row>
    <row r="543" spans="1:8" hidden="1" x14ac:dyDescent="0.2">
      <c r="A543">
        <v>14993</v>
      </c>
      <c r="B543" t="str">
        <f>VLOOKUP(A543,'Route Names'!$A$2:$B$95,2,FALSE)</f>
        <v>Route 81 Venetian Hills/Delowe Drive</v>
      </c>
      <c r="C543" t="s">
        <v>4012</v>
      </c>
      <c r="D543">
        <v>13121011301</v>
      </c>
      <c r="E543">
        <v>22.9</v>
      </c>
      <c r="F543">
        <v>43021</v>
      </c>
      <c r="G543">
        <v>52</v>
      </c>
      <c r="H543">
        <v>321</v>
      </c>
    </row>
    <row r="544" spans="1:8" hidden="1" x14ac:dyDescent="0.2">
      <c r="A544">
        <v>14993</v>
      </c>
      <c r="B544" t="str">
        <f>VLOOKUP(A544,'Route Names'!$A$2:$B$95,2,FALSE)</f>
        <v>Route 81 Venetian Hills/Delowe Drive</v>
      </c>
      <c r="C544" t="s">
        <v>3967</v>
      </c>
      <c r="D544">
        <v>13121011301</v>
      </c>
      <c r="E544">
        <v>22.9</v>
      </c>
      <c r="F544">
        <v>43021</v>
      </c>
      <c r="G544">
        <v>52</v>
      </c>
      <c r="H544">
        <v>321</v>
      </c>
    </row>
    <row r="545" spans="1:8" hidden="1" x14ac:dyDescent="0.2">
      <c r="A545">
        <v>14993</v>
      </c>
      <c r="B545" t="str">
        <f>VLOOKUP(A545,'Route Names'!$A$2:$B$95,2,FALSE)</f>
        <v>Route 81 Venetian Hills/Delowe Drive</v>
      </c>
      <c r="C545" t="s">
        <v>4011</v>
      </c>
      <c r="D545">
        <v>13121011301</v>
      </c>
      <c r="E545">
        <v>22.9</v>
      </c>
      <c r="F545">
        <v>43021</v>
      </c>
      <c r="G545">
        <v>52</v>
      </c>
      <c r="H545">
        <v>321</v>
      </c>
    </row>
    <row r="546" spans="1:8" hidden="1" x14ac:dyDescent="0.2">
      <c r="A546">
        <v>14993</v>
      </c>
      <c r="B546" t="str">
        <f>VLOOKUP(A546,'Route Names'!$A$2:$B$95,2,FALSE)</f>
        <v>Route 81 Venetian Hills/Delowe Drive</v>
      </c>
      <c r="C546" t="s">
        <v>4010</v>
      </c>
      <c r="D546">
        <v>13121011301</v>
      </c>
      <c r="E546">
        <v>22.9</v>
      </c>
      <c r="F546">
        <v>43021</v>
      </c>
      <c r="G546">
        <v>52</v>
      </c>
      <c r="H546">
        <v>321</v>
      </c>
    </row>
    <row r="547" spans="1:8" hidden="1" x14ac:dyDescent="0.2">
      <c r="A547">
        <v>14993</v>
      </c>
      <c r="B547" t="str">
        <f>VLOOKUP(A547,'Route Names'!$A$2:$B$95,2,FALSE)</f>
        <v>Route 81 Venetian Hills/Delowe Drive</v>
      </c>
      <c r="C547" t="s">
        <v>4009</v>
      </c>
      <c r="D547">
        <v>13121011301</v>
      </c>
      <c r="E547">
        <v>22.9</v>
      </c>
      <c r="F547">
        <v>43021</v>
      </c>
      <c r="G547">
        <v>52</v>
      </c>
      <c r="H547">
        <v>321</v>
      </c>
    </row>
    <row r="548" spans="1:8" hidden="1" x14ac:dyDescent="0.2">
      <c r="A548">
        <v>14993</v>
      </c>
      <c r="B548" t="str">
        <f>VLOOKUP(A548,'Route Names'!$A$2:$B$95,2,FALSE)</f>
        <v>Route 81 Venetian Hills/Delowe Drive</v>
      </c>
      <c r="C548" t="s">
        <v>4008</v>
      </c>
      <c r="D548">
        <v>13121011303</v>
      </c>
      <c r="E548">
        <v>21.7</v>
      </c>
      <c r="F548">
        <v>50519</v>
      </c>
      <c r="G548">
        <v>492</v>
      </c>
      <c r="H548">
        <v>587</v>
      </c>
    </row>
    <row r="549" spans="1:8" hidden="1" x14ac:dyDescent="0.2">
      <c r="A549">
        <v>14993</v>
      </c>
      <c r="B549" t="str">
        <f>VLOOKUP(A549,'Route Names'!$A$2:$B$95,2,FALSE)</f>
        <v>Route 81 Venetian Hills/Delowe Drive</v>
      </c>
      <c r="C549" t="s">
        <v>4007</v>
      </c>
      <c r="D549">
        <v>13121011303</v>
      </c>
      <c r="E549">
        <v>21.7</v>
      </c>
      <c r="F549">
        <v>50519</v>
      </c>
      <c r="G549">
        <v>492</v>
      </c>
      <c r="H549">
        <v>587</v>
      </c>
    </row>
    <row r="550" spans="1:8" hidden="1" x14ac:dyDescent="0.2">
      <c r="A550">
        <v>14993</v>
      </c>
      <c r="B550" t="str">
        <f>VLOOKUP(A550,'Route Names'!$A$2:$B$95,2,FALSE)</f>
        <v>Route 81 Venetian Hills/Delowe Drive</v>
      </c>
      <c r="C550" t="s">
        <v>4006</v>
      </c>
      <c r="D550">
        <v>13121011303</v>
      </c>
      <c r="E550">
        <v>21.7</v>
      </c>
      <c r="F550">
        <v>50519</v>
      </c>
      <c r="G550">
        <v>492</v>
      </c>
      <c r="H550">
        <v>587</v>
      </c>
    </row>
    <row r="551" spans="1:8" hidden="1" x14ac:dyDescent="0.2">
      <c r="A551">
        <v>14993</v>
      </c>
      <c r="B551" t="str">
        <f>VLOOKUP(A551,'Route Names'!$A$2:$B$95,2,FALSE)</f>
        <v>Route 81 Venetian Hills/Delowe Drive</v>
      </c>
      <c r="C551" t="s">
        <v>4005</v>
      </c>
      <c r="D551">
        <v>13121011303</v>
      </c>
      <c r="E551">
        <v>21.7</v>
      </c>
      <c r="F551">
        <v>50519</v>
      </c>
      <c r="G551">
        <v>492</v>
      </c>
      <c r="H551">
        <v>587</v>
      </c>
    </row>
    <row r="552" spans="1:8" hidden="1" x14ac:dyDescent="0.2">
      <c r="A552">
        <v>14993</v>
      </c>
      <c r="B552" t="str">
        <f>VLOOKUP(A552,'Route Names'!$A$2:$B$95,2,FALSE)</f>
        <v>Route 81 Venetian Hills/Delowe Drive</v>
      </c>
      <c r="C552" t="s">
        <v>4004</v>
      </c>
      <c r="D552">
        <v>13121011303</v>
      </c>
      <c r="E552">
        <v>21.7</v>
      </c>
      <c r="F552">
        <v>50519</v>
      </c>
      <c r="G552">
        <v>492</v>
      </c>
      <c r="H552">
        <v>587</v>
      </c>
    </row>
    <row r="553" spans="1:8" hidden="1" x14ac:dyDescent="0.2">
      <c r="A553">
        <v>14993</v>
      </c>
      <c r="B553" t="str">
        <f>VLOOKUP(A553,'Route Names'!$A$2:$B$95,2,FALSE)</f>
        <v>Route 81 Venetian Hills/Delowe Drive</v>
      </c>
      <c r="C553" t="s">
        <v>4003</v>
      </c>
      <c r="D553">
        <v>13121011303</v>
      </c>
      <c r="E553">
        <v>21.7</v>
      </c>
      <c r="F553">
        <v>50519</v>
      </c>
      <c r="G553">
        <v>492</v>
      </c>
      <c r="H553">
        <v>587</v>
      </c>
    </row>
    <row r="554" spans="1:8" hidden="1" x14ac:dyDescent="0.2">
      <c r="A554">
        <v>14993</v>
      </c>
      <c r="B554" t="str">
        <f>VLOOKUP(A554,'Route Names'!$A$2:$B$95,2,FALSE)</f>
        <v>Route 81 Venetian Hills/Delowe Drive</v>
      </c>
      <c r="C554" t="s">
        <v>4002</v>
      </c>
      <c r="D554">
        <v>13121011303</v>
      </c>
      <c r="E554">
        <v>21.7</v>
      </c>
      <c r="F554">
        <v>50519</v>
      </c>
      <c r="G554">
        <v>492</v>
      </c>
      <c r="H554">
        <v>587</v>
      </c>
    </row>
    <row r="555" spans="1:8" hidden="1" x14ac:dyDescent="0.2">
      <c r="A555">
        <v>14993</v>
      </c>
      <c r="B555" t="str">
        <f>VLOOKUP(A555,'Route Names'!$A$2:$B$95,2,FALSE)</f>
        <v>Route 81 Venetian Hills/Delowe Drive</v>
      </c>
      <c r="C555" t="s">
        <v>4001</v>
      </c>
      <c r="D555">
        <v>13121011301</v>
      </c>
      <c r="E555">
        <v>22.9</v>
      </c>
      <c r="F555">
        <v>43021</v>
      </c>
      <c r="G555">
        <v>52</v>
      </c>
      <c r="H555">
        <v>321</v>
      </c>
    </row>
    <row r="556" spans="1:8" hidden="1" x14ac:dyDescent="0.2">
      <c r="A556">
        <v>14993</v>
      </c>
      <c r="B556" t="str">
        <f>VLOOKUP(A556,'Route Names'!$A$2:$B$95,2,FALSE)</f>
        <v>Route 81 Venetian Hills/Delowe Drive</v>
      </c>
      <c r="C556" t="s">
        <v>4000</v>
      </c>
      <c r="D556">
        <v>13121011301</v>
      </c>
      <c r="E556">
        <v>22.9</v>
      </c>
      <c r="F556">
        <v>43021</v>
      </c>
      <c r="G556">
        <v>52</v>
      </c>
      <c r="H556">
        <v>321</v>
      </c>
    </row>
    <row r="557" spans="1:8" hidden="1" x14ac:dyDescent="0.2">
      <c r="A557">
        <v>14993</v>
      </c>
      <c r="B557" t="str">
        <f>VLOOKUP(A557,'Route Names'!$A$2:$B$95,2,FALSE)</f>
        <v>Route 81 Venetian Hills/Delowe Drive</v>
      </c>
      <c r="C557" t="s">
        <v>3999</v>
      </c>
      <c r="D557">
        <v>13121011301</v>
      </c>
      <c r="E557">
        <v>22.9</v>
      </c>
      <c r="F557">
        <v>43021</v>
      </c>
      <c r="G557">
        <v>52</v>
      </c>
      <c r="H557">
        <v>321</v>
      </c>
    </row>
    <row r="558" spans="1:8" hidden="1" x14ac:dyDescent="0.2">
      <c r="A558">
        <v>14993</v>
      </c>
      <c r="B558" t="str">
        <f>VLOOKUP(A558,'Route Names'!$A$2:$B$95,2,FALSE)</f>
        <v>Route 81 Venetian Hills/Delowe Drive</v>
      </c>
      <c r="C558" t="s">
        <v>3998</v>
      </c>
      <c r="D558">
        <v>13121011301</v>
      </c>
      <c r="E558">
        <v>22.9</v>
      </c>
      <c r="F558">
        <v>43021</v>
      </c>
      <c r="G558">
        <v>52</v>
      </c>
      <c r="H558">
        <v>321</v>
      </c>
    </row>
    <row r="559" spans="1:8" hidden="1" x14ac:dyDescent="0.2">
      <c r="A559">
        <v>14993</v>
      </c>
      <c r="B559" t="str">
        <f>VLOOKUP(A559,'Route Names'!$A$2:$B$95,2,FALSE)</f>
        <v>Route 81 Venetian Hills/Delowe Drive</v>
      </c>
      <c r="C559" t="s">
        <v>3997</v>
      </c>
      <c r="D559">
        <v>13121011301</v>
      </c>
      <c r="E559">
        <v>22.9</v>
      </c>
      <c r="F559">
        <v>43021</v>
      </c>
      <c r="G559">
        <v>52</v>
      </c>
      <c r="H559">
        <v>321</v>
      </c>
    </row>
    <row r="560" spans="1:8" hidden="1" x14ac:dyDescent="0.2">
      <c r="A560">
        <v>14993</v>
      </c>
      <c r="B560" t="str">
        <f>VLOOKUP(A560,'Route Names'!$A$2:$B$95,2,FALSE)</f>
        <v>Route 81 Venetian Hills/Delowe Drive</v>
      </c>
      <c r="C560" t="s">
        <v>3996</v>
      </c>
      <c r="D560">
        <v>13121011301</v>
      </c>
      <c r="E560">
        <v>22.9</v>
      </c>
      <c r="F560">
        <v>43021</v>
      </c>
      <c r="G560">
        <v>52</v>
      </c>
      <c r="H560">
        <v>321</v>
      </c>
    </row>
    <row r="561" spans="1:8" hidden="1" x14ac:dyDescent="0.2">
      <c r="A561">
        <v>14993</v>
      </c>
      <c r="B561" t="str">
        <f>VLOOKUP(A561,'Route Names'!$A$2:$B$95,2,FALSE)</f>
        <v>Route 81 Venetian Hills/Delowe Drive</v>
      </c>
      <c r="C561" t="s">
        <v>3995</v>
      </c>
      <c r="D561">
        <v>13121011301</v>
      </c>
      <c r="E561">
        <v>22.9</v>
      </c>
      <c r="F561">
        <v>43021</v>
      </c>
      <c r="G561">
        <v>52</v>
      </c>
      <c r="H561">
        <v>321</v>
      </c>
    </row>
    <row r="562" spans="1:8" hidden="1" x14ac:dyDescent="0.2">
      <c r="A562">
        <v>14993</v>
      </c>
      <c r="B562" t="str">
        <f>VLOOKUP(A562,'Route Names'!$A$2:$B$95,2,FALSE)</f>
        <v>Route 81 Venetian Hills/Delowe Drive</v>
      </c>
      <c r="C562" t="s">
        <v>3994</v>
      </c>
      <c r="D562">
        <v>13121011301</v>
      </c>
      <c r="E562">
        <v>22.9</v>
      </c>
      <c r="F562">
        <v>43021</v>
      </c>
      <c r="G562">
        <v>52</v>
      </c>
      <c r="H562">
        <v>321</v>
      </c>
    </row>
    <row r="563" spans="1:8" hidden="1" x14ac:dyDescent="0.2">
      <c r="A563">
        <v>14993</v>
      </c>
      <c r="B563" t="str">
        <f>VLOOKUP(A563,'Route Names'!$A$2:$B$95,2,FALSE)</f>
        <v>Route 81 Venetian Hills/Delowe Drive</v>
      </c>
      <c r="C563" t="s">
        <v>3993</v>
      </c>
      <c r="D563">
        <v>13121011301</v>
      </c>
      <c r="E563">
        <v>22.9</v>
      </c>
      <c r="F563">
        <v>43021</v>
      </c>
      <c r="G563">
        <v>52</v>
      </c>
      <c r="H563">
        <v>321</v>
      </c>
    </row>
    <row r="564" spans="1:8" hidden="1" x14ac:dyDescent="0.2">
      <c r="A564">
        <v>14993</v>
      </c>
      <c r="B564" t="str">
        <f>VLOOKUP(A564,'Route Names'!$A$2:$B$95,2,FALSE)</f>
        <v>Route 81 Venetian Hills/Delowe Drive</v>
      </c>
      <c r="C564" t="s">
        <v>3992</v>
      </c>
      <c r="D564">
        <v>13121011301</v>
      </c>
      <c r="E564">
        <v>22.9</v>
      </c>
      <c r="F564">
        <v>43021</v>
      </c>
      <c r="G564">
        <v>52</v>
      </c>
      <c r="H564">
        <v>321</v>
      </c>
    </row>
    <row r="565" spans="1:8" hidden="1" x14ac:dyDescent="0.2">
      <c r="A565">
        <v>14993</v>
      </c>
      <c r="B565" t="str">
        <f>VLOOKUP(A565,'Route Names'!$A$2:$B$95,2,FALSE)</f>
        <v>Route 81 Venetian Hills/Delowe Drive</v>
      </c>
      <c r="C565" t="s">
        <v>3991</v>
      </c>
      <c r="D565">
        <v>13121011301</v>
      </c>
      <c r="E565">
        <v>22.9</v>
      </c>
      <c r="F565">
        <v>43021</v>
      </c>
      <c r="G565">
        <v>52</v>
      </c>
      <c r="H565">
        <v>321</v>
      </c>
    </row>
    <row r="566" spans="1:8" hidden="1" x14ac:dyDescent="0.2">
      <c r="A566">
        <v>14993</v>
      </c>
      <c r="B566" t="str">
        <f>VLOOKUP(A566,'Route Names'!$A$2:$B$95,2,FALSE)</f>
        <v>Route 81 Venetian Hills/Delowe Drive</v>
      </c>
      <c r="C566" t="s">
        <v>3990</v>
      </c>
      <c r="D566">
        <v>13121011301</v>
      </c>
      <c r="E566">
        <v>22.9</v>
      </c>
      <c r="F566">
        <v>43021</v>
      </c>
      <c r="G566">
        <v>52</v>
      </c>
      <c r="H566">
        <v>321</v>
      </c>
    </row>
    <row r="567" spans="1:8" hidden="1" x14ac:dyDescent="0.2">
      <c r="A567">
        <v>14993</v>
      </c>
      <c r="B567" t="str">
        <f>VLOOKUP(A567,'Route Names'!$A$2:$B$95,2,FALSE)</f>
        <v>Route 81 Venetian Hills/Delowe Drive</v>
      </c>
      <c r="C567" t="s">
        <v>3989</v>
      </c>
      <c r="D567">
        <v>13121011301</v>
      </c>
      <c r="E567">
        <v>22.9</v>
      </c>
      <c r="F567">
        <v>43021</v>
      </c>
      <c r="G567">
        <v>52</v>
      </c>
      <c r="H567">
        <v>321</v>
      </c>
    </row>
    <row r="568" spans="1:8" hidden="1" x14ac:dyDescent="0.2">
      <c r="A568">
        <v>14993</v>
      </c>
      <c r="B568" t="str">
        <f>VLOOKUP(A568,'Route Names'!$A$2:$B$95,2,FALSE)</f>
        <v>Route 81 Venetian Hills/Delowe Drive</v>
      </c>
      <c r="C568" t="s">
        <v>3988</v>
      </c>
      <c r="D568">
        <v>13121011301</v>
      </c>
      <c r="E568">
        <v>22.9</v>
      </c>
      <c r="F568">
        <v>43021</v>
      </c>
      <c r="G568">
        <v>52</v>
      </c>
      <c r="H568">
        <v>321</v>
      </c>
    </row>
    <row r="569" spans="1:8" hidden="1" x14ac:dyDescent="0.2">
      <c r="A569">
        <v>14993</v>
      </c>
      <c r="B569" t="str">
        <f>VLOOKUP(A569,'Route Names'!$A$2:$B$95,2,FALSE)</f>
        <v>Route 81 Venetian Hills/Delowe Drive</v>
      </c>
      <c r="C569" t="s">
        <v>3987</v>
      </c>
      <c r="D569">
        <v>13121011301</v>
      </c>
      <c r="E569">
        <v>22.9</v>
      </c>
      <c r="F569">
        <v>43021</v>
      </c>
      <c r="G569">
        <v>52</v>
      </c>
      <c r="H569">
        <v>321</v>
      </c>
    </row>
    <row r="570" spans="1:8" hidden="1" x14ac:dyDescent="0.2">
      <c r="A570">
        <v>14993</v>
      </c>
      <c r="B570" t="str">
        <f>VLOOKUP(A570,'Route Names'!$A$2:$B$95,2,FALSE)</f>
        <v>Route 81 Venetian Hills/Delowe Drive</v>
      </c>
      <c r="C570" t="s">
        <v>3986</v>
      </c>
      <c r="D570">
        <v>13121011301</v>
      </c>
      <c r="E570">
        <v>22.9</v>
      </c>
      <c r="F570">
        <v>43021</v>
      </c>
      <c r="G570">
        <v>52</v>
      </c>
      <c r="H570">
        <v>321</v>
      </c>
    </row>
    <row r="571" spans="1:8" hidden="1" x14ac:dyDescent="0.2">
      <c r="A571">
        <v>14993</v>
      </c>
      <c r="B571" t="str">
        <f>VLOOKUP(A571,'Route Names'!$A$2:$B$95,2,FALSE)</f>
        <v>Route 81 Venetian Hills/Delowe Drive</v>
      </c>
      <c r="C571" t="s">
        <v>3985</v>
      </c>
      <c r="D571">
        <v>13121011301</v>
      </c>
      <c r="E571">
        <v>22.9</v>
      </c>
      <c r="F571">
        <v>43021</v>
      </c>
      <c r="G571">
        <v>52</v>
      </c>
      <c r="H571">
        <v>321</v>
      </c>
    </row>
    <row r="572" spans="1:8" hidden="1" x14ac:dyDescent="0.2">
      <c r="A572">
        <v>14993</v>
      </c>
      <c r="B572" t="str">
        <f>VLOOKUP(A572,'Route Names'!$A$2:$B$95,2,FALSE)</f>
        <v>Route 81 Venetian Hills/Delowe Drive</v>
      </c>
      <c r="C572" t="s">
        <v>3984</v>
      </c>
      <c r="D572">
        <v>13121011301</v>
      </c>
      <c r="E572">
        <v>22.9</v>
      </c>
      <c r="F572">
        <v>43021</v>
      </c>
      <c r="G572">
        <v>52</v>
      </c>
      <c r="H572">
        <v>321</v>
      </c>
    </row>
    <row r="573" spans="1:8" hidden="1" x14ac:dyDescent="0.2">
      <c r="A573">
        <v>14993</v>
      </c>
      <c r="B573" t="str">
        <f>VLOOKUP(A573,'Route Names'!$A$2:$B$95,2,FALSE)</f>
        <v>Route 81 Venetian Hills/Delowe Drive</v>
      </c>
      <c r="C573" t="s">
        <v>3983</v>
      </c>
      <c r="D573">
        <v>13121011202</v>
      </c>
      <c r="E573">
        <v>32.1</v>
      </c>
      <c r="F573">
        <v>41118</v>
      </c>
      <c r="G573">
        <v>318</v>
      </c>
      <c r="H573">
        <v>582</v>
      </c>
    </row>
    <row r="574" spans="1:8" hidden="1" x14ac:dyDescent="0.2">
      <c r="A574">
        <v>14993</v>
      </c>
      <c r="B574" t="str">
        <f>VLOOKUP(A574,'Route Names'!$A$2:$B$95,2,FALSE)</f>
        <v>Route 81 Venetian Hills/Delowe Drive</v>
      </c>
      <c r="C574" t="s">
        <v>3969</v>
      </c>
      <c r="D574">
        <v>13121011202</v>
      </c>
      <c r="E574">
        <v>32.1</v>
      </c>
      <c r="F574">
        <v>41118</v>
      </c>
      <c r="G574">
        <v>318</v>
      </c>
      <c r="H574">
        <v>582</v>
      </c>
    </row>
    <row r="575" spans="1:8" hidden="1" x14ac:dyDescent="0.2">
      <c r="A575">
        <v>14993</v>
      </c>
      <c r="B575" t="str">
        <f>VLOOKUP(A575,'Route Names'!$A$2:$B$95,2,FALSE)</f>
        <v>Route 81 Venetian Hills/Delowe Drive</v>
      </c>
      <c r="C575" t="s">
        <v>3982</v>
      </c>
      <c r="D575">
        <v>13121011202</v>
      </c>
      <c r="E575">
        <v>32.1</v>
      </c>
      <c r="F575">
        <v>41118</v>
      </c>
      <c r="G575">
        <v>318</v>
      </c>
      <c r="H575">
        <v>582</v>
      </c>
    </row>
    <row r="576" spans="1:8" hidden="1" x14ac:dyDescent="0.2">
      <c r="A576">
        <v>14993</v>
      </c>
      <c r="B576" t="str">
        <f>VLOOKUP(A576,'Route Names'!$A$2:$B$95,2,FALSE)</f>
        <v>Route 81 Venetian Hills/Delowe Drive</v>
      </c>
      <c r="C576" t="s">
        <v>3971</v>
      </c>
      <c r="D576">
        <v>13121011202</v>
      </c>
      <c r="E576">
        <v>32.1</v>
      </c>
      <c r="F576">
        <v>41118</v>
      </c>
      <c r="G576">
        <v>318</v>
      </c>
      <c r="H576">
        <v>582</v>
      </c>
    </row>
    <row r="577" spans="1:8" hidden="1" x14ac:dyDescent="0.2">
      <c r="A577">
        <v>14993</v>
      </c>
      <c r="B577" t="str">
        <f>VLOOKUP(A577,'Route Names'!$A$2:$B$95,2,FALSE)</f>
        <v>Route 81 Venetian Hills/Delowe Drive</v>
      </c>
      <c r="C577" t="s">
        <v>3972</v>
      </c>
      <c r="D577">
        <v>13121011202</v>
      </c>
      <c r="E577">
        <v>32.1</v>
      </c>
      <c r="F577">
        <v>41118</v>
      </c>
      <c r="G577">
        <v>318</v>
      </c>
      <c r="H577">
        <v>582</v>
      </c>
    </row>
    <row r="578" spans="1:8" hidden="1" x14ac:dyDescent="0.2">
      <c r="A578">
        <v>14993</v>
      </c>
      <c r="B578" t="str">
        <f>VLOOKUP(A578,'Route Names'!$A$2:$B$95,2,FALSE)</f>
        <v>Route 81 Venetian Hills/Delowe Drive</v>
      </c>
      <c r="C578" t="s">
        <v>3981</v>
      </c>
      <c r="D578">
        <v>13121011202</v>
      </c>
      <c r="E578">
        <v>32.1</v>
      </c>
      <c r="F578">
        <v>41118</v>
      </c>
      <c r="G578">
        <v>318</v>
      </c>
      <c r="H578">
        <v>582</v>
      </c>
    </row>
    <row r="579" spans="1:8" hidden="1" x14ac:dyDescent="0.2">
      <c r="A579">
        <v>14993</v>
      </c>
      <c r="B579" t="str">
        <f>VLOOKUP(A579,'Route Names'!$A$2:$B$95,2,FALSE)</f>
        <v>Route 81 Venetian Hills/Delowe Drive</v>
      </c>
      <c r="C579" t="s">
        <v>3980</v>
      </c>
      <c r="D579">
        <v>13121011202</v>
      </c>
      <c r="E579">
        <v>32.1</v>
      </c>
      <c r="F579">
        <v>41118</v>
      </c>
      <c r="G579">
        <v>318</v>
      </c>
      <c r="H579">
        <v>582</v>
      </c>
    </row>
    <row r="580" spans="1:8" hidden="1" x14ac:dyDescent="0.2">
      <c r="A580">
        <v>14993</v>
      </c>
      <c r="B580" t="str">
        <f>VLOOKUP(A580,'Route Names'!$A$2:$B$95,2,FALSE)</f>
        <v>Route 81 Venetian Hills/Delowe Drive</v>
      </c>
      <c r="C580" t="s">
        <v>3979</v>
      </c>
      <c r="D580">
        <v>13121011202</v>
      </c>
      <c r="E580">
        <v>32.1</v>
      </c>
      <c r="F580">
        <v>41118</v>
      </c>
      <c r="G580">
        <v>318</v>
      </c>
      <c r="H580">
        <v>582</v>
      </c>
    </row>
    <row r="581" spans="1:8" hidden="1" x14ac:dyDescent="0.2">
      <c r="A581">
        <v>14993</v>
      </c>
      <c r="B581" t="str">
        <f>VLOOKUP(A581,'Route Names'!$A$2:$B$95,2,FALSE)</f>
        <v>Route 81 Venetian Hills/Delowe Drive</v>
      </c>
      <c r="C581" t="s">
        <v>3978</v>
      </c>
      <c r="D581">
        <v>13121011202</v>
      </c>
      <c r="E581">
        <v>32.1</v>
      </c>
      <c r="F581">
        <v>41118</v>
      </c>
      <c r="G581">
        <v>318</v>
      </c>
      <c r="H581">
        <v>582</v>
      </c>
    </row>
    <row r="582" spans="1:8" hidden="1" x14ac:dyDescent="0.2">
      <c r="A582">
        <v>14993</v>
      </c>
      <c r="B582" t="str">
        <f>VLOOKUP(A582,'Route Names'!$A$2:$B$95,2,FALSE)</f>
        <v>Route 81 Venetian Hills/Delowe Drive</v>
      </c>
      <c r="C582" t="s">
        <v>3977</v>
      </c>
      <c r="D582">
        <v>13121012300</v>
      </c>
      <c r="E582">
        <v>21.4</v>
      </c>
      <c r="F582">
        <v>62569</v>
      </c>
      <c r="G582">
        <v>290</v>
      </c>
      <c r="H582">
        <v>222</v>
      </c>
    </row>
    <row r="583" spans="1:8" hidden="1" x14ac:dyDescent="0.2">
      <c r="A583">
        <v>14814</v>
      </c>
      <c r="B583" t="str">
        <f>VLOOKUP(A583,'Route Names'!$A$2:$B$95,2,FALSE)</f>
        <v>Route 193- East Point Station</v>
      </c>
      <c r="C583" t="s">
        <v>3977</v>
      </c>
      <c r="D583">
        <v>13121012300</v>
      </c>
      <c r="E583">
        <v>21.4</v>
      </c>
      <c r="F583">
        <v>62569</v>
      </c>
      <c r="G583">
        <v>290</v>
      </c>
      <c r="H583">
        <v>222</v>
      </c>
    </row>
    <row r="584" spans="1:8" hidden="1" x14ac:dyDescent="0.2">
      <c r="A584">
        <v>14814</v>
      </c>
      <c r="B584" t="str">
        <f>VLOOKUP(A584,'Route Names'!$A$2:$B$95,2,FALSE)</f>
        <v>Route 193- East Point Station</v>
      </c>
      <c r="C584" t="s">
        <v>3977</v>
      </c>
      <c r="D584">
        <v>13121012300</v>
      </c>
      <c r="E584">
        <v>21.4</v>
      </c>
      <c r="F584">
        <v>62569</v>
      </c>
      <c r="G584">
        <v>290</v>
      </c>
      <c r="H584">
        <v>222</v>
      </c>
    </row>
    <row r="585" spans="1:8" hidden="1" x14ac:dyDescent="0.2">
      <c r="A585">
        <v>14804</v>
      </c>
      <c r="B585" t="str">
        <f>VLOOKUP(A585,'Route Names'!$A$2:$B$95,2,FALSE)</f>
        <v>Route 181 Washington Road/Fairburn</v>
      </c>
      <c r="C585" t="s">
        <v>3977</v>
      </c>
      <c r="D585">
        <v>13121012300</v>
      </c>
      <c r="E585">
        <v>21.4</v>
      </c>
      <c r="F585">
        <v>62569</v>
      </c>
      <c r="G585">
        <v>290</v>
      </c>
      <c r="H585">
        <v>222</v>
      </c>
    </row>
    <row r="586" spans="1:8" hidden="1" x14ac:dyDescent="0.2">
      <c r="A586">
        <v>14768</v>
      </c>
      <c r="B586" t="str">
        <f>VLOOKUP(A586,'Route Names'!$A$2:$B$95,2,FALSE)</f>
        <v>Route 78 Cleveland Avenue</v>
      </c>
      <c r="C586" t="s">
        <v>3977</v>
      </c>
      <c r="D586">
        <v>13121012300</v>
      </c>
      <c r="E586">
        <v>21.4</v>
      </c>
      <c r="F586">
        <v>62569</v>
      </c>
      <c r="G586">
        <v>290</v>
      </c>
      <c r="H586">
        <v>222</v>
      </c>
    </row>
    <row r="587" spans="1:8" hidden="1" x14ac:dyDescent="0.2">
      <c r="A587">
        <v>14812</v>
      </c>
      <c r="B587" t="str">
        <f>VLOOKUP(A587,'Route Names'!$A$2:$B$95,2,FALSE)</f>
        <v>Route 192 East Point Station</v>
      </c>
      <c r="C587" t="s">
        <v>3977</v>
      </c>
      <c r="D587">
        <v>13121012300</v>
      </c>
      <c r="E587">
        <v>21.4</v>
      </c>
      <c r="F587">
        <v>62569</v>
      </c>
      <c r="G587">
        <v>290</v>
      </c>
      <c r="H587">
        <v>222</v>
      </c>
    </row>
    <row r="588" spans="1:8" hidden="1" x14ac:dyDescent="0.2">
      <c r="A588">
        <v>14812</v>
      </c>
      <c r="B588" t="str">
        <f>VLOOKUP(A588,'Route Names'!$A$2:$B$95,2,FALSE)</f>
        <v>Route 192 East Point Station</v>
      </c>
      <c r="C588" t="s">
        <v>3977</v>
      </c>
      <c r="D588">
        <v>13121012300</v>
      </c>
      <c r="E588">
        <v>21.4</v>
      </c>
      <c r="F588">
        <v>62569</v>
      </c>
      <c r="G588">
        <v>290</v>
      </c>
      <c r="H588">
        <v>222</v>
      </c>
    </row>
    <row r="589" spans="1:8" hidden="1" x14ac:dyDescent="0.2">
      <c r="A589">
        <v>14774</v>
      </c>
      <c r="B589" t="str">
        <f>VLOOKUP(A589,'Route Names'!$A$2:$B$95,2,FALSE)</f>
        <v>Route 84 Social Security Administration Office</v>
      </c>
      <c r="C589" t="s">
        <v>3977</v>
      </c>
      <c r="D589">
        <v>13121012300</v>
      </c>
      <c r="E589">
        <v>21.4</v>
      </c>
      <c r="F589">
        <v>62569</v>
      </c>
      <c r="G589">
        <v>290</v>
      </c>
      <c r="H589">
        <v>222</v>
      </c>
    </row>
    <row r="590" spans="1:8" hidden="1" x14ac:dyDescent="0.2">
      <c r="A590">
        <v>14774</v>
      </c>
      <c r="B590" t="str">
        <f>VLOOKUP(A590,'Route Names'!$A$2:$B$95,2,FALSE)</f>
        <v>Route 84 Social Security Administration Office</v>
      </c>
      <c r="C590" t="s">
        <v>3977</v>
      </c>
      <c r="D590">
        <v>13121012300</v>
      </c>
      <c r="E590">
        <v>21.4</v>
      </c>
      <c r="F590">
        <v>62569</v>
      </c>
      <c r="G590">
        <v>290</v>
      </c>
      <c r="H590">
        <v>222</v>
      </c>
    </row>
    <row r="591" spans="1:8" hidden="1" x14ac:dyDescent="0.2">
      <c r="A591">
        <v>14993</v>
      </c>
      <c r="B591" t="str">
        <f>VLOOKUP(A591,'Route Names'!$A$2:$B$95,2,FALSE)</f>
        <v>Route 81 Venetian Hills/Delowe Drive</v>
      </c>
      <c r="C591" t="s">
        <v>3976</v>
      </c>
      <c r="D591">
        <v>13121011100</v>
      </c>
      <c r="E591">
        <v>12</v>
      </c>
      <c r="F591">
        <v>56477</v>
      </c>
      <c r="G591">
        <v>193</v>
      </c>
      <c r="H591">
        <v>154</v>
      </c>
    </row>
    <row r="592" spans="1:8" hidden="1" x14ac:dyDescent="0.2">
      <c r="A592">
        <v>14993</v>
      </c>
      <c r="B592" t="str">
        <f>VLOOKUP(A592,'Route Names'!$A$2:$B$95,2,FALSE)</f>
        <v>Route 81 Venetian Hills/Delowe Drive</v>
      </c>
      <c r="C592" t="s">
        <v>3975</v>
      </c>
      <c r="D592">
        <v>13121011100</v>
      </c>
      <c r="E592">
        <v>12</v>
      </c>
      <c r="F592">
        <v>56477</v>
      </c>
      <c r="G592">
        <v>193</v>
      </c>
      <c r="H592">
        <v>154</v>
      </c>
    </row>
    <row r="593" spans="1:8" hidden="1" x14ac:dyDescent="0.2">
      <c r="A593">
        <v>14993</v>
      </c>
      <c r="B593" t="str">
        <f>VLOOKUP(A593,'Route Names'!$A$2:$B$95,2,FALSE)</f>
        <v>Route 81 Venetian Hills/Delowe Drive</v>
      </c>
      <c r="C593" t="s">
        <v>3974</v>
      </c>
      <c r="D593">
        <v>13121011100</v>
      </c>
      <c r="E593">
        <v>12</v>
      </c>
      <c r="F593">
        <v>56477</v>
      </c>
      <c r="G593">
        <v>193</v>
      </c>
      <c r="H593">
        <v>154</v>
      </c>
    </row>
    <row r="594" spans="1:8" hidden="1" x14ac:dyDescent="0.2">
      <c r="A594">
        <v>14993</v>
      </c>
      <c r="B594" t="str">
        <f>VLOOKUP(A594,'Route Names'!$A$2:$B$95,2,FALSE)</f>
        <v>Route 81 Venetian Hills/Delowe Drive</v>
      </c>
      <c r="C594" t="s">
        <v>3973</v>
      </c>
      <c r="D594">
        <v>13121011201</v>
      </c>
      <c r="E594">
        <v>24.5</v>
      </c>
      <c r="F594">
        <v>35818</v>
      </c>
      <c r="G594">
        <v>368</v>
      </c>
      <c r="H594">
        <v>421</v>
      </c>
    </row>
    <row r="595" spans="1:8" hidden="1" x14ac:dyDescent="0.2">
      <c r="A595">
        <v>14993</v>
      </c>
      <c r="B595" t="str">
        <f>VLOOKUP(A595,'Route Names'!$A$2:$B$95,2,FALSE)</f>
        <v>Route 81 Venetian Hills/Delowe Drive</v>
      </c>
      <c r="C595" t="s">
        <v>3972</v>
      </c>
      <c r="D595">
        <v>13121011201</v>
      </c>
      <c r="E595">
        <v>24.5</v>
      </c>
      <c r="F595">
        <v>35818</v>
      </c>
      <c r="G595">
        <v>368</v>
      </c>
      <c r="H595">
        <v>421</v>
      </c>
    </row>
    <row r="596" spans="1:8" hidden="1" x14ac:dyDescent="0.2">
      <c r="A596">
        <v>14993</v>
      </c>
      <c r="B596" t="str">
        <f>VLOOKUP(A596,'Route Names'!$A$2:$B$95,2,FALSE)</f>
        <v>Route 81 Venetian Hills/Delowe Drive</v>
      </c>
      <c r="C596" t="s">
        <v>3971</v>
      </c>
      <c r="D596">
        <v>13121011201</v>
      </c>
      <c r="E596">
        <v>24.5</v>
      </c>
      <c r="F596">
        <v>35818</v>
      </c>
      <c r="G596">
        <v>368</v>
      </c>
      <c r="H596">
        <v>421</v>
      </c>
    </row>
    <row r="597" spans="1:8" hidden="1" x14ac:dyDescent="0.2">
      <c r="A597">
        <v>14993</v>
      </c>
      <c r="B597" t="str">
        <f>VLOOKUP(A597,'Route Names'!$A$2:$B$95,2,FALSE)</f>
        <v>Route 81 Venetian Hills/Delowe Drive</v>
      </c>
      <c r="C597" t="s">
        <v>3970</v>
      </c>
      <c r="D597">
        <v>13121011201</v>
      </c>
      <c r="E597">
        <v>24.5</v>
      </c>
      <c r="F597">
        <v>35818</v>
      </c>
      <c r="G597">
        <v>368</v>
      </c>
      <c r="H597">
        <v>421</v>
      </c>
    </row>
    <row r="598" spans="1:8" hidden="1" x14ac:dyDescent="0.2">
      <c r="A598">
        <v>14993</v>
      </c>
      <c r="B598" t="str">
        <f>VLOOKUP(A598,'Route Names'!$A$2:$B$95,2,FALSE)</f>
        <v>Route 81 Venetian Hills/Delowe Drive</v>
      </c>
      <c r="C598" t="s">
        <v>3969</v>
      </c>
      <c r="D598">
        <v>13121011201</v>
      </c>
      <c r="E598">
        <v>24.5</v>
      </c>
      <c r="F598">
        <v>35818</v>
      </c>
      <c r="G598">
        <v>368</v>
      </c>
      <c r="H598">
        <v>421</v>
      </c>
    </row>
    <row r="599" spans="1:8" hidden="1" x14ac:dyDescent="0.2">
      <c r="A599">
        <v>14993</v>
      </c>
      <c r="B599" t="str">
        <f>VLOOKUP(A599,'Route Names'!$A$2:$B$95,2,FALSE)</f>
        <v>Route 81 Venetian Hills/Delowe Drive</v>
      </c>
      <c r="C599" t="s">
        <v>3968</v>
      </c>
      <c r="D599">
        <v>13121011201</v>
      </c>
      <c r="E599">
        <v>24.5</v>
      </c>
      <c r="F599">
        <v>35818</v>
      </c>
      <c r="G599">
        <v>368</v>
      </c>
      <c r="H599">
        <v>421</v>
      </c>
    </row>
    <row r="600" spans="1:8" hidden="1" x14ac:dyDescent="0.2">
      <c r="A600">
        <v>14993</v>
      </c>
      <c r="B600" t="str">
        <f>VLOOKUP(A600,'Route Names'!$A$2:$B$95,2,FALSE)</f>
        <v>Route 81 Venetian Hills/Delowe Drive</v>
      </c>
      <c r="C600" t="s">
        <v>3967</v>
      </c>
      <c r="D600">
        <v>13121011201</v>
      </c>
      <c r="E600">
        <v>24.5</v>
      </c>
      <c r="F600">
        <v>35818</v>
      </c>
      <c r="G600">
        <v>368</v>
      </c>
      <c r="H600">
        <v>421</v>
      </c>
    </row>
    <row r="601" spans="1:8" hidden="1" x14ac:dyDescent="0.2">
      <c r="A601">
        <v>14993</v>
      </c>
      <c r="B601" t="str">
        <f>VLOOKUP(A601,'Route Names'!$A$2:$B$95,2,FALSE)</f>
        <v>Route 81 Venetian Hills/Delowe Drive</v>
      </c>
      <c r="C601" t="s">
        <v>3966</v>
      </c>
      <c r="D601">
        <v>13121011201</v>
      </c>
      <c r="E601">
        <v>24.5</v>
      </c>
      <c r="F601">
        <v>35818</v>
      </c>
      <c r="G601">
        <v>368</v>
      </c>
      <c r="H601">
        <v>421</v>
      </c>
    </row>
    <row r="602" spans="1:8" hidden="1" x14ac:dyDescent="0.2">
      <c r="A602">
        <v>14993</v>
      </c>
      <c r="B602" t="str">
        <f>VLOOKUP(A602,'Route Names'!$A$2:$B$95,2,FALSE)</f>
        <v>Route 81 Venetian Hills/Delowe Drive</v>
      </c>
      <c r="C602" t="s">
        <v>3965</v>
      </c>
      <c r="D602">
        <v>13121011201</v>
      </c>
      <c r="E602">
        <v>24.5</v>
      </c>
      <c r="F602">
        <v>35818</v>
      </c>
      <c r="G602">
        <v>368</v>
      </c>
      <c r="H602">
        <v>421</v>
      </c>
    </row>
    <row r="603" spans="1:8" hidden="1" x14ac:dyDescent="0.2">
      <c r="A603">
        <v>14993</v>
      </c>
      <c r="B603" t="str">
        <f>VLOOKUP(A603,'Route Names'!$A$2:$B$95,2,FALSE)</f>
        <v>Route 81 Venetian Hills/Delowe Drive</v>
      </c>
      <c r="C603" t="s">
        <v>3964</v>
      </c>
      <c r="D603">
        <v>13121011201</v>
      </c>
      <c r="E603">
        <v>24.5</v>
      </c>
      <c r="F603">
        <v>35818</v>
      </c>
      <c r="G603">
        <v>368</v>
      </c>
      <c r="H603">
        <v>421</v>
      </c>
    </row>
    <row r="604" spans="1:8" hidden="1" x14ac:dyDescent="0.2">
      <c r="A604">
        <v>14993</v>
      </c>
      <c r="B604" t="str">
        <f>VLOOKUP(A604,'Route Names'!$A$2:$B$95,2,FALSE)</f>
        <v>Route 81 Venetian Hills/Delowe Drive</v>
      </c>
      <c r="C604" t="s">
        <v>3963</v>
      </c>
      <c r="D604">
        <v>13121011201</v>
      </c>
      <c r="E604">
        <v>24.5</v>
      </c>
      <c r="F604">
        <v>35818</v>
      </c>
      <c r="G604">
        <v>368</v>
      </c>
      <c r="H604">
        <v>421</v>
      </c>
    </row>
    <row r="605" spans="1:8" hidden="1" x14ac:dyDescent="0.2">
      <c r="A605">
        <v>14993</v>
      </c>
      <c r="B605" t="str">
        <f>VLOOKUP(A605,'Route Names'!$A$2:$B$95,2,FALSE)</f>
        <v>Route 81 Venetian Hills/Delowe Drive</v>
      </c>
      <c r="C605" t="s">
        <v>3962</v>
      </c>
      <c r="D605">
        <v>13121007603</v>
      </c>
      <c r="E605">
        <v>49.4</v>
      </c>
      <c r="F605">
        <v>17500</v>
      </c>
      <c r="G605">
        <v>995</v>
      </c>
      <c r="H605">
        <v>1087</v>
      </c>
    </row>
    <row r="606" spans="1:8" hidden="1" x14ac:dyDescent="0.2">
      <c r="A606">
        <v>14993</v>
      </c>
      <c r="B606" t="str">
        <f>VLOOKUP(A606,'Route Names'!$A$2:$B$95,2,FALSE)</f>
        <v>Route 81 Venetian Hills/Delowe Drive</v>
      </c>
      <c r="C606" t="s">
        <v>3961</v>
      </c>
      <c r="D606">
        <v>13121007603</v>
      </c>
      <c r="E606">
        <v>49.4</v>
      </c>
      <c r="F606">
        <v>17500</v>
      </c>
      <c r="G606">
        <v>995</v>
      </c>
      <c r="H606">
        <v>1087</v>
      </c>
    </row>
    <row r="607" spans="1:8" hidden="1" x14ac:dyDescent="0.2">
      <c r="A607">
        <v>14993</v>
      </c>
      <c r="B607" t="str">
        <f>VLOOKUP(A607,'Route Names'!$A$2:$B$95,2,FALSE)</f>
        <v>Route 81 Venetian Hills/Delowe Drive</v>
      </c>
      <c r="C607" t="s">
        <v>3960</v>
      </c>
      <c r="D607">
        <v>13121007604</v>
      </c>
      <c r="E607">
        <v>58.9</v>
      </c>
      <c r="F607">
        <v>18446</v>
      </c>
      <c r="G607">
        <v>533</v>
      </c>
      <c r="H607">
        <v>477</v>
      </c>
    </row>
    <row r="608" spans="1:8" hidden="1" x14ac:dyDescent="0.2">
      <c r="A608">
        <v>14993</v>
      </c>
      <c r="B608" t="str">
        <f>VLOOKUP(A608,'Route Names'!$A$2:$B$95,2,FALSE)</f>
        <v>Route 81 Venetian Hills/Delowe Drive</v>
      </c>
      <c r="C608" t="s">
        <v>3959</v>
      </c>
      <c r="D608">
        <v>13121007602</v>
      </c>
      <c r="E608">
        <v>28.5</v>
      </c>
      <c r="F608">
        <v>39330</v>
      </c>
      <c r="G608">
        <v>301</v>
      </c>
      <c r="H608">
        <v>339</v>
      </c>
    </row>
    <row r="609" spans="1:8" hidden="1" x14ac:dyDescent="0.2">
      <c r="A609">
        <v>14993</v>
      </c>
      <c r="B609" t="str">
        <f>VLOOKUP(A609,'Route Names'!$A$2:$B$95,2,FALSE)</f>
        <v>Route 81 Venetian Hills/Delowe Drive</v>
      </c>
      <c r="C609" t="s">
        <v>3958</v>
      </c>
      <c r="D609">
        <v>13121007602</v>
      </c>
      <c r="E609">
        <v>28.5</v>
      </c>
      <c r="F609">
        <v>39330</v>
      </c>
      <c r="G609">
        <v>301</v>
      </c>
      <c r="H609">
        <v>339</v>
      </c>
    </row>
    <row r="610" spans="1:8" hidden="1" x14ac:dyDescent="0.2">
      <c r="A610">
        <v>14993</v>
      </c>
      <c r="B610" t="str">
        <f>VLOOKUP(A610,'Route Names'!$A$2:$B$95,2,FALSE)</f>
        <v>Route 81 Venetian Hills/Delowe Drive</v>
      </c>
      <c r="C610" t="s">
        <v>3957</v>
      </c>
      <c r="D610">
        <v>13121007602</v>
      </c>
      <c r="E610">
        <v>28.5</v>
      </c>
      <c r="F610">
        <v>39330</v>
      </c>
      <c r="G610">
        <v>301</v>
      </c>
      <c r="H610">
        <v>339</v>
      </c>
    </row>
    <row r="611" spans="1:8" hidden="1" x14ac:dyDescent="0.2">
      <c r="A611">
        <v>14993</v>
      </c>
      <c r="B611" t="str">
        <f>VLOOKUP(A611,'Route Names'!$A$2:$B$95,2,FALSE)</f>
        <v>Route 81 Venetian Hills/Delowe Drive</v>
      </c>
      <c r="C611" t="s">
        <v>3956</v>
      </c>
      <c r="D611">
        <v>13121007602</v>
      </c>
      <c r="E611">
        <v>28.5</v>
      </c>
      <c r="F611">
        <v>39330</v>
      </c>
      <c r="G611">
        <v>301</v>
      </c>
      <c r="H611">
        <v>339</v>
      </c>
    </row>
    <row r="612" spans="1:8" hidden="1" x14ac:dyDescent="0.2">
      <c r="A612">
        <v>14993</v>
      </c>
      <c r="B612" t="str">
        <f>VLOOKUP(A612,'Route Names'!$A$2:$B$95,2,FALSE)</f>
        <v>Route 81 Venetian Hills/Delowe Drive</v>
      </c>
      <c r="C612" t="s">
        <v>3955</v>
      </c>
      <c r="D612">
        <v>13121007602</v>
      </c>
      <c r="E612">
        <v>28.5</v>
      </c>
      <c r="F612">
        <v>39330</v>
      </c>
      <c r="G612">
        <v>301</v>
      </c>
      <c r="H612">
        <v>339</v>
      </c>
    </row>
    <row r="613" spans="1:8" hidden="1" x14ac:dyDescent="0.2">
      <c r="A613">
        <v>14993</v>
      </c>
      <c r="B613" t="str">
        <f>VLOOKUP(A613,'Route Names'!$A$2:$B$95,2,FALSE)</f>
        <v>Route 81 Venetian Hills/Delowe Drive</v>
      </c>
      <c r="C613" t="s">
        <v>3954</v>
      </c>
      <c r="D613">
        <v>13121007602</v>
      </c>
      <c r="E613">
        <v>28.5</v>
      </c>
      <c r="F613">
        <v>39330</v>
      </c>
      <c r="G613">
        <v>301</v>
      </c>
      <c r="H613">
        <v>339</v>
      </c>
    </row>
    <row r="614" spans="1:8" hidden="1" x14ac:dyDescent="0.2">
      <c r="A614">
        <v>14993</v>
      </c>
      <c r="B614" t="str">
        <f>VLOOKUP(A614,'Route Names'!$A$2:$B$95,2,FALSE)</f>
        <v>Route 81 Venetian Hills/Delowe Drive</v>
      </c>
      <c r="C614" t="s">
        <v>3953</v>
      </c>
      <c r="D614">
        <v>13121007602</v>
      </c>
      <c r="E614">
        <v>28.5</v>
      </c>
      <c r="F614">
        <v>39330</v>
      </c>
      <c r="G614">
        <v>301</v>
      </c>
      <c r="H614">
        <v>339</v>
      </c>
    </row>
    <row r="615" spans="1:8" hidden="1" x14ac:dyDescent="0.2">
      <c r="A615">
        <v>14993</v>
      </c>
      <c r="B615" t="str">
        <f>VLOOKUP(A615,'Route Names'!$A$2:$B$95,2,FALSE)</f>
        <v>Route 81 Venetian Hills/Delowe Drive</v>
      </c>
      <c r="C615" t="s">
        <v>3952</v>
      </c>
      <c r="D615">
        <v>13121008000</v>
      </c>
      <c r="E615">
        <v>29.4</v>
      </c>
      <c r="F615">
        <v>43036</v>
      </c>
      <c r="G615">
        <v>433</v>
      </c>
      <c r="H615">
        <v>497</v>
      </c>
    </row>
    <row r="616" spans="1:8" hidden="1" x14ac:dyDescent="0.2">
      <c r="A616">
        <v>14993</v>
      </c>
      <c r="B616" t="str">
        <f>VLOOKUP(A616,'Route Names'!$A$2:$B$95,2,FALSE)</f>
        <v>Route 81 Venetian Hills/Delowe Drive</v>
      </c>
      <c r="C616" t="s">
        <v>3951</v>
      </c>
      <c r="D616">
        <v>13121008000</v>
      </c>
      <c r="E616">
        <v>29.4</v>
      </c>
      <c r="F616">
        <v>43036</v>
      </c>
      <c r="G616">
        <v>433</v>
      </c>
      <c r="H616">
        <v>497</v>
      </c>
    </row>
    <row r="617" spans="1:8" hidden="1" x14ac:dyDescent="0.2">
      <c r="A617">
        <v>14993</v>
      </c>
      <c r="B617" t="str">
        <f>VLOOKUP(A617,'Route Names'!$A$2:$B$95,2,FALSE)</f>
        <v>Route 81 Venetian Hills/Delowe Drive</v>
      </c>
      <c r="C617" t="s">
        <v>3950</v>
      </c>
      <c r="D617">
        <v>13121008000</v>
      </c>
      <c r="E617">
        <v>29.4</v>
      </c>
      <c r="F617">
        <v>43036</v>
      </c>
      <c r="G617">
        <v>433</v>
      </c>
      <c r="H617">
        <v>497</v>
      </c>
    </row>
    <row r="618" spans="1:8" hidden="1" x14ac:dyDescent="0.2">
      <c r="A618">
        <v>14993</v>
      </c>
      <c r="B618" t="str">
        <f>VLOOKUP(A618,'Route Names'!$A$2:$B$95,2,FALSE)</f>
        <v>Route 81 Venetian Hills/Delowe Drive</v>
      </c>
      <c r="C618" t="s">
        <v>3949</v>
      </c>
      <c r="D618">
        <v>13121008000</v>
      </c>
      <c r="E618">
        <v>29.4</v>
      </c>
      <c r="F618">
        <v>43036</v>
      </c>
      <c r="G618">
        <v>433</v>
      </c>
      <c r="H618">
        <v>497</v>
      </c>
    </row>
    <row r="619" spans="1:8" hidden="1" x14ac:dyDescent="0.2">
      <c r="A619">
        <v>14993</v>
      </c>
      <c r="B619" t="str">
        <f>VLOOKUP(A619,'Route Names'!$A$2:$B$95,2,FALSE)</f>
        <v>Route 81 Venetian Hills/Delowe Drive</v>
      </c>
      <c r="C619" t="s">
        <v>3948</v>
      </c>
      <c r="D619">
        <v>13121008000</v>
      </c>
      <c r="E619">
        <v>29.4</v>
      </c>
      <c r="F619">
        <v>43036</v>
      </c>
      <c r="G619">
        <v>433</v>
      </c>
      <c r="H619">
        <v>497</v>
      </c>
    </row>
    <row r="620" spans="1:8" hidden="1" x14ac:dyDescent="0.2">
      <c r="A620">
        <v>14993</v>
      </c>
      <c r="B620" t="str">
        <f>VLOOKUP(A620,'Route Names'!$A$2:$B$95,2,FALSE)</f>
        <v>Route 81 Venetian Hills/Delowe Drive</v>
      </c>
      <c r="C620" t="s">
        <v>3948</v>
      </c>
      <c r="D620">
        <v>13121008000</v>
      </c>
      <c r="E620">
        <v>29.4</v>
      </c>
      <c r="F620">
        <v>43036</v>
      </c>
      <c r="G620">
        <v>433</v>
      </c>
      <c r="H620">
        <v>497</v>
      </c>
    </row>
    <row r="621" spans="1:8" hidden="1" x14ac:dyDescent="0.2">
      <c r="A621">
        <v>14993</v>
      </c>
      <c r="B621" t="str">
        <f>VLOOKUP(A621,'Route Names'!$A$2:$B$95,2,FALSE)</f>
        <v>Route 81 Venetian Hills/Delowe Drive</v>
      </c>
      <c r="C621" t="s">
        <v>3947</v>
      </c>
      <c r="D621">
        <v>13121008000</v>
      </c>
      <c r="E621">
        <v>29.4</v>
      </c>
      <c r="F621">
        <v>43036</v>
      </c>
      <c r="G621">
        <v>433</v>
      </c>
      <c r="H621">
        <v>497</v>
      </c>
    </row>
    <row r="622" spans="1:8" hidden="1" x14ac:dyDescent="0.2">
      <c r="A622">
        <v>14993</v>
      </c>
      <c r="B622" t="str">
        <f>VLOOKUP(A622,'Route Names'!$A$2:$B$95,2,FALSE)</f>
        <v>Route 81 Venetian Hills/Delowe Drive</v>
      </c>
      <c r="C622" t="s">
        <v>3946</v>
      </c>
      <c r="D622">
        <v>13121008000</v>
      </c>
      <c r="E622">
        <v>29.4</v>
      </c>
      <c r="F622">
        <v>43036</v>
      </c>
      <c r="G622">
        <v>433</v>
      </c>
      <c r="H622">
        <v>497</v>
      </c>
    </row>
    <row r="623" spans="1:8" hidden="1" x14ac:dyDescent="0.2">
      <c r="A623">
        <v>14993</v>
      </c>
      <c r="B623" t="str">
        <f>VLOOKUP(A623,'Route Names'!$A$2:$B$95,2,FALSE)</f>
        <v>Route 81 Venetian Hills/Delowe Drive</v>
      </c>
      <c r="C623" t="s">
        <v>3945</v>
      </c>
      <c r="D623">
        <v>13121007602</v>
      </c>
      <c r="E623">
        <v>28.5</v>
      </c>
      <c r="F623">
        <v>39330</v>
      </c>
      <c r="G623">
        <v>301</v>
      </c>
      <c r="H623">
        <v>339</v>
      </c>
    </row>
    <row r="624" spans="1:8" hidden="1" x14ac:dyDescent="0.2">
      <c r="A624">
        <v>14993</v>
      </c>
      <c r="B624" t="str">
        <f>VLOOKUP(A624,'Route Names'!$A$2:$B$95,2,FALSE)</f>
        <v>Route 81 Venetian Hills/Delowe Drive</v>
      </c>
      <c r="C624" t="s">
        <v>3944</v>
      </c>
      <c r="D624">
        <v>13121007602</v>
      </c>
      <c r="E624">
        <v>28.5</v>
      </c>
      <c r="F624">
        <v>39330</v>
      </c>
      <c r="G624">
        <v>301</v>
      </c>
      <c r="H624">
        <v>339</v>
      </c>
    </row>
    <row r="625" spans="1:8" hidden="1" x14ac:dyDescent="0.2">
      <c r="A625">
        <v>14993</v>
      </c>
      <c r="B625" t="str">
        <f>VLOOKUP(A625,'Route Names'!$A$2:$B$95,2,FALSE)</f>
        <v>Route 81 Venetian Hills/Delowe Drive</v>
      </c>
      <c r="C625" t="s">
        <v>3943</v>
      </c>
      <c r="D625">
        <v>13121008000</v>
      </c>
      <c r="E625">
        <v>29.4</v>
      </c>
      <c r="F625">
        <v>43036</v>
      </c>
      <c r="G625">
        <v>433</v>
      </c>
      <c r="H625">
        <v>497</v>
      </c>
    </row>
    <row r="626" spans="1:8" hidden="1" x14ac:dyDescent="0.2">
      <c r="A626">
        <v>14993</v>
      </c>
      <c r="B626" t="str">
        <f>VLOOKUP(A626,'Route Names'!$A$2:$B$95,2,FALSE)</f>
        <v>Route 81 Venetian Hills/Delowe Drive</v>
      </c>
      <c r="C626" t="s">
        <v>3942</v>
      </c>
      <c r="D626">
        <v>13121008000</v>
      </c>
      <c r="E626">
        <v>29.4</v>
      </c>
      <c r="F626">
        <v>43036</v>
      </c>
      <c r="G626">
        <v>433</v>
      </c>
      <c r="H626">
        <v>497</v>
      </c>
    </row>
    <row r="627" spans="1:8" hidden="1" x14ac:dyDescent="0.2">
      <c r="A627">
        <v>14993</v>
      </c>
      <c r="B627" t="str">
        <f>VLOOKUP(A627,'Route Names'!$A$2:$B$95,2,FALSE)</f>
        <v>Route 81 Venetian Hills/Delowe Drive</v>
      </c>
      <c r="C627" t="s">
        <v>3941</v>
      </c>
      <c r="D627">
        <v>13121008000</v>
      </c>
      <c r="E627">
        <v>29.4</v>
      </c>
      <c r="F627">
        <v>43036</v>
      </c>
      <c r="G627">
        <v>433</v>
      </c>
      <c r="H627">
        <v>497</v>
      </c>
    </row>
    <row r="628" spans="1:8" hidden="1" x14ac:dyDescent="0.2">
      <c r="A628">
        <v>14993</v>
      </c>
      <c r="B628" t="str">
        <f>VLOOKUP(A628,'Route Names'!$A$2:$B$95,2,FALSE)</f>
        <v>Route 81 Venetian Hills/Delowe Drive</v>
      </c>
      <c r="C628" t="s">
        <v>3940</v>
      </c>
      <c r="D628">
        <v>13121008000</v>
      </c>
      <c r="E628">
        <v>29.4</v>
      </c>
      <c r="F628">
        <v>43036</v>
      </c>
      <c r="G628">
        <v>433</v>
      </c>
      <c r="H628">
        <v>497</v>
      </c>
    </row>
    <row r="629" spans="1:8" hidden="1" x14ac:dyDescent="0.2">
      <c r="A629">
        <v>14993</v>
      </c>
      <c r="B629" t="str">
        <f>VLOOKUP(A629,'Route Names'!$A$2:$B$95,2,FALSE)</f>
        <v>Route 81 Venetian Hills/Delowe Drive</v>
      </c>
      <c r="C629" t="s">
        <v>3939</v>
      </c>
      <c r="D629">
        <v>13121008000</v>
      </c>
      <c r="E629">
        <v>29.4</v>
      </c>
      <c r="F629">
        <v>43036</v>
      </c>
      <c r="G629">
        <v>433</v>
      </c>
      <c r="H629">
        <v>497</v>
      </c>
    </row>
    <row r="630" spans="1:8" hidden="1" x14ac:dyDescent="0.2">
      <c r="A630">
        <v>14993</v>
      </c>
      <c r="B630" t="str">
        <f>VLOOKUP(A630,'Route Names'!$A$2:$B$95,2,FALSE)</f>
        <v>Route 81 Venetian Hills/Delowe Drive</v>
      </c>
      <c r="C630" t="s">
        <v>3938</v>
      </c>
      <c r="D630">
        <v>13121008000</v>
      </c>
      <c r="E630">
        <v>29.4</v>
      </c>
      <c r="F630">
        <v>43036</v>
      </c>
      <c r="G630">
        <v>433</v>
      </c>
      <c r="H630">
        <v>497</v>
      </c>
    </row>
    <row r="631" spans="1:8" hidden="1" x14ac:dyDescent="0.2">
      <c r="A631">
        <v>14993</v>
      </c>
      <c r="B631" t="str">
        <f>VLOOKUP(A631,'Route Names'!$A$2:$B$95,2,FALSE)</f>
        <v>Route 81 Venetian Hills/Delowe Drive</v>
      </c>
      <c r="C631" t="s">
        <v>3937</v>
      </c>
      <c r="D631">
        <v>13121008000</v>
      </c>
      <c r="E631">
        <v>29.4</v>
      </c>
      <c r="F631">
        <v>43036</v>
      </c>
      <c r="G631">
        <v>433</v>
      </c>
      <c r="H631">
        <v>497</v>
      </c>
    </row>
    <row r="632" spans="1:8" hidden="1" x14ac:dyDescent="0.2">
      <c r="A632">
        <v>14993</v>
      </c>
      <c r="B632" t="str">
        <f>VLOOKUP(A632,'Route Names'!$A$2:$B$95,2,FALSE)</f>
        <v>Route 81 Venetian Hills/Delowe Drive</v>
      </c>
      <c r="C632" t="s">
        <v>3936</v>
      </c>
      <c r="D632">
        <v>13121008000</v>
      </c>
      <c r="E632">
        <v>29.4</v>
      </c>
      <c r="F632">
        <v>43036</v>
      </c>
      <c r="G632">
        <v>433</v>
      </c>
      <c r="H632">
        <v>497</v>
      </c>
    </row>
    <row r="633" spans="1:8" hidden="1" x14ac:dyDescent="0.2">
      <c r="A633">
        <v>14993</v>
      </c>
      <c r="B633" t="str">
        <f>VLOOKUP(A633,'Route Names'!$A$2:$B$95,2,FALSE)</f>
        <v>Route 81 Venetian Hills/Delowe Drive</v>
      </c>
      <c r="C633" t="s">
        <v>3935</v>
      </c>
      <c r="D633">
        <v>13121006602</v>
      </c>
      <c r="E633">
        <v>61.2</v>
      </c>
      <c r="F633">
        <v>14821</v>
      </c>
      <c r="G633">
        <v>208</v>
      </c>
      <c r="H633">
        <v>197</v>
      </c>
    </row>
    <row r="634" spans="1:8" hidden="1" x14ac:dyDescent="0.2">
      <c r="A634">
        <v>14993</v>
      </c>
      <c r="B634" t="str">
        <f>VLOOKUP(A634,'Route Names'!$A$2:$B$95,2,FALSE)</f>
        <v>Route 81 Venetian Hills/Delowe Drive</v>
      </c>
      <c r="C634" t="s">
        <v>3934</v>
      </c>
      <c r="D634">
        <v>13121006602</v>
      </c>
      <c r="E634">
        <v>61.2</v>
      </c>
      <c r="F634">
        <v>14821</v>
      </c>
      <c r="G634">
        <v>208</v>
      </c>
      <c r="H634">
        <v>197</v>
      </c>
    </row>
    <row r="635" spans="1:8" hidden="1" x14ac:dyDescent="0.2">
      <c r="A635">
        <v>14993</v>
      </c>
      <c r="B635" t="str">
        <f>VLOOKUP(A635,'Route Names'!$A$2:$B$95,2,FALSE)</f>
        <v>Route 81 Venetian Hills/Delowe Drive</v>
      </c>
      <c r="C635" t="s">
        <v>3933</v>
      </c>
      <c r="D635">
        <v>13121006100</v>
      </c>
      <c r="E635">
        <v>36.700000000000003</v>
      </c>
      <c r="F635">
        <v>34570</v>
      </c>
      <c r="G635">
        <v>293</v>
      </c>
      <c r="H635">
        <v>488</v>
      </c>
    </row>
    <row r="636" spans="1:8" hidden="1" x14ac:dyDescent="0.2">
      <c r="A636">
        <v>14993</v>
      </c>
      <c r="B636" t="str">
        <f>VLOOKUP(A636,'Route Names'!$A$2:$B$95,2,FALSE)</f>
        <v>Route 81 Venetian Hills/Delowe Drive</v>
      </c>
      <c r="C636" t="s">
        <v>3932</v>
      </c>
      <c r="D636">
        <v>13121006100</v>
      </c>
      <c r="E636">
        <v>36.700000000000003</v>
      </c>
      <c r="F636">
        <v>34570</v>
      </c>
      <c r="G636">
        <v>293</v>
      </c>
      <c r="H636">
        <v>488</v>
      </c>
    </row>
    <row r="637" spans="1:8" hidden="1" x14ac:dyDescent="0.2">
      <c r="A637">
        <v>14993</v>
      </c>
      <c r="B637" t="str">
        <f>VLOOKUP(A637,'Route Names'!$A$2:$B$95,2,FALSE)</f>
        <v>Route 81 Venetian Hills/Delowe Drive</v>
      </c>
      <c r="C637" t="s">
        <v>3931</v>
      </c>
      <c r="D637">
        <v>13121006100</v>
      </c>
      <c r="E637">
        <v>36.700000000000003</v>
      </c>
      <c r="F637">
        <v>34570</v>
      </c>
      <c r="G637">
        <v>293</v>
      </c>
      <c r="H637">
        <v>488</v>
      </c>
    </row>
    <row r="638" spans="1:8" hidden="1" x14ac:dyDescent="0.2">
      <c r="A638">
        <v>14993</v>
      </c>
      <c r="B638" t="str">
        <f>VLOOKUP(A638,'Route Names'!$A$2:$B$95,2,FALSE)</f>
        <v>Route 81 Venetian Hills/Delowe Drive</v>
      </c>
      <c r="C638" t="s">
        <v>3930</v>
      </c>
      <c r="D638">
        <v>13121006100</v>
      </c>
      <c r="E638">
        <v>36.700000000000003</v>
      </c>
      <c r="F638">
        <v>34570</v>
      </c>
      <c r="G638">
        <v>293</v>
      </c>
      <c r="H638">
        <v>488</v>
      </c>
    </row>
    <row r="639" spans="1:8" hidden="1" x14ac:dyDescent="0.2">
      <c r="A639">
        <v>14993</v>
      </c>
      <c r="B639" t="str">
        <f>VLOOKUP(A639,'Route Names'!$A$2:$B$95,2,FALSE)</f>
        <v>Route 81 Venetian Hills/Delowe Drive</v>
      </c>
      <c r="C639" t="s">
        <v>3929</v>
      </c>
      <c r="D639">
        <v>13121006100</v>
      </c>
      <c r="E639">
        <v>36.700000000000003</v>
      </c>
      <c r="F639">
        <v>34570</v>
      </c>
      <c r="G639">
        <v>293</v>
      </c>
      <c r="H639">
        <v>488</v>
      </c>
    </row>
    <row r="640" spans="1:8" hidden="1" x14ac:dyDescent="0.2">
      <c r="A640">
        <v>14993</v>
      </c>
      <c r="B640" t="str">
        <f>VLOOKUP(A640,'Route Names'!$A$2:$B$95,2,FALSE)</f>
        <v>Route 81 Venetian Hills/Delowe Drive</v>
      </c>
      <c r="C640" t="s">
        <v>3928</v>
      </c>
      <c r="D640">
        <v>13121006100</v>
      </c>
      <c r="E640">
        <v>36.700000000000003</v>
      </c>
      <c r="F640">
        <v>34570</v>
      </c>
      <c r="G640">
        <v>293</v>
      </c>
      <c r="H640">
        <v>488</v>
      </c>
    </row>
    <row r="641" spans="1:8" hidden="1" x14ac:dyDescent="0.2">
      <c r="A641">
        <v>14993</v>
      </c>
      <c r="B641" t="str">
        <f>VLOOKUP(A641,'Route Names'!$A$2:$B$95,2,FALSE)</f>
        <v>Route 81 Venetian Hills/Delowe Drive</v>
      </c>
      <c r="C641" t="s">
        <v>3927</v>
      </c>
      <c r="D641">
        <v>13121006100</v>
      </c>
      <c r="E641">
        <v>36.700000000000003</v>
      </c>
      <c r="F641">
        <v>34570</v>
      </c>
      <c r="G641">
        <v>293</v>
      </c>
      <c r="H641">
        <v>488</v>
      </c>
    </row>
    <row r="642" spans="1:8" hidden="1" x14ac:dyDescent="0.2">
      <c r="A642">
        <v>14993</v>
      </c>
      <c r="B642" t="str">
        <f>VLOOKUP(A642,'Route Names'!$A$2:$B$95,2,FALSE)</f>
        <v>Route 81 Venetian Hills/Delowe Drive</v>
      </c>
      <c r="C642" t="s">
        <v>3926</v>
      </c>
      <c r="D642">
        <v>13121006200</v>
      </c>
      <c r="E642">
        <v>36.200000000000003</v>
      </c>
      <c r="F642">
        <v>26818</v>
      </c>
      <c r="G642">
        <v>140</v>
      </c>
      <c r="H642">
        <v>139</v>
      </c>
    </row>
    <row r="643" spans="1:8" hidden="1" x14ac:dyDescent="0.2">
      <c r="A643">
        <v>14993</v>
      </c>
      <c r="B643" t="str">
        <f>VLOOKUP(A643,'Route Names'!$A$2:$B$95,2,FALSE)</f>
        <v>Route 81 Venetian Hills/Delowe Drive</v>
      </c>
      <c r="C643" t="s">
        <v>3925</v>
      </c>
      <c r="D643">
        <v>13121006200</v>
      </c>
      <c r="E643">
        <v>36.200000000000003</v>
      </c>
      <c r="F643">
        <v>26818</v>
      </c>
      <c r="G643">
        <v>140</v>
      </c>
      <c r="H643">
        <v>139</v>
      </c>
    </row>
    <row r="644" spans="1:8" hidden="1" x14ac:dyDescent="0.2">
      <c r="A644">
        <v>14993</v>
      </c>
      <c r="B644" t="str">
        <f>VLOOKUP(A644,'Route Names'!$A$2:$B$95,2,FALSE)</f>
        <v>Route 81 Venetian Hills/Delowe Drive</v>
      </c>
      <c r="C644" t="s">
        <v>3924</v>
      </c>
      <c r="D644">
        <v>13121006200</v>
      </c>
      <c r="E644">
        <v>36.200000000000003</v>
      </c>
      <c r="F644">
        <v>26818</v>
      </c>
      <c r="G644">
        <v>140</v>
      </c>
      <c r="H644">
        <v>139</v>
      </c>
    </row>
    <row r="645" spans="1:8" hidden="1" x14ac:dyDescent="0.2">
      <c r="A645">
        <v>14993</v>
      </c>
      <c r="B645" t="str">
        <f>VLOOKUP(A645,'Route Names'!$A$2:$B$95,2,FALSE)</f>
        <v>Route 81 Venetian Hills/Delowe Drive</v>
      </c>
      <c r="C645" t="s">
        <v>3923</v>
      </c>
      <c r="D645">
        <v>13121006200</v>
      </c>
      <c r="E645">
        <v>36.200000000000003</v>
      </c>
      <c r="F645">
        <v>26818</v>
      </c>
      <c r="G645">
        <v>140</v>
      </c>
      <c r="H645">
        <v>139</v>
      </c>
    </row>
    <row r="646" spans="1:8" hidden="1" x14ac:dyDescent="0.2">
      <c r="A646">
        <v>14993</v>
      </c>
      <c r="B646" t="str">
        <f>VLOOKUP(A646,'Route Names'!$A$2:$B$95,2,FALSE)</f>
        <v>Route 81 Venetian Hills/Delowe Drive</v>
      </c>
      <c r="C646" t="s">
        <v>3922</v>
      </c>
      <c r="D646">
        <v>13121006200</v>
      </c>
      <c r="E646">
        <v>36.200000000000003</v>
      </c>
      <c r="F646">
        <v>26818</v>
      </c>
      <c r="G646">
        <v>140</v>
      </c>
      <c r="H646">
        <v>139</v>
      </c>
    </row>
    <row r="647" spans="1:8" hidden="1" x14ac:dyDescent="0.2">
      <c r="A647">
        <v>14993</v>
      </c>
      <c r="B647" t="str">
        <f>VLOOKUP(A647,'Route Names'!$A$2:$B$95,2,FALSE)</f>
        <v>Route 81 Venetian Hills/Delowe Drive</v>
      </c>
      <c r="C647" t="s">
        <v>3921</v>
      </c>
      <c r="D647">
        <v>13121006200</v>
      </c>
      <c r="E647">
        <v>36.200000000000003</v>
      </c>
      <c r="F647">
        <v>26818</v>
      </c>
      <c r="G647">
        <v>140</v>
      </c>
      <c r="H647">
        <v>139</v>
      </c>
    </row>
    <row r="648" spans="1:8" hidden="1" x14ac:dyDescent="0.2">
      <c r="A648">
        <v>14993</v>
      </c>
      <c r="B648" t="str">
        <f>VLOOKUP(A648,'Route Names'!$A$2:$B$95,2,FALSE)</f>
        <v>Route 81 Venetian Hills/Delowe Drive</v>
      </c>
      <c r="C648" t="s">
        <v>3920</v>
      </c>
      <c r="D648">
        <v>13121004200</v>
      </c>
      <c r="E648">
        <v>31.6</v>
      </c>
      <c r="F648">
        <v>26824</v>
      </c>
      <c r="G648">
        <v>596</v>
      </c>
      <c r="H648">
        <v>417</v>
      </c>
    </row>
    <row r="649" spans="1:8" hidden="1" x14ac:dyDescent="0.2">
      <c r="A649">
        <v>14993</v>
      </c>
      <c r="B649" t="str">
        <f>VLOOKUP(A649,'Route Names'!$A$2:$B$95,2,FALSE)</f>
        <v>Route 81 Venetian Hills/Delowe Drive</v>
      </c>
      <c r="C649" t="s">
        <v>3919</v>
      </c>
      <c r="D649">
        <v>13121004200</v>
      </c>
      <c r="E649">
        <v>31.6</v>
      </c>
      <c r="F649">
        <v>26824</v>
      </c>
      <c r="G649">
        <v>596</v>
      </c>
      <c r="H649">
        <v>417</v>
      </c>
    </row>
    <row r="650" spans="1:8" hidden="1" x14ac:dyDescent="0.2">
      <c r="A650">
        <v>14993</v>
      </c>
      <c r="B650" t="str">
        <f>VLOOKUP(A650,'Route Names'!$A$2:$B$95,2,FALSE)</f>
        <v>Route 81 Venetian Hills/Delowe Drive</v>
      </c>
      <c r="C650" t="s">
        <v>3918</v>
      </c>
      <c r="D650">
        <v>13121004200</v>
      </c>
      <c r="E650">
        <v>31.6</v>
      </c>
      <c r="F650">
        <v>26824</v>
      </c>
      <c r="G650">
        <v>596</v>
      </c>
      <c r="H650">
        <v>417</v>
      </c>
    </row>
    <row r="651" spans="1:8" hidden="1" x14ac:dyDescent="0.2">
      <c r="A651">
        <v>14993</v>
      </c>
      <c r="B651" t="str">
        <f>VLOOKUP(A651,'Route Names'!$A$2:$B$95,2,FALSE)</f>
        <v>Route 81 Venetian Hills/Delowe Drive</v>
      </c>
      <c r="C651" t="s">
        <v>3917</v>
      </c>
      <c r="D651">
        <v>13121004200</v>
      </c>
      <c r="E651">
        <v>31.6</v>
      </c>
      <c r="F651">
        <v>26824</v>
      </c>
      <c r="G651">
        <v>596</v>
      </c>
      <c r="H651">
        <v>417</v>
      </c>
    </row>
    <row r="652" spans="1:8" hidden="1" x14ac:dyDescent="0.2">
      <c r="A652">
        <v>14993</v>
      </c>
      <c r="B652" t="str">
        <f>VLOOKUP(A652,'Route Names'!$A$2:$B$95,2,FALSE)</f>
        <v>Route 81 Venetian Hills/Delowe Drive</v>
      </c>
      <c r="C652" t="s">
        <v>3916</v>
      </c>
      <c r="D652">
        <v>13121004200</v>
      </c>
      <c r="E652">
        <v>31.6</v>
      </c>
      <c r="F652">
        <v>26824</v>
      </c>
      <c r="G652">
        <v>596</v>
      </c>
      <c r="H652">
        <v>417</v>
      </c>
    </row>
    <row r="653" spans="1:8" hidden="1" x14ac:dyDescent="0.2">
      <c r="A653">
        <v>14993</v>
      </c>
      <c r="B653" t="str">
        <f>VLOOKUP(A653,'Route Names'!$A$2:$B$95,2,FALSE)</f>
        <v>Route 81 Venetian Hills/Delowe Drive</v>
      </c>
      <c r="C653" t="s">
        <v>3915</v>
      </c>
      <c r="D653">
        <v>13121004200</v>
      </c>
      <c r="E653">
        <v>31.6</v>
      </c>
      <c r="F653">
        <v>26824</v>
      </c>
      <c r="G653">
        <v>596</v>
      </c>
      <c r="H653">
        <v>417</v>
      </c>
    </row>
    <row r="654" spans="1:8" hidden="1" x14ac:dyDescent="0.2">
      <c r="A654">
        <v>14993</v>
      </c>
      <c r="B654" t="str">
        <f>VLOOKUP(A654,'Route Names'!$A$2:$B$95,2,FALSE)</f>
        <v>Route 81 Venetian Hills/Delowe Drive</v>
      </c>
      <c r="C654" t="s">
        <v>3914</v>
      </c>
      <c r="D654">
        <v>13121004200</v>
      </c>
      <c r="E654">
        <v>31.6</v>
      </c>
      <c r="F654">
        <v>26824</v>
      </c>
      <c r="G654">
        <v>596</v>
      </c>
      <c r="H654">
        <v>417</v>
      </c>
    </row>
    <row r="655" spans="1:8" hidden="1" x14ac:dyDescent="0.2">
      <c r="A655">
        <v>14782</v>
      </c>
      <c r="B655" t="str">
        <f>VLOOKUP(A655,'Route Names'!$A$2:$B$95,2,FALSE)</f>
        <v>Route 95 - King Arnold Street</v>
      </c>
      <c r="C655" t="s">
        <v>3913</v>
      </c>
      <c r="D655">
        <v>13121004200</v>
      </c>
      <c r="E655">
        <v>31.6</v>
      </c>
      <c r="F655">
        <v>26824</v>
      </c>
      <c r="G655">
        <v>596</v>
      </c>
      <c r="H655">
        <v>417</v>
      </c>
    </row>
    <row r="656" spans="1:8" hidden="1" x14ac:dyDescent="0.2">
      <c r="A656">
        <v>14750</v>
      </c>
      <c r="B656" t="str">
        <f>VLOOKUP(A656,'Route Names'!$A$2:$B$95,2,FALSE)</f>
        <v>Route 40 West End Station</v>
      </c>
      <c r="C656" t="s">
        <v>3913</v>
      </c>
      <c r="D656">
        <v>13121004200</v>
      </c>
      <c r="E656">
        <v>31.6</v>
      </c>
      <c r="F656">
        <v>26824</v>
      </c>
      <c r="G656">
        <v>596</v>
      </c>
      <c r="H656">
        <v>417</v>
      </c>
    </row>
    <row r="657" spans="1:8" hidden="1" x14ac:dyDescent="0.2">
      <c r="A657">
        <v>14764</v>
      </c>
      <c r="B657" t="str">
        <f>VLOOKUP(A657,'Route Names'!$A$2:$B$95,2,FALSE)</f>
        <v>Route 71 Cascade Road</v>
      </c>
      <c r="C657" t="s">
        <v>3913</v>
      </c>
      <c r="D657">
        <v>13121004200</v>
      </c>
      <c r="E657">
        <v>31.6</v>
      </c>
      <c r="F657">
        <v>26824</v>
      </c>
      <c r="G657">
        <v>596</v>
      </c>
      <c r="H657">
        <v>417</v>
      </c>
    </row>
    <row r="658" spans="1:8" hidden="1" x14ac:dyDescent="0.2">
      <c r="A658">
        <v>14782</v>
      </c>
      <c r="B658" t="str">
        <f>VLOOKUP(A658,'Route Names'!$A$2:$B$95,2,FALSE)</f>
        <v>Route 95 - King Arnold Street</v>
      </c>
      <c r="C658" t="s">
        <v>3854</v>
      </c>
      <c r="D658">
        <v>13121005800</v>
      </c>
      <c r="E658">
        <v>39.200000000000003</v>
      </c>
      <c r="F658">
        <v>24000</v>
      </c>
      <c r="G658">
        <v>197</v>
      </c>
      <c r="H658">
        <v>244</v>
      </c>
    </row>
    <row r="659" spans="1:8" hidden="1" x14ac:dyDescent="0.2">
      <c r="A659">
        <v>14750</v>
      </c>
      <c r="B659" t="str">
        <f>VLOOKUP(A659,'Route Names'!$A$2:$B$95,2,FALSE)</f>
        <v>Route 40 West End Station</v>
      </c>
      <c r="C659" t="s">
        <v>3854</v>
      </c>
      <c r="D659">
        <v>13121005800</v>
      </c>
      <c r="E659">
        <v>39.200000000000003</v>
      </c>
      <c r="F659">
        <v>24000</v>
      </c>
      <c r="G659">
        <v>197</v>
      </c>
      <c r="H659">
        <v>244</v>
      </c>
    </row>
    <row r="660" spans="1:8" hidden="1" x14ac:dyDescent="0.2">
      <c r="A660">
        <v>14782</v>
      </c>
      <c r="B660" t="str">
        <f>VLOOKUP(A660,'Route Names'!$A$2:$B$95,2,FALSE)</f>
        <v>Route 95 - King Arnold Street</v>
      </c>
      <c r="C660" t="s">
        <v>3912</v>
      </c>
      <c r="D660">
        <v>13121005800</v>
      </c>
      <c r="E660">
        <v>39.200000000000003</v>
      </c>
      <c r="F660">
        <v>24000</v>
      </c>
      <c r="G660">
        <v>197</v>
      </c>
      <c r="H660">
        <v>244</v>
      </c>
    </row>
    <row r="661" spans="1:8" hidden="1" x14ac:dyDescent="0.2">
      <c r="A661">
        <v>14750</v>
      </c>
      <c r="B661" t="str">
        <f>VLOOKUP(A661,'Route Names'!$A$2:$B$95,2,FALSE)</f>
        <v>Route 40 West End Station</v>
      </c>
      <c r="C661" t="s">
        <v>3912</v>
      </c>
      <c r="D661">
        <v>13121005800</v>
      </c>
      <c r="E661">
        <v>39.200000000000003</v>
      </c>
      <c r="F661">
        <v>24000</v>
      </c>
      <c r="G661">
        <v>197</v>
      </c>
      <c r="H661">
        <v>244</v>
      </c>
    </row>
    <row r="662" spans="1:8" hidden="1" x14ac:dyDescent="0.2">
      <c r="A662">
        <v>14782</v>
      </c>
      <c r="B662" t="str">
        <f>VLOOKUP(A662,'Route Names'!$A$2:$B$95,2,FALSE)</f>
        <v>Route 95 - King Arnold Street</v>
      </c>
      <c r="C662" t="s">
        <v>3773</v>
      </c>
      <c r="D662">
        <v>13121005800</v>
      </c>
      <c r="E662">
        <v>39.200000000000003</v>
      </c>
      <c r="F662">
        <v>24000</v>
      </c>
      <c r="G662">
        <v>197</v>
      </c>
      <c r="H662">
        <v>244</v>
      </c>
    </row>
    <row r="663" spans="1:8" hidden="1" x14ac:dyDescent="0.2">
      <c r="A663">
        <v>14782</v>
      </c>
      <c r="B663" t="str">
        <f>VLOOKUP(A663,'Route Names'!$A$2:$B$95,2,FALSE)</f>
        <v>Route 95 - King Arnold Street</v>
      </c>
      <c r="C663" t="s">
        <v>3774</v>
      </c>
      <c r="D663">
        <v>13121005800</v>
      </c>
      <c r="E663">
        <v>39.200000000000003</v>
      </c>
      <c r="F663">
        <v>24000</v>
      </c>
      <c r="G663">
        <v>197</v>
      </c>
      <c r="H663">
        <v>244</v>
      </c>
    </row>
    <row r="664" spans="1:8" hidden="1" x14ac:dyDescent="0.2">
      <c r="A664">
        <v>14782</v>
      </c>
      <c r="B664" t="str">
        <f>VLOOKUP(A664,'Route Names'!$A$2:$B$95,2,FALSE)</f>
        <v>Route 95 - King Arnold Street</v>
      </c>
      <c r="C664" t="s">
        <v>3911</v>
      </c>
      <c r="D664">
        <v>13121005800</v>
      </c>
      <c r="E664">
        <v>39.200000000000003</v>
      </c>
      <c r="F664">
        <v>24000</v>
      </c>
      <c r="G664">
        <v>197</v>
      </c>
      <c r="H664">
        <v>244</v>
      </c>
    </row>
    <row r="665" spans="1:8" hidden="1" x14ac:dyDescent="0.2">
      <c r="A665">
        <v>14782</v>
      </c>
      <c r="B665" t="str">
        <f>VLOOKUP(A665,'Route Names'!$A$2:$B$95,2,FALSE)</f>
        <v>Route 95 - King Arnold Street</v>
      </c>
      <c r="C665" t="s">
        <v>3910</v>
      </c>
      <c r="D665">
        <v>13121005800</v>
      </c>
      <c r="E665">
        <v>39.200000000000003</v>
      </c>
      <c r="F665">
        <v>24000</v>
      </c>
      <c r="G665">
        <v>197</v>
      </c>
      <c r="H665">
        <v>244</v>
      </c>
    </row>
    <row r="666" spans="1:8" hidden="1" x14ac:dyDescent="0.2">
      <c r="A666">
        <v>14782</v>
      </c>
      <c r="B666" t="str">
        <f>VLOOKUP(A666,'Route Names'!$A$2:$B$95,2,FALSE)</f>
        <v>Route 95 - King Arnold Street</v>
      </c>
      <c r="C666" t="s">
        <v>3778</v>
      </c>
      <c r="D666">
        <v>13121005800</v>
      </c>
      <c r="E666">
        <v>39.200000000000003</v>
      </c>
      <c r="F666">
        <v>24000</v>
      </c>
      <c r="G666">
        <v>197</v>
      </c>
      <c r="H666">
        <v>244</v>
      </c>
    </row>
    <row r="667" spans="1:8" hidden="1" x14ac:dyDescent="0.2">
      <c r="A667">
        <v>14782</v>
      </c>
      <c r="B667" t="str">
        <f>VLOOKUP(A667,'Route Names'!$A$2:$B$95,2,FALSE)</f>
        <v>Route 95 - King Arnold Street</v>
      </c>
      <c r="C667" t="s">
        <v>3909</v>
      </c>
      <c r="D667">
        <v>13121005800</v>
      </c>
      <c r="E667">
        <v>39.200000000000003</v>
      </c>
      <c r="F667">
        <v>24000</v>
      </c>
      <c r="G667">
        <v>197</v>
      </c>
      <c r="H667">
        <v>244</v>
      </c>
    </row>
    <row r="668" spans="1:8" hidden="1" x14ac:dyDescent="0.2">
      <c r="A668">
        <v>14782</v>
      </c>
      <c r="B668" t="str">
        <f>VLOOKUP(A668,'Route Names'!$A$2:$B$95,2,FALSE)</f>
        <v>Route 95 - King Arnold Street</v>
      </c>
      <c r="C668" t="s">
        <v>3780</v>
      </c>
      <c r="D668">
        <v>13121005800</v>
      </c>
      <c r="E668">
        <v>39.200000000000003</v>
      </c>
      <c r="F668">
        <v>24000</v>
      </c>
      <c r="G668">
        <v>197</v>
      </c>
      <c r="H668">
        <v>244</v>
      </c>
    </row>
    <row r="669" spans="1:8" hidden="1" x14ac:dyDescent="0.2">
      <c r="A669">
        <v>14782</v>
      </c>
      <c r="B669" t="str">
        <f>VLOOKUP(A669,'Route Names'!$A$2:$B$95,2,FALSE)</f>
        <v>Route 95 - King Arnold Street</v>
      </c>
      <c r="C669" t="s">
        <v>3908</v>
      </c>
      <c r="D669">
        <v>13121005800</v>
      </c>
      <c r="E669">
        <v>39.200000000000003</v>
      </c>
      <c r="F669">
        <v>24000</v>
      </c>
      <c r="G669">
        <v>197</v>
      </c>
      <c r="H669">
        <v>244</v>
      </c>
    </row>
    <row r="670" spans="1:8" hidden="1" x14ac:dyDescent="0.2">
      <c r="A670">
        <v>14782</v>
      </c>
      <c r="B670" t="str">
        <f>VLOOKUP(A670,'Route Names'!$A$2:$B$95,2,FALSE)</f>
        <v>Route 95 - King Arnold Street</v>
      </c>
      <c r="C670" t="s">
        <v>3907</v>
      </c>
      <c r="D670">
        <v>13121006500</v>
      </c>
      <c r="E670">
        <v>24.3</v>
      </c>
      <c r="F670">
        <v>40238</v>
      </c>
      <c r="G670">
        <v>193</v>
      </c>
      <c r="H670">
        <v>315</v>
      </c>
    </row>
    <row r="671" spans="1:8" hidden="1" x14ac:dyDescent="0.2">
      <c r="A671">
        <v>14782</v>
      </c>
      <c r="B671" t="str">
        <f>VLOOKUP(A671,'Route Names'!$A$2:$B$95,2,FALSE)</f>
        <v>Route 95 - King Arnold Street</v>
      </c>
      <c r="C671" t="s">
        <v>3906</v>
      </c>
      <c r="D671">
        <v>13121006500</v>
      </c>
      <c r="E671">
        <v>24.3</v>
      </c>
      <c r="F671">
        <v>40238</v>
      </c>
      <c r="G671">
        <v>193</v>
      </c>
      <c r="H671">
        <v>315</v>
      </c>
    </row>
    <row r="672" spans="1:8" hidden="1" x14ac:dyDescent="0.2">
      <c r="A672">
        <v>14782</v>
      </c>
      <c r="B672" t="str">
        <f>VLOOKUP(A672,'Route Names'!$A$2:$B$95,2,FALSE)</f>
        <v>Route 95 - King Arnold Street</v>
      </c>
      <c r="C672" t="s">
        <v>3784</v>
      </c>
      <c r="D672">
        <v>13121006500</v>
      </c>
      <c r="E672">
        <v>24.3</v>
      </c>
      <c r="F672">
        <v>40238</v>
      </c>
      <c r="G672">
        <v>193</v>
      </c>
      <c r="H672">
        <v>315</v>
      </c>
    </row>
    <row r="673" spans="1:8" hidden="1" x14ac:dyDescent="0.2">
      <c r="A673">
        <v>14782</v>
      </c>
      <c r="B673" t="str">
        <f>VLOOKUP(A673,'Route Names'!$A$2:$B$95,2,FALSE)</f>
        <v>Route 95 - King Arnold Street</v>
      </c>
      <c r="C673" t="s">
        <v>3905</v>
      </c>
      <c r="D673">
        <v>13121006500</v>
      </c>
      <c r="E673">
        <v>24.3</v>
      </c>
      <c r="F673">
        <v>40238</v>
      </c>
      <c r="G673">
        <v>193</v>
      </c>
      <c r="H673">
        <v>315</v>
      </c>
    </row>
    <row r="674" spans="1:8" hidden="1" x14ac:dyDescent="0.2">
      <c r="A674">
        <v>14782</v>
      </c>
      <c r="B674" t="str">
        <f>VLOOKUP(A674,'Route Names'!$A$2:$B$95,2,FALSE)</f>
        <v>Route 95 - King Arnold Street</v>
      </c>
      <c r="C674" t="s">
        <v>3904</v>
      </c>
      <c r="D674">
        <v>13121006500</v>
      </c>
      <c r="E674">
        <v>24.3</v>
      </c>
      <c r="F674">
        <v>40238</v>
      </c>
      <c r="G674">
        <v>193</v>
      </c>
      <c r="H674">
        <v>315</v>
      </c>
    </row>
    <row r="675" spans="1:8" hidden="1" x14ac:dyDescent="0.2">
      <c r="A675">
        <v>14782</v>
      </c>
      <c r="B675" t="str">
        <f>VLOOKUP(A675,'Route Names'!$A$2:$B$95,2,FALSE)</f>
        <v>Route 95 - King Arnold Street</v>
      </c>
      <c r="C675" t="s">
        <v>3903</v>
      </c>
      <c r="D675">
        <v>13121006500</v>
      </c>
      <c r="E675">
        <v>24.3</v>
      </c>
      <c r="F675">
        <v>40238</v>
      </c>
      <c r="G675">
        <v>193</v>
      </c>
      <c r="H675">
        <v>315</v>
      </c>
    </row>
    <row r="676" spans="1:8" hidden="1" x14ac:dyDescent="0.2">
      <c r="A676">
        <v>14782</v>
      </c>
      <c r="B676" t="str">
        <f>VLOOKUP(A676,'Route Names'!$A$2:$B$95,2,FALSE)</f>
        <v>Route 95 - King Arnold Street</v>
      </c>
      <c r="C676" t="s">
        <v>3788</v>
      </c>
      <c r="D676">
        <v>13121007500</v>
      </c>
      <c r="E676">
        <v>47.3</v>
      </c>
      <c r="F676">
        <v>21929</v>
      </c>
      <c r="G676">
        <v>712</v>
      </c>
      <c r="H676">
        <v>717</v>
      </c>
    </row>
    <row r="677" spans="1:8" hidden="1" x14ac:dyDescent="0.2">
      <c r="A677">
        <v>14782</v>
      </c>
      <c r="B677" t="str">
        <f>VLOOKUP(A677,'Route Names'!$A$2:$B$95,2,FALSE)</f>
        <v>Route 95 - King Arnold Street</v>
      </c>
      <c r="C677" t="s">
        <v>3902</v>
      </c>
      <c r="D677">
        <v>13121007500</v>
      </c>
      <c r="E677">
        <v>47.3</v>
      </c>
      <c r="F677">
        <v>21929</v>
      </c>
      <c r="G677">
        <v>712</v>
      </c>
      <c r="H677">
        <v>717</v>
      </c>
    </row>
    <row r="678" spans="1:8" hidden="1" x14ac:dyDescent="0.2">
      <c r="A678">
        <v>14782</v>
      </c>
      <c r="B678" t="str">
        <f>VLOOKUP(A678,'Route Names'!$A$2:$B$95,2,FALSE)</f>
        <v>Route 95 - King Arnold Street</v>
      </c>
      <c r="C678" t="s">
        <v>3790</v>
      </c>
      <c r="D678">
        <v>13121007500</v>
      </c>
      <c r="E678">
        <v>47.3</v>
      </c>
      <c r="F678">
        <v>21929</v>
      </c>
      <c r="G678">
        <v>712</v>
      </c>
      <c r="H678">
        <v>717</v>
      </c>
    </row>
    <row r="679" spans="1:8" hidden="1" x14ac:dyDescent="0.2">
      <c r="A679">
        <v>14782</v>
      </c>
      <c r="B679" t="str">
        <f>VLOOKUP(A679,'Route Names'!$A$2:$B$95,2,FALSE)</f>
        <v>Route 95 - King Arnold Street</v>
      </c>
      <c r="C679" t="s">
        <v>3791</v>
      </c>
      <c r="D679">
        <v>13121007500</v>
      </c>
      <c r="E679">
        <v>47.3</v>
      </c>
      <c r="F679">
        <v>21929</v>
      </c>
      <c r="G679">
        <v>712</v>
      </c>
      <c r="H679">
        <v>717</v>
      </c>
    </row>
    <row r="680" spans="1:8" hidden="1" x14ac:dyDescent="0.2">
      <c r="A680">
        <v>14782</v>
      </c>
      <c r="B680" t="str">
        <f>VLOOKUP(A680,'Route Names'!$A$2:$B$95,2,FALSE)</f>
        <v>Route 95 - King Arnold Street</v>
      </c>
      <c r="C680" t="s">
        <v>3792</v>
      </c>
      <c r="D680">
        <v>13121007500</v>
      </c>
      <c r="E680">
        <v>47.3</v>
      </c>
      <c r="F680">
        <v>21929</v>
      </c>
      <c r="G680">
        <v>712</v>
      </c>
      <c r="H680">
        <v>717</v>
      </c>
    </row>
    <row r="681" spans="1:8" hidden="1" x14ac:dyDescent="0.2">
      <c r="A681">
        <v>14782</v>
      </c>
      <c r="B681" t="str">
        <f>VLOOKUP(A681,'Route Names'!$A$2:$B$95,2,FALSE)</f>
        <v>Route 95 - King Arnold Street</v>
      </c>
      <c r="C681" t="s">
        <v>3793</v>
      </c>
      <c r="D681">
        <v>13121007500</v>
      </c>
      <c r="E681">
        <v>47.3</v>
      </c>
      <c r="F681">
        <v>21929</v>
      </c>
      <c r="G681">
        <v>712</v>
      </c>
      <c r="H681">
        <v>717</v>
      </c>
    </row>
    <row r="682" spans="1:8" hidden="1" x14ac:dyDescent="0.2">
      <c r="A682">
        <v>14782</v>
      </c>
      <c r="B682" t="str">
        <f>VLOOKUP(A682,'Route Names'!$A$2:$B$95,2,FALSE)</f>
        <v>Route 95 - King Arnold Street</v>
      </c>
      <c r="C682" t="s">
        <v>3795</v>
      </c>
      <c r="D682">
        <v>13121007500</v>
      </c>
      <c r="E682">
        <v>47.3</v>
      </c>
      <c r="F682">
        <v>21929</v>
      </c>
      <c r="G682">
        <v>712</v>
      </c>
      <c r="H682">
        <v>717</v>
      </c>
    </row>
    <row r="683" spans="1:8" hidden="1" x14ac:dyDescent="0.2">
      <c r="A683">
        <v>14782</v>
      </c>
      <c r="B683" t="str">
        <f>VLOOKUP(A683,'Route Names'!$A$2:$B$95,2,FALSE)</f>
        <v>Route 95 - King Arnold Street</v>
      </c>
      <c r="C683" t="s">
        <v>3901</v>
      </c>
      <c r="D683">
        <v>13121007500</v>
      </c>
      <c r="E683">
        <v>47.3</v>
      </c>
      <c r="F683">
        <v>21929</v>
      </c>
      <c r="G683">
        <v>712</v>
      </c>
      <c r="H683">
        <v>717</v>
      </c>
    </row>
    <row r="684" spans="1:8" hidden="1" x14ac:dyDescent="0.2">
      <c r="A684">
        <v>14782</v>
      </c>
      <c r="B684" t="str">
        <f>VLOOKUP(A684,'Route Names'!$A$2:$B$95,2,FALSE)</f>
        <v>Route 95 - King Arnold Street</v>
      </c>
      <c r="C684" t="s">
        <v>3900</v>
      </c>
      <c r="D684">
        <v>13121007400</v>
      </c>
      <c r="E684">
        <v>49.3</v>
      </c>
      <c r="F684">
        <v>22614</v>
      </c>
      <c r="G684">
        <v>531</v>
      </c>
      <c r="H684">
        <v>444</v>
      </c>
    </row>
    <row r="685" spans="1:8" hidden="1" x14ac:dyDescent="0.2">
      <c r="A685">
        <v>14782</v>
      </c>
      <c r="B685" t="str">
        <f>VLOOKUP(A685,'Route Names'!$A$2:$B$95,2,FALSE)</f>
        <v>Route 95 - King Arnold Street</v>
      </c>
      <c r="C685" t="s">
        <v>3798</v>
      </c>
      <c r="D685">
        <v>13121007400</v>
      </c>
      <c r="E685">
        <v>49.3</v>
      </c>
      <c r="F685">
        <v>22614</v>
      </c>
      <c r="G685">
        <v>531</v>
      </c>
      <c r="H685">
        <v>444</v>
      </c>
    </row>
    <row r="686" spans="1:8" hidden="1" x14ac:dyDescent="0.2">
      <c r="A686">
        <v>14782</v>
      </c>
      <c r="B686" t="str">
        <f>VLOOKUP(A686,'Route Names'!$A$2:$B$95,2,FALSE)</f>
        <v>Route 95 - King Arnold Street</v>
      </c>
      <c r="C686" t="s">
        <v>3899</v>
      </c>
      <c r="D686">
        <v>13121007400</v>
      </c>
      <c r="E686">
        <v>49.3</v>
      </c>
      <c r="F686">
        <v>22614</v>
      </c>
      <c r="G686">
        <v>531</v>
      </c>
      <c r="H686">
        <v>444</v>
      </c>
    </row>
    <row r="687" spans="1:8" hidden="1" x14ac:dyDescent="0.2">
      <c r="A687">
        <v>14782</v>
      </c>
      <c r="B687" t="str">
        <f>VLOOKUP(A687,'Route Names'!$A$2:$B$95,2,FALSE)</f>
        <v>Route 95 - King Arnold Street</v>
      </c>
      <c r="C687" t="s">
        <v>3898</v>
      </c>
      <c r="D687">
        <v>13121007400</v>
      </c>
      <c r="E687">
        <v>49.3</v>
      </c>
      <c r="F687">
        <v>22614</v>
      </c>
      <c r="G687">
        <v>531</v>
      </c>
      <c r="H687">
        <v>444</v>
      </c>
    </row>
    <row r="688" spans="1:8" hidden="1" x14ac:dyDescent="0.2">
      <c r="A688">
        <v>14782</v>
      </c>
      <c r="B688" t="str">
        <f>VLOOKUP(A688,'Route Names'!$A$2:$B$95,2,FALSE)</f>
        <v>Route 95 - King Arnold Street</v>
      </c>
      <c r="C688" t="s">
        <v>3897</v>
      </c>
      <c r="D688">
        <v>13121007400</v>
      </c>
      <c r="E688">
        <v>49.3</v>
      </c>
      <c r="F688">
        <v>22614</v>
      </c>
      <c r="G688">
        <v>531</v>
      </c>
      <c r="H688">
        <v>444</v>
      </c>
    </row>
    <row r="689" spans="1:8" hidden="1" x14ac:dyDescent="0.2">
      <c r="A689">
        <v>14782</v>
      </c>
      <c r="B689" t="str">
        <f>VLOOKUP(A689,'Route Names'!$A$2:$B$95,2,FALSE)</f>
        <v>Route 95 - King Arnold Street</v>
      </c>
      <c r="C689" t="s">
        <v>3896</v>
      </c>
      <c r="D689">
        <v>13121007400</v>
      </c>
      <c r="E689">
        <v>49.3</v>
      </c>
      <c r="F689">
        <v>22614</v>
      </c>
      <c r="G689">
        <v>531</v>
      </c>
      <c r="H689">
        <v>444</v>
      </c>
    </row>
    <row r="690" spans="1:8" hidden="1" x14ac:dyDescent="0.2">
      <c r="A690">
        <v>14782</v>
      </c>
      <c r="B690" t="str">
        <f>VLOOKUP(A690,'Route Names'!$A$2:$B$95,2,FALSE)</f>
        <v>Route 95 - King Arnold Street</v>
      </c>
      <c r="C690" t="s">
        <v>3895</v>
      </c>
      <c r="D690">
        <v>13121010800</v>
      </c>
      <c r="E690">
        <v>30.1</v>
      </c>
      <c r="F690">
        <v>55305</v>
      </c>
      <c r="G690">
        <v>339</v>
      </c>
      <c r="H690">
        <v>564</v>
      </c>
    </row>
    <row r="691" spans="1:8" hidden="1" x14ac:dyDescent="0.2">
      <c r="A691">
        <v>14782</v>
      </c>
      <c r="B691" t="str">
        <f>VLOOKUP(A691,'Route Names'!$A$2:$B$95,2,FALSE)</f>
        <v>Route 95 - King Arnold Street</v>
      </c>
      <c r="C691" t="s">
        <v>3894</v>
      </c>
      <c r="D691">
        <v>13121010800</v>
      </c>
      <c r="E691">
        <v>30.1</v>
      </c>
      <c r="F691">
        <v>55305</v>
      </c>
      <c r="G691">
        <v>339</v>
      </c>
      <c r="H691">
        <v>564</v>
      </c>
    </row>
    <row r="692" spans="1:8" hidden="1" x14ac:dyDescent="0.2">
      <c r="A692">
        <v>14782</v>
      </c>
      <c r="B692" t="str">
        <f>VLOOKUP(A692,'Route Names'!$A$2:$B$95,2,FALSE)</f>
        <v>Route 95 - King Arnold Street</v>
      </c>
      <c r="C692" t="s">
        <v>3893</v>
      </c>
      <c r="D692">
        <v>13121010800</v>
      </c>
      <c r="E692">
        <v>30.1</v>
      </c>
      <c r="F692">
        <v>55305</v>
      </c>
      <c r="G692">
        <v>339</v>
      </c>
      <c r="H692">
        <v>564</v>
      </c>
    </row>
    <row r="693" spans="1:8" hidden="1" x14ac:dyDescent="0.2">
      <c r="A693">
        <v>14782</v>
      </c>
      <c r="B693" t="str">
        <f>VLOOKUP(A693,'Route Names'!$A$2:$B$95,2,FALSE)</f>
        <v>Route 95 - King Arnold Street</v>
      </c>
      <c r="C693" t="s">
        <v>3892</v>
      </c>
      <c r="D693">
        <v>13121010800</v>
      </c>
      <c r="E693">
        <v>30.1</v>
      </c>
      <c r="F693">
        <v>55305</v>
      </c>
      <c r="G693">
        <v>339</v>
      </c>
      <c r="H693">
        <v>564</v>
      </c>
    </row>
    <row r="694" spans="1:8" hidden="1" x14ac:dyDescent="0.2">
      <c r="A694">
        <v>14782</v>
      </c>
      <c r="B694" t="str">
        <f>VLOOKUP(A694,'Route Names'!$A$2:$B$95,2,FALSE)</f>
        <v>Route 95 - King Arnold Street</v>
      </c>
      <c r="C694" t="s">
        <v>3891</v>
      </c>
      <c r="D694">
        <v>13121010800</v>
      </c>
      <c r="E694">
        <v>30.1</v>
      </c>
      <c r="F694">
        <v>55305</v>
      </c>
      <c r="G694">
        <v>339</v>
      </c>
      <c r="H694">
        <v>564</v>
      </c>
    </row>
    <row r="695" spans="1:8" hidden="1" x14ac:dyDescent="0.2">
      <c r="A695">
        <v>14782</v>
      </c>
      <c r="B695" t="str">
        <f>VLOOKUP(A695,'Route Names'!$A$2:$B$95,2,FALSE)</f>
        <v>Route 95 - King Arnold Street</v>
      </c>
      <c r="C695" t="s">
        <v>3808</v>
      </c>
      <c r="D695">
        <v>13121010800</v>
      </c>
      <c r="E695">
        <v>30.1</v>
      </c>
      <c r="F695">
        <v>55305</v>
      </c>
      <c r="G695">
        <v>339</v>
      </c>
      <c r="H695">
        <v>564</v>
      </c>
    </row>
    <row r="696" spans="1:8" hidden="1" x14ac:dyDescent="0.2">
      <c r="A696">
        <v>14782</v>
      </c>
      <c r="B696" t="str">
        <f>VLOOKUP(A696,'Route Names'!$A$2:$B$95,2,FALSE)</f>
        <v>Route 95 - King Arnold Street</v>
      </c>
      <c r="C696" t="s">
        <v>3890</v>
      </c>
      <c r="D696">
        <v>13121010800</v>
      </c>
      <c r="E696">
        <v>30.1</v>
      </c>
      <c r="F696">
        <v>55305</v>
      </c>
      <c r="G696">
        <v>339</v>
      </c>
      <c r="H696">
        <v>564</v>
      </c>
    </row>
    <row r="697" spans="1:8" hidden="1" x14ac:dyDescent="0.2">
      <c r="A697">
        <v>14782</v>
      </c>
      <c r="B697" t="str">
        <f>VLOOKUP(A697,'Route Names'!$A$2:$B$95,2,FALSE)</f>
        <v>Route 95 - King Arnold Street</v>
      </c>
      <c r="C697" t="s">
        <v>3889</v>
      </c>
      <c r="D697">
        <v>13121010800</v>
      </c>
      <c r="E697">
        <v>30.1</v>
      </c>
      <c r="F697">
        <v>55305</v>
      </c>
      <c r="G697">
        <v>339</v>
      </c>
      <c r="H697">
        <v>564</v>
      </c>
    </row>
    <row r="698" spans="1:8" hidden="1" x14ac:dyDescent="0.2">
      <c r="A698">
        <v>14782</v>
      </c>
      <c r="B698" t="str">
        <f>VLOOKUP(A698,'Route Names'!$A$2:$B$95,2,FALSE)</f>
        <v>Route 95 - King Arnold Street</v>
      </c>
      <c r="C698" t="s">
        <v>3811</v>
      </c>
      <c r="D698">
        <v>13121010800</v>
      </c>
      <c r="E698">
        <v>30.1</v>
      </c>
      <c r="F698">
        <v>55305</v>
      </c>
      <c r="G698">
        <v>339</v>
      </c>
      <c r="H698">
        <v>564</v>
      </c>
    </row>
    <row r="699" spans="1:8" hidden="1" x14ac:dyDescent="0.2">
      <c r="A699">
        <v>14782</v>
      </c>
      <c r="B699" t="str">
        <f>VLOOKUP(A699,'Route Names'!$A$2:$B$95,2,FALSE)</f>
        <v>Route 95 - King Arnold Street</v>
      </c>
      <c r="C699" t="s">
        <v>3888</v>
      </c>
      <c r="D699">
        <v>13121010800</v>
      </c>
      <c r="E699">
        <v>30.1</v>
      </c>
      <c r="F699">
        <v>55305</v>
      </c>
      <c r="G699">
        <v>339</v>
      </c>
      <c r="H699">
        <v>564</v>
      </c>
    </row>
    <row r="700" spans="1:8" hidden="1" x14ac:dyDescent="0.2">
      <c r="A700">
        <v>14782</v>
      </c>
      <c r="B700" t="str">
        <f>VLOOKUP(A700,'Route Names'!$A$2:$B$95,2,FALSE)</f>
        <v>Route 95 - King Arnold Street</v>
      </c>
      <c r="C700" t="s">
        <v>3814</v>
      </c>
      <c r="D700">
        <v>13121010800</v>
      </c>
      <c r="E700">
        <v>30.1</v>
      </c>
      <c r="F700">
        <v>55305</v>
      </c>
      <c r="G700">
        <v>339</v>
      </c>
      <c r="H700">
        <v>564</v>
      </c>
    </row>
    <row r="701" spans="1:8" hidden="1" x14ac:dyDescent="0.2">
      <c r="A701">
        <v>14782</v>
      </c>
      <c r="B701" t="str">
        <f>VLOOKUP(A701,'Route Names'!$A$2:$B$95,2,FALSE)</f>
        <v>Route 95 - King Arnold Street</v>
      </c>
      <c r="C701" t="s">
        <v>3887</v>
      </c>
      <c r="D701">
        <v>13121010800</v>
      </c>
      <c r="E701">
        <v>30.1</v>
      </c>
      <c r="F701">
        <v>55305</v>
      </c>
      <c r="G701">
        <v>339</v>
      </c>
      <c r="H701">
        <v>564</v>
      </c>
    </row>
    <row r="702" spans="1:8" hidden="1" x14ac:dyDescent="0.2">
      <c r="A702">
        <v>14782</v>
      </c>
      <c r="B702" t="str">
        <f>VLOOKUP(A702,'Route Names'!$A$2:$B$95,2,FALSE)</f>
        <v>Route 95 - King Arnold Street</v>
      </c>
      <c r="C702" t="s">
        <v>3886</v>
      </c>
      <c r="D702">
        <v>13121010800</v>
      </c>
      <c r="E702">
        <v>30.1</v>
      </c>
      <c r="F702">
        <v>55305</v>
      </c>
      <c r="G702">
        <v>339</v>
      </c>
      <c r="H702">
        <v>564</v>
      </c>
    </row>
    <row r="703" spans="1:8" hidden="1" x14ac:dyDescent="0.2">
      <c r="A703">
        <v>14782</v>
      </c>
      <c r="B703" t="str">
        <f>VLOOKUP(A703,'Route Names'!$A$2:$B$95,2,FALSE)</f>
        <v>Route 95 - King Arnold Street</v>
      </c>
      <c r="C703" t="s">
        <v>3886</v>
      </c>
      <c r="D703">
        <v>13121010800</v>
      </c>
      <c r="E703">
        <v>30.1</v>
      </c>
      <c r="F703">
        <v>55305</v>
      </c>
      <c r="G703">
        <v>339</v>
      </c>
      <c r="H703">
        <v>564</v>
      </c>
    </row>
    <row r="704" spans="1:8" hidden="1" x14ac:dyDescent="0.2">
      <c r="A704">
        <v>14750</v>
      </c>
      <c r="B704" t="str">
        <f>VLOOKUP(A704,'Route Names'!$A$2:$B$95,2,FALSE)</f>
        <v>Route 40 West End Station</v>
      </c>
      <c r="C704" t="s">
        <v>3885</v>
      </c>
      <c r="D704">
        <v>13121003500</v>
      </c>
      <c r="E704">
        <v>43.4</v>
      </c>
      <c r="F704">
        <v>115096</v>
      </c>
      <c r="G704">
        <v>69</v>
      </c>
      <c r="H704">
        <v>41</v>
      </c>
    </row>
    <row r="705" spans="1:8" hidden="1" x14ac:dyDescent="0.2">
      <c r="A705">
        <v>14746</v>
      </c>
      <c r="B705" t="str">
        <f>VLOOKUP(A705,'Route Names'!$A$2:$B$95,2,FALSE)</f>
        <v>Route 26 Marietta Street / Perry Boulevard</v>
      </c>
      <c r="C705" t="s">
        <v>3885</v>
      </c>
      <c r="D705">
        <v>13121003500</v>
      </c>
      <c r="E705">
        <v>43.4</v>
      </c>
      <c r="F705">
        <v>115096</v>
      </c>
      <c r="G705">
        <v>69</v>
      </c>
      <c r="H705">
        <v>41</v>
      </c>
    </row>
    <row r="706" spans="1:8" hidden="1" x14ac:dyDescent="0.2">
      <c r="A706">
        <v>14754</v>
      </c>
      <c r="B706" t="str">
        <f>VLOOKUP(A706,'Route Names'!$A$2:$B$95,2,FALSE)</f>
        <v>Route 49 Metro Transitional Center</v>
      </c>
      <c r="C706" t="s">
        <v>3885</v>
      </c>
      <c r="D706">
        <v>13121003500</v>
      </c>
      <c r="E706">
        <v>43.4</v>
      </c>
      <c r="F706">
        <v>115096</v>
      </c>
      <c r="G706">
        <v>69</v>
      </c>
      <c r="H706">
        <v>41</v>
      </c>
    </row>
    <row r="707" spans="1:8" hidden="1" x14ac:dyDescent="0.2">
      <c r="A707">
        <v>14752</v>
      </c>
      <c r="B707" t="str">
        <f>VLOOKUP(A707,'Route Names'!$A$2:$B$95,2,FALSE)</f>
        <v>Route 42 - Lakewood Station</v>
      </c>
      <c r="C707" t="s">
        <v>3885</v>
      </c>
      <c r="D707">
        <v>13121003500</v>
      </c>
      <c r="E707">
        <v>43.4</v>
      </c>
      <c r="F707">
        <v>115096</v>
      </c>
      <c r="G707">
        <v>69</v>
      </c>
      <c r="H707">
        <v>41</v>
      </c>
    </row>
    <row r="708" spans="1:8" hidden="1" x14ac:dyDescent="0.2">
      <c r="A708">
        <v>14750</v>
      </c>
      <c r="B708" t="str">
        <f>VLOOKUP(A708,'Route Names'!$A$2:$B$95,2,FALSE)</f>
        <v>Route 40 West End Station</v>
      </c>
      <c r="C708" t="s">
        <v>3884</v>
      </c>
      <c r="D708">
        <v>13121000400</v>
      </c>
      <c r="E708">
        <v>6.4</v>
      </c>
      <c r="F708">
        <v>143906</v>
      </c>
      <c r="G708">
        <v>9</v>
      </c>
      <c r="H708">
        <v>6</v>
      </c>
    </row>
    <row r="709" spans="1:8" hidden="1" x14ac:dyDescent="0.2">
      <c r="A709">
        <v>14750</v>
      </c>
      <c r="B709" t="str">
        <f>VLOOKUP(A709,'Route Names'!$A$2:$B$95,2,FALSE)</f>
        <v>Route 40 West End Station</v>
      </c>
      <c r="C709" t="s">
        <v>3884</v>
      </c>
      <c r="D709">
        <v>13121000400</v>
      </c>
      <c r="E709">
        <v>6.4</v>
      </c>
      <c r="F709">
        <v>143906</v>
      </c>
      <c r="G709">
        <v>9</v>
      </c>
      <c r="H709">
        <v>6</v>
      </c>
    </row>
    <row r="710" spans="1:8" hidden="1" x14ac:dyDescent="0.2">
      <c r="A710">
        <v>14787</v>
      </c>
      <c r="B710" t="str">
        <f>VLOOKUP(A710,'Route Names'!$A$2:$B$95,2,FALSE)</f>
        <v>Route 110 Arts Center Station</v>
      </c>
      <c r="C710" t="s">
        <v>3884</v>
      </c>
      <c r="D710">
        <v>13121000400</v>
      </c>
      <c r="E710">
        <v>6.4</v>
      </c>
      <c r="F710">
        <v>143906</v>
      </c>
      <c r="G710">
        <v>9</v>
      </c>
      <c r="H710">
        <v>6</v>
      </c>
    </row>
    <row r="711" spans="1:8" hidden="1" x14ac:dyDescent="0.2">
      <c r="A711">
        <v>14787</v>
      </c>
      <c r="B711" t="str">
        <f>VLOOKUP(A711,'Route Names'!$A$2:$B$95,2,FALSE)</f>
        <v>Route 110 Arts Center Station</v>
      </c>
      <c r="C711" t="s">
        <v>3884</v>
      </c>
      <c r="D711">
        <v>13121000400</v>
      </c>
      <c r="E711">
        <v>6.4</v>
      </c>
      <c r="F711">
        <v>143906</v>
      </c>
      <c r="G711">
        <v>9</v>
      </c>
      <c r="H711">
        <v>6</v>
      </c>
    </row>
    <row r="712" spans="1:8" hidden="1" x14ac:dyDescent="0.2">
      <c r="A712">
        <v>14750</v>
      </c>
      <c r="B712" t="str">
        <f>VLOOKUP(A712,'Route Names'!$A$2:$B$95,2,FALSE)</f>
        <v>Route 40 West End Station</v>
      </c>
      <c r="C712" t="s">
        <v>3883</v>
      </c>
      <c r="D712">
        <v>13121000400</v>
      </c>
      <c r="E712">
        <v>6.4</v>
      </c>
      <c r="F712">
        <v>143906</v>
      </c>
      <c r="G712">
        <v>9</v>
      </c>
      <c r="H712">
        <v>6</v>
      </c>
    </row>
    <row r="713" spans="1:8" hidden="1" x14ac:dyDescent="0.2">
      <c r="A713">
        <v>14787</v>
      </c>
      <c r="B713" t="str">
        <f>VLOOKUP(A713,'Route Names'!$A$2:$B$95,2,FALSE)</f>
        <v>Route 110 Arts Center Station</v>
      </c>
      <c r="C713" t="s">
        <v>3883</v>
      </c>
      <c r="D713">
        <v>13121000400</v>
      </c>
      <c r="E713">
        <v>6.4</v>
      </c>
      <c r="F713">
        <v>143906</v>
      </c>
      <c r="G713">
        <v>9</v>
      </c>
      <c r="H713">
        <v>6</v>
      </c>
    </row>
    <row r="714" spans="1:8" hidden="1" x14ac:dyDescent="0.2">
      <c r="A714">
        <v>14750</v>
      </c>
      <c r="B714" t="str">
        <f>VLOOKUP(A714,'Route Names'!$A$2:$B$95,2,FALSE)</f>
        <v>Route 40 West End Station</v>
      </c>
      <c r="C714" t="s">
        <v>3733</v>
      </c>
      <c r="D714">
        <v>13121000400</v>
      </c>
      <c r="E714">
        <v>6.4</v>
      </c>
      <c r="F714">
        <v>143906</v>
      </c>
      <c r="G714">
        <v>9</v>
      </c>
      <c r="H714">
        <v>6</v>
      </c>
    </row>
    <row r="715" spans="1:8" hidden="1" x14ac:dyDescent="0.2">
      <c r="A715">
        <v>14750</v>
      </c>
      <c r="B715" t="str">
        <f>VLOOKUP(A715,'Route Names'!$A$2:$B$95,2,FALSE)</f>
        <v>Route 40 West End Station</v>
      </c>
      <c r="C715" t="s">
        <v>3882</v>
      </c>
      <c r="D715">
        <v>13121001100</v>
      </c>
      <c r="E715">
        <v>9.6999999999999993</v>
      </c>
      <c r="F715">
        <v>134375</v>
      </c>
      <c r="G715">
        <v>250</v>
      </c>
      <c r="H715">
        <v>99</v>
      </c>
    </row>
    <row r="716" spans="1:8" hidden="1" x14ac:dyDescent="0.2">
      <c r="A716">
        <v>14750</v>
      </c>
      <c r="B716" t="str">
        <f>VLOOKUP(A716,'Route Names'!$A$2:$B$95,2,FALSE)</f>
        <v>Route 40 West End Station</v>
      </c>
      <c r="C716" t="s">
        <v>3881</v>
      </c>
      <c r="D716">
        <v>13121001100</v>
      </c>
      <c r="E716">
        <v>9.6999999999999993</v>
      </c>
      <c r="F716">
        <v>134375</v>
      </c>
      <c r="G716">
        <v>250</v>
      </c>
      <c r="H716">
        <v>99</v>
      </c>
    </row>
    <row r="717" spans="1:8" hidden="1" x14ac:dyDescent="0.2">
      <c r="A717">
        <v>14750</v>
      </c>
      <c r="B717" t="str">
        <f>VLOOKUP(A717,'Route Names'!$A$2:$B$95,2,FALSE)</f>
        <v>Route 40 West End Station</v>
      </c>
      <c r="C717" t="s">
        <v>3880</v>
      </c>
      <c r="D717">
        <v>13121001100</v>
      </c>
      <c r="E717">
        <v>9.6999999999999993</v>
      </c>
      <c r="F717">
        <v>134375</v>
      </c>
      <c r="G717">
        <v>250</v>
      </c>
      <c r="H717">
        <v>99</v>
      </c>
    </row>
    <row r="718" spans="1:8" hidden="1" x14ac:dyDescent="0.2">
      <c r="A718">
        <v>14750</v>
      </c>
      <c r="B718" t="str">
        <f>VLOOKUP(A718,'Route Names'!$A$2:$B$95,2,FALSE)</f>
        <v>Route 40 West End Station</v>
      </c>
      <c r="C718" t="s">
        <v>3879</v>
      </c>
      <c r="D718">
        <v>13121001100</v>
      </c>
      <c r="E718">
        <v>9.6999999999999993</v>
      </c>
      <c r="F718">
        <v>134375</v>
      </c>
      <c r="G718">
        <v>250</v>
      </c>
      <c r="H718">
        <v>99</v>
      </c>
    </row>
    <row r="719" spans="1:8" hidden="1" x14ac:dyDescent="0.2">
      <c r="A719">
        <v>14750</v>
      </c>
      <c r="B719" t="str">
        <f>VLOOKUP(A719,'Route Names'!$A$2:$B$95,2,FALSE)</f>
        <v>Route 40 West End Station</v>
      </c>
      <c r="C719" t="s">
        <v>3878</v>
      </c>
      <c r="D719">
        <v>13121001100</v>
      </c>
      <c r="E719">
        <v>9.6999999999999993</v>
      </c>
      <c r="F719">
        <v>134375</v>
      </c>
      <c r="G719">
        <v>250</v>
      </c>
      <c r="H719">
        <v>99</v>
      </c>
    </row>
    <row r="720" spans="1:8" hidden="1" x14ac:dyDescent="0.2">
      <c r="A720">
        <v>14750</v>
      </c>
      <c r="B720" t="str">
        <f>VLOOKUP(A720,'Route Names'!$A$2:$B$95,2,FALSE)</f>
        <v>Route 40 West End Station</v>
      </c>
      <c r="C720" t="s">
        <v>3739</v>
      </c>
      <c r="D720">
        <v>13121001202</v>
      </c>
      <c r="E720">
        <v>8.4</v>
      </c>
      <c r="F720">
        <v>139265</v>
      </c>
      <c r="G720">
        <v>299</v>
      </c>
      <c r="H720">
        <v>87</v>
      </c>
    </row>
    <row r="721" spans="1:8" hidden="1" x14ac:dyDescent="0.2">
      <c r="A721">
        <v>14750</v>
      </c>
      <c r="B721" t="str">
        <f>VLOOKUP(A721,'Route Names'!$A$2:$B$95,2,FALSE)</f>
        <v>Route 40 West End Station</v>
      </c>
      <c r="C721" t="s">
        <v>3740</v>
      </c>
      <c r="D721">
        <v>13121001202</v>
      </c>
      <c r="E721">
        <v>8.4</v>
      </c>
      <c r="F721">
        <v>139265</v>
      </c>
      <c r="G721">
        <v>299</v>
      </c>
      <c r="H721">
        <v>87</v>
      </c>
    </row>
    <row r="722" spans="1:8" hidden="1" x14ac:dyDescent="0.2">
      <c r="A722">
        <v>14750</v>
      </c>
      <c r="B722" t="str">
        <f>VLOOKUP(A722,'Route Names'!$A$2:$B$95,2,FALSE)</f>
        <v>Route 40 West End Station</v>
      </c>
      <c r="C722" t="s">
        <v>3877</v>
      </c>
      <c r="D722">
        <v>13121001202</v>
      </c>
      <c r="E722">
        <v>8.4</v>
      </c>
      <c r="F722">
        <v>139265</v>
      </c>
      <c r="G722">
        <v>299</v>
      </c>
      <c r="H722">
        <v>87</v>
      </c>
    </row>
    <row r="723" spans="1:8" hidden="1" x14ac:dyDescent="0.2">
      <c r="A723">
        <v>14750</v>
      </c>
      <c r="B723" t="str">
        <f>VLOOKUP(A723,'Route Names'!$A$2:$B$95,2,FALSE)</f>
        <v>Route 40 West End Station</v>
      </c>
      <c r="C723" t="s">
        <v>3876</v>
      </c>
      <c r="D723">
        <v>13121001202</v>
      </c>
      <c r="E723">
        <v>8.4</v>
      </c>
      <c r="F723">
        <v>139265</v>
      </c>
      <c r="G723">
        <v>299</v>
      </c>
      <c r="H723">
        <v>87</v>
      </c>
    </row>
    <row r="724" spans="1:8" hidden="1" x14ac:dyDescent="0.2">
      <c r="A724">
        <v>14750</v>
      </c>
      <c r="B724" t="str">
        <f>VLOOKUP(A724,'Route Names'!$A$2:$B$95,2,FALSE)</f>
        <v>Route 40 West End Station</v>
      </c>
      <c r="C724" t="s">
        <v>3875</v>
      </c>
      <c r="D724">
        <v>13121001202</v>
      </c>
      <c r="E724">
        <v>8.4</v>
      </c>
      <c r="F724">
        <v>139265</v>
      </c>
      <c r="G724">
        <v>299</v>
      </c>
      <c r="H724">
        <v>87</v>
      </c>
    </row>
    <row r="725" spans="1:8" hidden="1" x14ac:dyDescent="0.2">
      <c r="A725">
        <v>14750</v>
      </c>
      <c r="B725" t="str">
        <f>VLOOKUP(A725,'Route Names'!$A$2:$B$95,2,FALSE)</f>
        <v>Route 40 West End Station</v>
      </c>
      <c r="C725" t="s">
        <v>3874</v>
      </c>
      <c r="D725">
        <v>13121001202</v>
      </c>
      <c r="E725">
        <v>8.4</v>
      </c>
      <c r="F725">
        <v>139265</v>
      </c>
      <c r="G725">
        <v>299</v>
      </c>
      <c r="H725">
        <v>87</v>
      </c>
    </row>
    <row r="726" spans="1:8" hidden="1" x14ac:dyDescent="0.2">
      <c r="A726">
        <v>14750</v>
      </c>
      <c r="B726" t="str">
        <f>VLOOKUP(A726,'Route Names'!$A$2:$B$95,2,FALSE)</f>
        <v>Route 40 West End Station</v>
      </c>
      <c r="C726" t="s">
        <v>3873</v>
      </c>
      <c r="D726">
        <v>13121001202</v>
      </c>
      <c r="E726">
        <v>8.4</v>
      </c>
      <c r="F726">
        <v>139265</v>
      </c>
      <c r="G726">
        <v>299</v>
      </c>
      <c r="H726">
        <v>87</v>
      </c>
    </row>
    <row r="727" spans="1:8" hidden="1" x14ac:dyDescent="0.2">
      <c r="A727">
        <v>14750</v>
      </c>
      <c r="B727" t="str">
        <f>VLOOKUP(A727,'Route Names'!$A$2:$B$95,2,FALSE)</f>
        <v>Route 40 West End Station</v>
      </c>
      <c r="C727" t="s">
        <v>3872</v>
      </c>
      <c r="D727">
        <v>13121001202</v>
      </c>
      <c r="E727">
        <v>8.4</v>
      </c>
      <c r="F727">
        <v>139265</v>
      </c>
      <c r="G727">
        <v>299</v>
      </c>
      <c r="H727">
        <v>87</v>
      </c>
    </row>
    <row r="728" spans="1:8" hidden="1" x14ac:dyDescent="0.2">
      <c r="A728">
        <v>14750</v>
      </c>
      <c r="B728" t="str">
        <f>VLOOKUP(A728,'Route Names'!$A$2:$B$95,2,FALSE)</f>
        <v>Route 40 West End Station</v>
      </c>
      <c r="C728" t="s">
        <v>3871</v>
      </c>
      <c r="D728">
        <v>13121001900</v>
      </c>
      <c r="E728">
        <v>31.7</v>
      </c>
      <c r="F728">
        <v>67500</v>
      </c>
      <c r="G728">
        <v>150</v>
      </c>
      <c r="H728">
        <v>93</v>
      </c>
    </row>
    <row r="729" spans="1:8" hidden="1" x14ac:dyDescent="0.2">
      <c r="A729">
        <v>14750</v>
      </c>
      <c r="B729" t="str">
        <f>VLOOKUP(A729,'Route Names'!$A$2:$B$95,2,FALSE)</f>
        <v>Route 40 West End Station</v>
      </c>
      <c r="C729" t="s">
        <v>3870</v>
      </c>
      <c r="D729">
        <v>13121001900</v>
      </c>
      <c r="E729">
        <v>31.7</v>
      </c>
      <c r="F729">
        <v>67500</v>
      </c>
      <c r="G729">
        <v>150</v>
      </c>
      <c r="H729">
        <v>93</v>
      </c>
    </row>
    <row r="730" spans="1:8" hidden="1" x14ac:dyDescent="0.2">
      <c r="A730">
        <v>14750</v>
      </c>
      <c r="B730" t="str">
        <f>VLOOKUP(A730,'Route Names'!$A$2:$B$95,2,FALSE)</f>
        <v>Route 40 West End Station</v>
      </c>
      <c r="C730" t="s">
        <v>3869</v>
      </c>
      <c r="D730">
        <v>13121001900</v>
      </c>
      <c r="E730">
        <v>31.7</v>
      </c>
      <c r="F730">
        <v>67500</v>
      </c>
      <c r="G730">
        <v>150</v>
      </c>
      <c r="H730">
        <v>93</v>
      </c>
    </row>
    <row r="731" spans="1:8" hidden="1" x14ac:dyDescent="0.2">
      <c r="A731">
        <v>14750</v>
      </c>
      <c r="B731" t="str">
        <f>VLOOKUP(A731,'Route Names'!$A$2:$B$95,2,FALSE)</f>
        <v>Route 40 West End Station</v>
      </c>
      <c r="C731" t="s">
        <v>3868</v>
      </c>
      <c r="D731">
        <v>13121001900</v>
      </c>
      <c r="E731">
        <v>31.7</v>
      </c>
      <c r="F731">
        <v>67500</v>
      </c>
      <c r="G731">
        <v>150</v>
      </c>
      <c r="H731">
        <v>93</v>
      </c>
    </row>
    <row r="732" spans="1:8" hidden="1" x14ac:dyDescent="0.2">
      <c r="A732">
        <v>14750</v>
      </c>
      <c r="B732" t="str">
        <f>VLOOKUP(A732,'Route Names'!$A$2:$B$95,2,FALSE)</f>
        <v>Route 40 West End Station</v>
      </c>
      <c r="C732" t="s">
        <v>3867</v>
      </c>
      <c r="D732">
        <v>13121001900</v>
      </c>
      <c r="E732">
        <v>31.7</v>
      </c>
      <c r="F732">
        <v>67500</v>
      </c>
      <c r="G732">
        <v>150</v>
      </c>
      <c r="H732">
        <v>93</v>
      </c>
    </row>
    <row r="733" spans="1:8" hidden="1" x14ac:dyDescent="0.2">
      <c r="A733">
        <v>14750</v>
      </c>
      <c r="B733" t="str">
        <f>VLOOKUP(A733,'Route Names'!$A$2:$B$95,2,FALSE)</f>
        <v>Route 40 West End Station</v>
      </c>
      <c r="C733" t="s">
        <v>3866</v>
      </c>
      <c r="D733">
        <v>13121001900</v>
      </c>
      <c r="E733">
        <v>31.7</v>
      </c>
      <c r="F733">
        <v>67500</v>
      </c>
      <c r="G733">
        <v>150</v>
      </c>
      <c r="H733">
        <v>93</v>
      </c>
    </row>
    <row r="734" spans="1:8" hidden="1" x14ac:dyDescent="0.2">
      <c r="A734">
        <v>14750</v>
      </c>
      <c r="B734" t="str">
        <f>VLOOKUP(A734,'Route Names'!$A$2:$B$95,2,FALSE)</f>
        <v>Route 40 West End Station</v>
      </c>
      <c r="C734" t="s">
        <v>3865</v>
      </c>
      <c r="D734">
        <v>13121011900</v>
      </c>
      <c r="E734">
        <v>35.5</v>
      </c>
      <c r="F734">
        <v>42431</v>
      </c>
      <c r="G734">
        <v>549</v>
      </c>
      <c r="H734">
        <v>265</v>
      </c>
    </row>
    <row r="735" spans="1:8" hidden="1" x14ac:dyDescent="0.2">
      <c r="A735">
        <v>14750</v>
      </c>
      <c r="B735" t="str">
        <f>VLOOKUP(A735,'Route Names'!$A$2:$B$95,2,FALSE)</f>
        <v>Route 40 West End Station</v>
      </c>
      <c r="C735" t="s">
        <v>3864</v>
      </c>
      <c r="D735">
        <v>13121011900</v>
      </c>
      <c r="E735">
        <v>35.5</v>
      </c>
      <c r="F735">
        <v>42431</v>
      </c>
      <c r="G735">
        <v>549</v>
      </c>
      <c r="H735">
        <v>265</v>
      </c>
    </row>
    <row r="736" spans="1:8" hidden="1" x14ac:dyDescent="0.2">
      <c r="A736">
        <v>14750</v>
      </c>
      <c r="B736" t="str">
        <f>VLOOKUP(A736,'Route Names'!$A$2:$B$95,2,FALSE)</f>
        <v>Route 40 West End Station</v>
      </c>
      <c r="C736" t="s">
        <v>3863</v>
      </c>
      <c r="D736">
        <v>13121011900</v>
      </c>
      <c r="E736">
        <v>35.5</v>
      </c>
      <c r="F736">
        <v>42431</v>
      </c>
      <c r="G736">
        <v>549</v>
      </c>
      <c r="H736">
        <v>265</v>
      </c>
    </row>
    <row r="737" spans="1:8" hidden="1" x14ac:dyDescent="0.2">
      <c r="A737">
        <v>14750</v>
      </c>
      <c r="B737" t="str">
        <f>VLOOKUP(A737,'Route Names'!$A$2:$B$95,2,FALSE)</f>
        <v>Route 40 West End Station</v>
      </c>
      <c r="C737" t="s">
        <v>3862</v>
      </c>
      <c r="D737">
        <v>13121011900</v>
      </c>
      <c r="E737">
        <v>35.5</v>
      </c>
      <c r="F737">
        <v>42431</v>
      </c>
      <c r="G737">
        <v>549</v>
      </c>
      <c r="H737">
        <v>265</v>
      </c>
    </row>
    <row r="738" spans="1:8" hidden="1" x14ac:dyDescent="0.2">
      <c r="A738">
        <v>14750</v>
      </c>
      <c r="B738" t="str">
        <f>VLOOKUP(A738,'Route Names'!$A$2:$B$95,2,FALSE)</f>
        <v>Route 40 West End Station</v>
      </c>
      <c r="C738" t="s">
        <v>3861</v>
      </c>
      <c r="D738">
        <v>13121011900</v>
      </c>
      <c r="E738">
        <v>35.5</v>
      </c>
      <c r="F738">
        <v>42431</v>
      </c>
      <c r="G738">
        <v>549</v>
      </c>
      <c r="H738">
        <v>265</v>
      </c>
    </row>
    <row r="739" spans="1:8" hidden="1" x14ac:dyDescent="0.2">
      <c r="A739">
        <v>14750</v>
      </c>
      <c r="B739" t="str">
        <f>VLOOKUP(A739,'Route Names'!$A$2:$B$95,2,FALSE)</f>
        <v>Route 40 West End Station</v>
      </c>
      <c r="C739" t="s">
        <v>3860</v>
      </c>
      <c r="D739">
        <v>13121003500</v>
      </c>
      <c r="E739">
        <v>43.4</v>
      </c>
      <c r="F739">
        <v>115096</v>
      </c>
      <c r="G739">
        <v>69</v>
      </c>
      <c r="H739">
        <v>41</v>
      </c>
    </row>
    <row r="740" spans="1:8" hidden="1" x14ac:dyDescent="0.2">
      <c r="A740">
        <v>14750</v>
      </c>
      <c r="B740" t="str">
        <f>VLOOKUP(A740,'Route Names'!$A$2:$B$95,2,FALSE)</f>
        <v>Route 40 West End Station</v>
      </c>
      <c r="C740" t="s">
        <v>3757</v>
      </c>
      <c r="D740">
        <v>13121003500</v>
      </c>
      <c r="E740">
        <v>43.4</v>
      </c>
      <c r="F740">
        <v>115096</v>
      </c>
      <c r="G740">
        <v>69</v>
      </c>
      <c r="H740">
        <v>41</v>
      </c>
    </row>
    <row r="741" spans="1:8" hidden="1" x14ac:dyDescent="0.2">
      <c r="A741">
        <v>14750</v>
      </c>
      <c r="B741" t="str">
        <f>VLOOKUP(A741,'Route Names'!$A$2:$B$95,2,FALSE)</f>
        <v>Route 40 West End Station</v>
      </c>
      <c r="C741" t="s">
        <v>3758</v>
      </c>
      <c r="D741">
        <v>13121003500</v>
      </c>
      <c r="E741">
        <v>43.4</v>
      </c>
      <c r="F741">
        <v>115096</v>
      </c>
      <c r="G741">
        <v>69</v>
      </c>
      <c r="H741">
        <v>41</v>
      </c>
    </row>
    <row r="742" spans="1:8" hidden="1" x14ac:dyDescent="0.2">
      <c r="A742">
        <v>14750</v>
      </c>
      <c r="B742" t="str">
        <f>VLOOKUP(A742,'Route Names'!$A$2:$B$95,2,FALSE)</f>
        <v>Route 40 West End Station</v>
      </c>
      <c r="C742" t="s">
        <v>3759</v>
      </c>
      <c r="D742">
        <v>13121003500</v>
      </c>
      <c r="E742">
        <v>43.4</v>
      </c>
      <c r="F742">
        <v>115096</v>
      </c>
      <c r="G742">
        <v>69</v>
      </c>
      <c r="H742">
        <v>41</v>
      </c>
    </row>
    <row r="743" spans="1:8" hidden="1" x14ac:dyDescent="0.2">
      <c r="A743">
        <v>14750</v>
      </c>
      <c r="B743" t="str">
        <f>VLOOKUP(A743,'Route Names'!$A$2:$B$95,2,FALSE)</f>
        <v>Route 40 West End Station</v>
      </c>
      <c r="C743" t="s">
        <v>3859</v>
      </c>
      <c r="D743">
        <v>13121004400</v>
      </c>
      <c r="E743">
        <v>34.9</v>
      </c>
      <c r="F743">
        <v>21006</v>
      </c>
      <c r="G743">
        <v>377</v>
      </c>
      <c r="H743">
        <v>418</v>
      </c>
    </row>
    <row r="744" spans="1:8" hidden="1" x14ac:dyDescent="0.2">
      <c r="A744">
        <v>14750</v>
      </c>
      <c r="B744" t="str">
        <f>VLOOKUP(A744,'Route Names'!$A$2:$B$95,2,FALSE)</f>
        <v>Route 40 West End Station</v>
      </c>
      <c r="C744" t="s">
        <v>3858</v>
      </c>
      <c r="D744">
        <v>13121004400</v>
      </c>
      <c r="E744">
        <v>34.9</v>
      </c>
      <c r="F744">
        <v>21006</v>
      </c>
      <c r="G744">
        <v>377</v>
      </c>
      <c r="H744">
        <v>418</v>
      </c>
    </row>
    <row r="745" spans="1:8" hidden="1" x14ac:dyDescent="0.2">
      <c r="A745">
        <v>14750</v>
      </c>
      <c r="B745" t="str">
        <f>VLOOKUP(A745,'Route Names'!$A$2:$B$95,2,FALSE)</f>
        <v>Route 40 West End Station</v>
      </c>
      <c r="C745" t="s">
        <v>3857</v>
      </c>
      <c r="D745">
        <v>13121004400</v>
      </c>
      <c r="E745">
        <v>34.9</v>
      </c>
      <c r="F745">
        <v>21006</v>
      </c>
      <c r="G745">
        <v>377</v>
      </c>
      <c r="H745">
        <v>418</v>
      </c>
    </row>
    <row r="746" spans="1:8" hidden="1" x14ac:dyDescent="0.2">
      <c r="A746">
        <v>14750</v>
      </c>
      <c r="B746" t="str">
        <f>VLOOKUP(A746,'Route Names'!$A$2:$B$95,2,FALSE)</f>
        <v>Route 40 West End Station</v>
      </c>
      <c r="C746" t="s">
        <v>3764</v>
      </c>
      <c r="D746">
        <v>13121004400</v>
      </c>
      <c r="E746">
        <v>34.9</v>
      </c>
      <c r="F746">
        <v>21006</v>
      </c>
      <c r="G746">
        <v>377</v>
      </c>
      <c r="H746">
        <v>418</v>
      </c>
    </row>
    <row r="747" spans="1:8" hidden="1" x14ac:dyDescent="0.2">
      <c r="A747">
        <v>14750</v>
      </c>
      <c r="B747" t="str">
        <f>VLOOKUP(A747,'Route Names'!$A$2:$B$95,2,FALSE)</f>
        <v>Route 40 West End Station</v>
      </c>
      <c r="C747" t="s">
        <v>3765</v>
      </c>
      <c r="D747">
        <v>13121004400</v>
      </c>
      <c r="E747">
        <v>34.9</v>
      </c>
      <c r="F747">
        <v>21006</v>
      </c>
      <c r="G747">
        <v>377</v>
      </c>
      <c r="H747">
        <v>418</v>
      </c>
    </row>
    <row r="748" spans="1:8" hidden="1" x14ac:dyDescent="0.2">
      <c r="A748">
        <v>14750</v>
      </c>
      <c r="B748" t="str">
        <f>VLOOKUP(A748,'Route Names'!$A$2:$B$95,2,FALSE)</f>
        <v>Route 40 West End Station</v>
      </c>
      <c r="C748" t="s">
        <v>3766</v>
      </c>
      <c r="D748">
        <v>13121004400</v>
      </c>
      <c r="E748">
        <v>34.9</v>
      </c>
      <c r="F748">
        <v>21006</v>
      </c>
      <c r="G748">
        <v>377</v>
      </c>
      <c r="H748">
        <v>418</v>
      </c>
    </row>
    <row r="749" spans="1:8" hidden="1" x14ac:dyDescent="0.2">
      <c r="A749">
        <v>14750</v>
      </c>
      <c r="B749" t="str">
        <f>VLOOKUP(A749,'Route Names'!$A$2:$B$95,2,FALSE)</f>
        <v>Route 40 West End Station</v>
      </c>
      <c r="C749" t="s">
        <v>3856</v>
      </c>
      <c r="D749">
        <v>13121004400</v>
      </c>
      <c r="E749">
        <v>34.9</v>
      </c>
      <c r="F749">
        <v>21006</v>
      </c>
      <c r="G749">
        <v>377</v>
      </c>
      <c r="H749">
        <v>418</v>
      </c>
    </row>
    <row r="750" spans="1:8" hidden="1" x14ac:dyDescent="0.2">
      <c r="A750">
        <v>14750</v>
      </c>
      <c r="B750" t="str">
        <f>VLOOKUP(A750,'Route Names'!$A$2:$B$95,2,FALSE)</f>
        <v>Route 40 West End Station</v>
      </c>
      <c r="C750" t="s">
        <v>3855</v>
      </c>
      <c r="D750">
        <v>13121005700</v>
      </c>
      <c r="E750">
        <v>47.9</v>
      </c>
      <c r="F750">
        <v>21705</v>
      </c>
      <c r="G750">
        <v>304</v>
      </c>
      <c r="H750">
        <v>318</v>
      </c>
    </row>
    <row r="751" spans="1:8" hidden="1" x14ac:dyDescent="0.2">
      <c r="A751">
        <v>14750</v>
      </c>
      <c r="B751" t="str">
        <f>VLOOKUP(A751,'Route Names'!$A$2:$B$95,2,FALSE)</f>
        <v>Route 40 West End Station</v>
      </c>
      <c r="C751" t="s">
        <v>3854</v>
      </c>
      <c r="D751">
        <v>13121005800</v>
      </c>
      <c r="E751">
        <v>39.200000000000003</v>
      </c>
      <c r="F751">
        <v>24000</v>
      </c>
      <c r="G751">
        <v>197</v>
      </c>
      <c r="H751">
        <v>244</v>
      </c>
    </row>
    <row r="752" spans="1:8" hidden="1" x14ac:dyDescent="0.2">
      <c r="A752">
        <v>14782</v>
      </c>
      <c r="B752" t="str">
        <f>VLOOKUP(A752,'Route Names'!$A$2:$B$95,2,FALSE)</f>
        <v>Route 95 - King Arnold Street</v>
      </c>
      <c r="C752" t="s">
        <v>3854</v>
      </c>
      <c r="D752">
        <v>13121005800</v>
      </c>
      <c r="E752">
        <v>39.200000000000003</v>
      </c>
      <c r="F752">
        <v>24000</v>
      </c>
      <c r="G752">
        <v>197</v>
      </c>
      <c r="H752">
        <v>244</v>
      </c>
    </row>
    <row r="753" spans="1:8" hidden="1" x14ac:dyDescent="0.2">
      <c r="A753">
        <v>14764</v>
      </c>
      <c r="B753" t="str">
        <f>VLOOKUP(A753,'Route Names'!$A$2:$B$95,2,FALSE)</f>
        <v>Route 71 Cascade Road</v>
      </c>
      <c r="C753" t="s">
        <v>3853</v>
      </c>
      <c r="D753">
        <v>13121007805</v>
      </c>
      <c r="E753">
        <v>34.6</v>
      </c>
      <c r="F753">
        <v>44015</v>
      </c>
      <c r="G753">
        <v>280</v>
      </c>
      <c r="H753">
        <v>416</v>
      </c>
    </row>
    <row r="754" spans="1:8" hidden="1" x14ac:dyDescent="0.2">
      <c r="A754">
        <v>14764</v>
      </c>
      <c r="B754" t="str">
        <f>VLOOKUP(A754,'Route Names'!$A$2:$B$95,2,FALSE)</f>
        <v>Route 71 Cascade Road</v>
      </c>
      <c r="C754" t="s">
        <v>3852</v>
      </c>
      <c r="D754">
        <v>13121004200</v>
      </c>
      <c r="E754">
        <v>31.6</v>
      </c>
      <c r="F754">
        <v>26824</v>
      </c>
      <c r="G754">
        <v>596</v>
      </c>
      <c r="H754">
        <v>417</v>
      </c>
    </row>
    <row r="755" spans="1:8" hidden="1" x14ac:dyDescent="0.2">
      <c r="A755">
        <v>14764</v>
      </c>
      <c r="B755" t="str">
        <f>VLOOKUP(A755,'Route Names'!$A$2:$B$95,2,FALSE)</f>
        <v>Route 71 Cascade Road</v>
      </c>
      <c r="C755" t="s">
        <v>3851</v>
      </c>
      <c r="D755">
        <v>13121004200</v>
      </c>
      <c r="E755">
        <v>31.6</v>
      </c>
      <c r="F755">
        <v>26824</v>
      </c>
      <c r="G755">
        <v>596</v>
      </c>
      <c r="H755">
        <v>417</v>
      </c>
    </row>
    <row r="756" spans="1:8" hidden="1" x14ac:dyDescent="0.2">
      <c r="A756">
        <v>14764</v>
      </c>
      <c r="B756" t="str">
        <f>VLOOKUP(A756,'Route Names'!$A$2:$B$95,2,FALSE)</f>
        <v>Route 71 Cascade Road</v>
      </c>
      <c r="C756" t="s">
        <v>3850</v>
      </c>
      <c r="D756">
        <v>13121004200</v>
      </c>
      <c r="E756">
        <v>31.6</v>
      </c>
      <c r="F756">
        <v>26824</v>
      </c>
      <c r="G756">
        <v>596</v>
      </c>
      <c r="H756">
        <v>417</v>
      </c>
    </row>
    <row r="757" spans="1:8" hidden="1" x14ac:dyDescent="0.2">
      <c r="A757">
        <v>14764</v>
      </c>
      <c r="B757" t="str">
        <f>VLOOKUP(A757,'Route Names'!$A$2:$B$95,2,FALSE)</f>
        <v>Route 71 Cascade Road</v>
      </c>
      <c r="C757" t="s">
        <v>3849</v>
      </c>
      <c r="D757">
        <v>13121004200</v>
      </c>
      <c r="E757">
        <v>31.6</v>
      </c>
      <c r="F757">
        <v>26824</v>
      </c>
      <c r="G757">
        <v>596</v>
      </c>
      <c r="H757">
        <v>417</v>
      </c>
    </row>
    <row r="758" spans="1:8" hidden="1" x14ac:dyDescent="0.2">
      <c r="A758">
        <v>14764</v>
      </c>
      <c r="B758" t="str">
        <f>VLOOKUP(A758,'Route Names'!$A$2:$B$95,2,FALSE)</f>
        <v>Route 71 Cascade Road</v>
      </c>
      <c r="C758" t="s">
        <v>3848</v>
      </c>
      <c r="D758">
        <v>13121004100</v>
      </c>
      <c r="E758">
        <v>28</v>
      </c>
      <c r="F758">
        <v>31607</v>
      </c>
      <c r="G758">
        <v>181</v>
      </c>
      <c r="H758">
        <v>230</v>
      </c>
    </row>
    <row r="759" spans="1:8" hidden="1" x14ac:dyDescent="0.2">
      <c r="A759">
        <v>14764</v>
      </c>
      <c r="B759" t="str">
        <f>VLOOKUP(A759,'Route Names'!$A$2:$B$95,2,FALSE)</f>
        <v>Route 71 Cascade Road</v>
      </c>
      <c r="C759" t="s">
        <v>3847</v>
      </c>
      <c r="D759">
        <v>13121004100</v>
      </c>
      <c r="E759">
        <v>28</v>
      </c>
      <c r="F759">
        <v>31607</v>
      </c>
      <c r="G759">
        <v>181</v>
      </c>
      <c r="H759">
        <v>230</v>
      </c>
    </row>
    <row r="760" spans="1:8" hidden="1" x14ac:dyDescent="0.2">
      <c r="A760">
        <v>14764</v>
      </c>
      <c r="B760" t="str">
        <f>VLOOKUP(A760,'Route Names'!$A$2:$B$95,2,FALSE)</f>
        <v>Route 71 Cascade Road</v>
      </c>
      <c r="C760" t="s">
        <v>3846</v>
      </c>
      <c r="D760">
        <v>13121006000</v>
      </c>
      <c r="E760">
        <v>41.5</v>
      </c>
      <c r="F760">
        <v>30720</v>
      </c>
      <c r="G760">
        <v>351</v>
      </c>
      <c r="H760">
        <v>488</v>
      </c>
    </row>
    <row r="761" spans="1:8" hidden="1" x14ac:dyDescent="0.2">
      <c r="A761">
        <v>14764</v>
      </c>
      <c r="B761" t="str">
        <f>VLOOKUP(A761,'Route Names'!$A$2:$B$95,2,FALSE)</f>
        <v>Route 71 Cascade Road</v>
      </c>
      <c r="C761" t="s">
        <v>3845</v>
      </c>
      <c r="D761">
        <v>13121006000</v>
      </c>
      <c r="E761">
        <v>41.5</v>
      </c>
      <c r="F761">
        <v>30720</v>
      </c>
      <c r="G761">
        <v>351</v>
      </c>
      <c r="H761">
        <v>488</v>
      </c>
    </row>
    <row r="762" spans="1:8" hidden="1" x14ac:dyDescent="0.2">
      <c r="A762">
        <v>14764</v>
      </c>
      <c r="B762" t="str">
        <f>VLOOKUP(A762,'Route Names'!$A$2:$B$95,2,FALSE)</f>
        <v>Route 71 Cascade Road</v>
      </c>
      <c r="C762" t="s">
        <v>3844</v>
      </c>
      <c r="D762">
        <v>13121006000</v>
      </c>
      <c r="E762">
        <v>41.5</v>
      </c>
      <c r="F762">
        <v>30720</v>
      </c>
      <c r="G762">
        <v>351</v>
      </c>
      <c r="H762">
        <v>488</v>
      </c>
    </row>
    <row r="763" spans="1:8" hidden="1" x14ac:dyDescent="0.2">
      <c r="A763">
        <v>14764</v>
      </c>
      <c r="B763" t="str">
        <f>VLOOKUP(A763,'Route Names'!$A$2:$B$95,2,FALSE)</f>
        <v>Route 71 Cascade Road</v>
      </c>
      <c r="C763" t="s">
        <v>3843</v>
      </c>
      <c r="D763">
        <v>13121006000</v>
      </c>
      <c r="E763">
        <v>41.5</v>
      </c>
      <c r="F763">
        <v>30720</v>
      </c>
      <c r="G763">
        <v>351</v>
      </c>
      <c r="H763">
        <v>488</v>
      </c>
    </row>
    <row r="764" spans="1:8" hidden="1" x14ac:dyDescent="0.2">
      <c r="A764">
        <v>14764</v>
      </c>
      <c r="B764" t="str">
        <f>VLOOKUP(A764,'Route Names'!$A$2:$B$95,2,FALSE)</f>
        <v>Route 71 Cascade Road</v>
      </c>
      <c r="C764" t="s">
        <v>3842</v>
      </c>
      <c r="D764">
        <v>13121006100</v>
      </c>
      <c r="E764">
        <v>36.700000000000003</v>
      </c>
      <c r="F764">
        <v>34570</v>
      </c>
      <c r="G764">
        <v>293</v>
      </c>
      <c r="H764">
        <v>488</v>
      </c>
    </row>
    <row r="765" spans="1:8" hidden="1" x14ac:dyDescent="0.2">
      <c r="A765">
        <v>14764</v>
      </c>
      <c r="B765" t="str">
        <f>VLOOKUP(A765,'Route Names'!$A$2:$B$95,2,FALSE)</f>
        <v>Route 71 Cascade Road</v>
      </c>
      <c r="C765" t="s">
        <v>3841</v>
      </c>
      <c r="D765">
        <v>13121006100</v>
      </c>
      <c r="E765">
        <v>36.700000000000003</v>
      </c>
      <c r="F765">
        <v>34570</v>
      </c>
      <c r="G765">
        <v>293</v>
      </c>
      <c r="H765">
        <v>488</v>
      </c>
    </row>
    <row r="766" spans="1:8" hidden="1" x14ac:dyDescent="0.2">
      <c r="A766">
        <v>14764</v>
      </c>
      <c r="B766" t="str">
        <f>VLOOKUP(A766,'Route Names'!$A$2:$B$95,2,FALSE)</f>
        <v>Route 71 Cascade Road</v>
      </c>
      <c r="C766" t="s">
        <v>3840</v>
      </c>
      <c r="D766">
        <v>13121006100</v>
      </c>
      <c r="E766">
        <v>36.700000000000003</v>
      </c>
      <c r="F766">
        <v>34570</v>
      </c>
      <c r="G766">
        <v>293</v>
      </c>
      <c r="H766">
        <v>488</v>
      </c>
    </row>
    <row r="767" spans="1:8" hidden="1" x14ac:dyDescent="0.2">
      <c r="A767">
        <v>14764</v>
      </c>
      <c r="B767" t="str">
        <f>VLOOKUP(A767,'Route Names'!$A$2:$B$95,2,FALSE)</f>
        <v>Route 71 Cascade Road</v>
      </c>
      <c r="C767" t="s">
        <v>3839</v>
      </c>
      <c r="D767">
        <v>13121006100</v>
      </c>
      <c r="E767">
        <v>36.700000000000003</v>
      </c>
      <c r="F767">
        <v>34570</v>
      </c>
      <c r="G767">
        <v>293</v>
      </c>
      <c r="H767">
        <v>488</v>
      </c>
    </row>
    <row r="768" spans="1:8" hidden="1" x14ac:dyDescent="0.2">
      <c r="A768">
        <v>14764</v>
      </c>
      <c r="B768" t="str">
        <f>VLOOKUP(A768,'Route Names'!$A$2:$B$95,2,FALSE)</f>
        <v>Route 71 Cascade Road</v>
      </c>
      <c r="C768" t="s">
        <v>3838</v>
      </c>
      <c r="D768">
        <v>13121006100</v>
      </c>
      <c r="E768">
        <v>36.700000000000003</v>
      </c>
      <c r="F768">
        <v>34570</v>
      </c>
      <c r="G768">
        <v>293</v>
      </c>
      <c r="H768">
        <v>488</v>
      </c>
    </row>
    <row r="769" spans="1:8" hidden="1" x14ac:dyDescent="0.2">
      <c r="A769">
        <v>14764</v>
      </c>
      <c r="B769" t="str">
        <f>VLOOKUP(A769,'Route Names'!$A$2:$B$95,2,FALSE)</f>
        <v>Route 71 Cascade Road</v>
      </c>
      <c r="C769" t="s">
        <v>3837</v>
      </c>
      <c r="D769">
        <v>13121006100</v>
      </c>
      <c r="E769">
        <v>36.700000000000003</v>
      </c>
      <c r="F769">
        <v>34570</v>
      </c>
      <c r="G769">
        <v>293</v>
      </c>
      <c r="H769">
        <v>488</v>
      </c>
    </row>
    <row r="770" spans="1:8" hidden="1" x14ac:dyDescent="0.2">
      <c r="A770">
        <v>14764</v>
      </c>
      <c r="B770" t="str">
        <f>VLOOKUP(A770,'Route Names'!$A$2:$B$95,2,FALSE)</f>
        <v>Route 71 Cascade Road</v>
      </c>
      <c r="C770" t="s">
        <v>3705</v>
      </c>
      <c r="D770">
        <v>13121006100</v>
      </c>
      <c r="E770">
        <v>36.700000000000003</v>
      </c>
      <c r="F770">
        <v>34570</v>
      </c>
      <c r="G770">
        <v>293</v>
      </c>
      <c r="H770">
        <v>488</v>
      </c>
    </row>
    <row r="771" spans="1:8" hidden="1" x14ac:dyDescent="0.2">
      <c r="A771">
        <v>14764</v>
      </c>
      <c r="B771" t="str">
        <f>VLOOKUP(A771,'Route Names'!$A$2:$B$95,2,FALSE)</f>
        <v>Route 71 Cascade Road</v>
      </c>
      <c r="C771" t="s">
        <v>3836</v>
      </c>
      <c r="D771">
        <v>13121008000</v>
      </c>
      <c r="E771">
        <v>29.4</v>
      </c>
      <c r="F771">
        <v>43036</v>
      </c>
      <c r="G771">
        <v>433</v>
      </c>
      <c r="H771">
        <v>497</v>
      </c>
    </row>
    <row r="772" spans="1:8" hidden="1" x14ac:dyDescent="0.2">
      <c r="A772">
        <v>14764</v>
      </c>
      <c r="B772" t="str">
        <f>VLOOKUP(A772,'Route Names'!$A$2:$B$95,2,FALSE)</f>
        <v>Route 71 Cascade Road</v>
      </c>
      <c r="C772" t="s">
        <v>3835</v>
      </c>
      <c r="D772">
        <v>13121008000</v>
      </c>
      <c r="E772">
        <v>29.4</v>
      </c>
      <c r="F772">
        <v>43036</v>
      </c>
      <c r="G772">
        <v>433</v>
      </c>
      <c r="H772">
        <v>497</v>
      </c>
    </row>
    <row r="773" spans="1:8" hidden="1" x14ac:dyDescent="0.2">
      <c r="A773">
        <v>14764</v>
      </c>
      <c r="B773" t="str">
        <f>VLOOKUP(A773,'Route Names'!$A$2:$B$95,2,FALSE)</f>
        <v>Route 71 Cascade Road</v>
      </c>
      <c r="C773" t="s">
        <v>3710</v>
      </c>
      <c r="D773">
        <v>13121008000</v>
      </c>
      <c r="E773">
        <v>29.4</v>
      </c>
      <c r="F773">
        <v>43036</v>
      </c>
      <c r="G773">
        <v>433</v>
      </c>
      <c r="H773">
        <v>497</v>
      </c>
    </row>
    <row r="774" spans="1:8" hidden="1" x14ac:dyDescent="0.2">
      <c r="A774">
        <v>14764</v>
      </c>
      <c r="B774" t="str">
        <f>VLOOKUP(A774,'Route Names'!$A$2:$B$95,2,FALSE)</f>
        <v>Route 71 Cascade Road</v>
      </c>
      <c r="C774" t="s">
        <v>3834</v>
      </c>
      <c r="D774">
        <v>13121008000</v>
      </c>
      <c r="E774">
        <v>29.4</v>
      </c>
      <c r="F774">
        <v>43036</v>
      </c>
      <c r="G774">
        <v>433</v>
      </c>
      <c r="H774">
        <v>497</v>
      </c>
    </row>
    <row r="775" spans="1:8" hidden="1" x14ac:dyDescent="0.2">
      <c r="A775">
        <v>14764</v>
      </c>
      <c r="B775" t="str">
        <f>VLOOKUP(A775,'Route Names'!$A$2:$B$95,2,FALSE)</f>
        <v>Route 71 Cascade Road</v>
      </c>
      <c r="C775" t="s">
        <v>3833</v>
      </c>
      <c r="D775">
        <v>13121008000</v>
      </c>
      <c r="E775">
        <v>29.4</v>
      </c>
      <c r="F775">
        <v>43036</v>
      </c>
      <c r="G775">
        <v>433</v>
      </c>
      <c r="H775">
        <v>497</v>
      </c>
    </row>
    <row r="776" spans="1:8" hidden="1" x14ac:dyDescent="0.2">
      <c r="A776">
        <v>14764</v>
      </c>
      <c r="B776" t="str">
        <f>VLOOKUP(A776,'Route Names'!$A$2:$B$95,2,FALSE)</f>
        <v>Route 71 Cascade Road</v>
      </c>
      <c r="C776" t="s">
        <v>3713</v>
      </c>
      <c r="D776">
        <v>13121008000</v>
      </c>
      <c r="E776">
        <v>29.4</v>
      </c>
      <c r="F776">
        <v>43036</v>
      </c>
      <c r="G776">
        <v>433</v>
      </c>
      <c r="H776">
        <v>497</v>
      </c>
    </row>
    <row r="777" spans="1:8" hidden="1" x14ac:dyDescent="0.2">
      <c r="A777">
        <v>14764</v>
      </c>
      <c r="B777" t="str">
        <f>VLOOKUP(A777,'Route Names'!$A$2:$B$95,2,FALSE)</f>
        <v>Route 71 Cascade Road</v>
      </c>
      <c r="C777" t="s">
        <v>3832</v>
      </c>
      <c r="D777">
        <v>13121008000</v>
      </c>
      <c r="E777">
        <v>29.4</v>
      </c>
      <c r="F777">
        <v>43036</v>
      </c>
      <c r="G777">
        <v>433</v>
      </c>
      <c r="H777">
        <v>497</v>
      </c>
    </row>
    <row r="778" spans="1:8" hidden="1" x14ac:dyDescent="0.2">
      <c r="A778">
        <v>14764</v>
      </c>
      <c r="B778" t="str">
        <f>VLOOKUP(A778,'Route Names'!$A$2:$B$95,2,FALSE)</f>
        <v>Route 71 Cascade Road</v>
      </c>
      <c r="C778" t="s">
        <v>3831</v>
      </c>
      <c r="D778">
        <v>13121008000</v>
      </c>
      <c r="E778">
        <v>29.4</v>
      </c>
      <c r="F778">
        <v>43036</v>
      </c>
      <c r="G778">
        <v>433</v>
      </c>
      <c r="H778">
        <v>497</v>
      </c>
    </row>
    <row r="779" spans="1:8" hidden="1" x14ac:dyDescent="0.2">
      <c r="A779">
        <v>14764</v>
      </c>
      <c r="B779" t="str">
        <f>VLOOKUP(A779,'Route Names'!$A$2:$B$95,2,FALSE)</f>
        <v>Route 71 Cascade Road</v>
      </c>
      <c r="C779" t="s">
        <v>3830</v>
      </c>
      <c r="D779">
        <v>13121007900</v>
      </c>
      <c r="E779">
        <v>13.9</v>
      </c>
      <c r="F779">
        <v>65769</v>
      </c>
      <c r="G779">
        <v>121</v>
      </c>
      <c r="H779">
        <v>524</v>
      </c>
    </row>
    <row r="780" spans="1:8" hidden="1" x14ac:dyDescent="0.2">
      <c r="A780">
        <v>14764</v>
      </c>
      <c r="B780" t="str">
        <f>VLOOKUP(A780,'Route Names'!$A$2:$B$95,2,FALSE)</f>
        <v>Route 71 Cascade Road</v>
      </c>
      <c r="C780" t="s">
        <v>3829</v>
      </c>
      <c r="D780">
        <v>13121007900</v>
      </c>
      <c r="E780">
        <v>13.9</v>
      </c>
      <c r="F780">
        <v>65769</v>
      </c>
      <c r="G780">
        <v>121</v>
      </c>
      <c r="H780">
        <v>524</v>
      </c>
    </row>
    <row r="781" spans="1:8" hidden="1" x14ac:dyDescent="0.2">
      <c r="A781">
        <v>14764</v>
      </c>
      <c r="B781" t="str">
        <f>VLOOKUP(A781,'Route Names'!$A$2:$B$95,2,FALSE)</f>
        <v>Route 71 Cascade Road</v>
      </c>
      <c r="C781" t="s">
        <v>3828</v>
      </c>
      <c r="D781">
        <v>13121007900</v>
      </c>
      <c r="E781">
        <v>13.9</v>
      </c>
      <c r="F781">
        <v>65769</v>
      </c>
      <c r="G781">
        <v>121</v>
      </c>
      <c r="H781">
        <v>524</v>
      </c>
    </row>
    <row r="782" spans="1:8" hidden="1" x14ac:dyDescent="0.2">
      <c r="A782">
        <v>14764</v>
      </c>
      <c r="B782" t="str">
        <f>VLOOKUP(A782,'Route Names'!$A$2:$B$95,2,FALSE)</f>
        <v>Route 71 Cascade Road</v>
      </c>
      <c r="C782" t="s">
        <v>3827</v>
      </c>
      <c r="D782">
        <v>13121007900</v>
      </c>
      <c r="E782">
        <v>13.9</v>
      </c>
      <c r="F782">
        <v>65769</v>
      </c>
      <c r="G782">
        <v>121</v>
      </c>
      <c r="H782">
        <v>524</v>
      </c>
    </row>
    <row r="783" spans="1:8" hidden="1" x14ac:dyDescent="0.2">
      <c r="A783">
        <v>14764</v>
      </c>
      <c r="B783" t="str">
        <f>VLOOKUP(A783,'Route Names'!$A$2:$B$95,2,FALSE)</f>
        <v>Route 71 Cascade Road</v>
      </c>
      <c r="C783" t="s">
        <v>3826</v>
      </c>
      <c r="D783">
        <v>13121007900</v>
      </c>
      <c r="E783">
        <v>13.9</v>
      </c>
      <c r="F783">
        <v>65769</v>
      </c>
      <c r="G783">
        <v>121</v>
      </c>
      <c r="H783">
        <v>524</v>
      </c>
    </row>
    <row r="784" spans="1:8" hidden="1" x14ac:dyDescent="0.2">
      <c r="A784">
        <v>14764</v>
      </c>
      <c r="B784" t="str">
        <f>VLOOKUP(A784,'Route Names'!$A$2:$B$95,2,FALSE)</f>
        <v>Route 71 Cascade Road</v>
      </c>
      <c r="C784" t="s">
        <v>3825</v>
      </c>
      <c r="D784">
        <v>13121007900</v>
      </c>
      <c r="E784">
        <v>13.9</v>
      </c>
      <c r="F784">
        <v>65769</v>
      </c>
      <c r="G784">
        <v>121</v>
      </c>
      <c r="H784">
        <v>524</v>
      </c>
    </row>
    <row r="785" spans="1:8" hidden="1" x14ac:dyDescent="0.2">
      <c r="A785">
        <v>14764</v>
      </c>
      <c r="B785" t="str">
        <f>VLOOKUP(A785,'Route Names'!$A$2:$B$95,2,FALSE)</f>
        <v>Route 71 Cascade Road</v>
      </c>
      <c r="C785" t="s">
        <v>3824</v>
      </c>
      <c r="D785">
        <v>13121007900</v>
      </c>
      <c r="E785">
        <v>13.9</v>
      </c>
      <c r="F785">
        <v>65769</v>
      </c>
      <c r="G785">
        <v>121</v>
      </c>
      <c r="H785">
        <v>524</v>
      </c>
    </row>
    <row r="786" spans="1:8" hidden="1" x14ac:dyDescent="0.2">
      <c r="A786">
        <v>14764</v>
      </c>
      <c r="B786" t="str">
        <f>VLOOKUP(A786,'Route Names'!$A$2:$B$95,2,FALSE)</f>
        <v>Route 71 Cascade Road</v>
      </c>
      <c r="C786" t="s">
        <v>3722</v>
      </c>
      <c r="D786">
        <v>13121007900</v>
      </c>
      <c r="E786">
        <v>13.9</v>
      </c>
      <c r="F786">
        <v>65769</v>
      </c>
      <c r="G786">
        <v>121</v>
      </c>
      <c r="H786">
        <v>524</v>
      </c>
    </row>
    <row r="787" spans="1:8" hidden="1" x14ac:dyDescent="0.2">
      <c r="A787">
        <v>14764</v>
      </c>
      <c r="B787" t="str">
        <f>VLOOKUP(A787,'Route Names'!$A$2:$B$95,2,FALSE)</f>
        <v>Route 71 Cascade Road</v>
      </c>
      <c r="C787" t="s">
        <v>3823</v>
      </c>
      <c r="D787">
        <v>13121007900</v>
      </c>
      <c r="E787">
        <v>13.9</v>
      </c>
      <c r="F787">
        <v>65769</v>
      </c>
      <c r="G787">
        <v>121</v>
      </c>
      <c r="H787">
        <v>524</v>
      </c>
    </row>
    <row r="788" spans="1:8" hidden="1" x14ac:dyDescent="0.2">
      <c r="A788">
        <v>14764</v>
      </c>
      <c r="B788" t="str">
        <f>VLOOKUP(A788,'Route Names'!$A$2:$B$95,2,FALSE)</f>
        <v>Route 71 Cascade Road</v>
      </c>
      <c r="C788" t="s">
        <v>3822</v>
      </c>
      <c r="D788">
        <v>13121007900</v>
      </c>
      <c r="E788">
        <v>13.9</v>
      </c>
      <c r="F788">
        <v>65769</v>
      </c>
      <c r="G788">
        <v>121</v>
      </c>
      <c r="H788">
        <v>524</v>
      </c>
    </row>
    <row r="789" spans="1:8" hidden="1" x14ac:dyDescent="0.2">
      <c r="A789">
        <v>14764</v>
      </c>
      <c r="B789" t="str">
        <f>VLOOKUP(A789,'Route Names'!$A$2:$B$95,2,FALSE)</f>
        <v>Route 71 Cascade Road</v>
      </c>
      <c r="C789" t="s">
        <v>3821</v>
      </c>
      <c r="D789">
        <v>13121007900</v>
      </c>
      <c r="E789">
        <v>13.9</v>
      </c>
      <c r="F789">
        <v>65769</v>
      </c>
      <c r="G789">
        <v>121</v>
      </c>
      <c r="H789">
        <v>524</v>
      </c>
    </row>
    <row r="790" spans="1:8" hidden="1" x14ac:dyDescent="0.2">
      <c r="A790">
        <v>14764</v>
      </c>
      <c r="B790" t="str">
        <f>VLOOKUP(A790,'Route Names'!$A$2:$B$95,2,FALSE)</f>
        <v>Route 71 Cascade Road</v>
      </c>
      <c r="C790" t="s">
        <v>3820</v>
      </c>
      <c r="D790">
        <v>13121007900</v>
      </c>
      <c r="E790">
        <v>13.9</v>
      </c>
      <c r="F790">
        <v>65769</v>
      </c>
      <c r="G790">
        <v>121</v>
      </c>
      <c r="H790">
        <v>524</v>
      </c>
    </row>
    <row r="791" spans="1:8" hidden="1" x14ac:dyDescent="0.2">
      <c r="A791">
        <v>14764</v>
      </c>
      <c r="B791" t="str">
        <f>VLOOKUP(A791,'Route Names'!$A$2:$B$95,2,FALSE)</f>
        <v>Route 71 Cascade Road</v>
      </c>
      <c r="C791" t="s">
        <v>3819</v>
      </c>
      <c r="D791">
        <v>13121007806</v>
      </c>
      <c r="E791">
        <v>30.5</v>
      </c>
      <c r="F791">
        <v>38929</v>
      </c>
      <c r="G791">
        <v>363</v>
      </c>
      <c r="H791">
        <v>870</v>
      </c>
    </row>
    <row r="792" spans="1:8" hidden="1" x14ac:dyDescent="0.2">
      <c r="A792">
        <v>14764</v>
      </c>
      <c r="B792" t="str">
        <f>VLOOKUP(A792,'Route Names'!$A$2:$B$95,2,FALSE)</f>
        <v>Route 71 Cascade Road</v>
      </c>
      <c r="C792" t="s">
        <v>3728</v>
      </c>
      <c r="D792">
        <v>13121007805</v>
      </c>
      <c r="E792">
        <v>34.6</v>
      </c>
      <c r="F792">
        <v>44015</v>
      </c>
      <c r="G792">
        <v>280</v>
      </c>
      <c r="H792">
        <v>416</v>
      </c>
    </row>
    <row r="793" spans="1:8" hidden="1" x14ac:dyDescent="0.2">
      <c r="A793">
        <v>14764</v>
      </c>
      <c r="B793" t="str">
        <f>VLOOKUP(A793,'Route Names'!$A$2:$B$95,2,FALSE)</f>
        <v>Route 71 Cascade Road</v>
      </c>
      <c r="C793" t="s">
        <v>3818</v>
      </c>
      <c r="D793">
        <v>13121007805</v>
      </c>
      <c r="E793">
        <v>34.6</v>
      </c>
      <c r="F793">
        <v>44015</v>
      </c>
      <c r="G793">
        <v>280</v>
      </c>
      <c r="H793">
        <v>416</v>
      </c>
    </row>
    <row r="794" spans="1:8" hidden="1" x14ac:dyDescent="0.2">
      <c r="A794">
        <v>14764</v>
      </c>
      <c r="B794" t="str">
        <f>VLOOKUP(A794,'Route Names'!$A$2:$B$95,2,FALSE)</f>
        <v>Route 71 Cascade Road</v>
      </c>
      <c r="C794" t="s">
        <v>3817</v>
      </c>
      <c r="D794">
        <v>13121007805</v>
      </c>
      <c r="E794">
        <v>34.6</v>
      </c>
      <c r="F794">
        <v>44015</v>
      </c>
      <c r="G794">
        <v>280</v>
      </c>
      <c r="H794">
        <v>416</v>
      </c>
    </row>
    <row r="795" spans="1:8" hidden="1" x14ac:dyDescent="0.2">
      <c r="A795">
        <v>14764</v>
      </c>
      <c r="B795" t="str">
        <f>VLOOKUP(A795,'Route Names'!$A$2:$B$95,2,FALSE)</f>
        <v>Route 71 Cascade Road</v>
      </c>
      <c r="C795" t="s">
        <v>3731</v>
      </c>
      <c r="D795">
        <v>13121007805</v>
      </c>
      <c r="E795">
        <v>34.6</v>
      </c>
      <c r="F795">
        <v>44015</v>
      </c>
      <c r="G795">
        <v>280</v>
      </c>
      <c r="H795">
        <v>416</v>
      </c>
    </row>
    <row r="796" spans="1:8" hidden="1" x14ac:dyDescent="0.2">
      <c r="A796">
        <v>14764</v>
      </c>
      <c r="B796" t="str">
        <f>VLOOKUP(A796,'Route Names'!$A$2:$B$95,2,FALSE)</f>
        <v>Route 71 Cascade Road</v>
      </c>
      <c r="C796" t="s">
        <v>3732</v>
      </c>
      <c r="D796">
        <v>13121007805</v>
      </c>
      <c r="E796">
        <v>34.6</v>
      </c>
      <c r="F796">
        <v>44015</v>
      </c>
      <c r="G796">
        <v>280</v>
      </c>
      <c r="H796">
        <v>416</v>
      </c>
    </row>
    <row r="797" spans="1:8" hidden="1" x14ac:dyDescent="0.2">
      <c r="A797">
        <v>14782</v>
      </c>
      <c r="B797" t="str">
        <f>VLOOKUP(A797,'Route Names'!$A$2:$B$95,2,FALSE)</f>
        <v>Route 95 - King Arnold Street</v>
      </c>
      <c r="C797" t="s">
        <v>3816</v>
      </c>
      <c r="D797">
        <v>13121010800</v>
      </c>
      <c r="E797">
        <v>30.1</v>
      </c>
      <c r="F797">
        <v>55305</v>
      </c>
      <c r="G797">
        <v>339</v>
      </c>
      <c r="H797">
        <v>564</v>
      </c>
    </row>
    <row r="798" spans="1:8" hidden="1" x14ac:dyDescent="0.2">
      <c r="A798">
        <v>14782</v>
      </c>
      <c r="B798" t="str">
        <f>VLOOKUP(A798,'Route Names'!$A$2:$B$95,2,FALSE)</f>
        <v>Route 95 - King Arnold Street</v>
      </c>
      <c r="C798" t="s">
        <v>3815</v>
      </c>
      <c r="D798">
        <v>13121010800</v>
      </c>
      <c r="E798">
        <v>30.1</v>
      </c>
      <c r="F798">
        <v>55305</v>
      </c>
      <c r="G798">
        <v>339</v>
      </c>
      <c r="H798">
        <v>564</v>
      </c>
    </row>
    <row r="799" spans="1:8" hidden="1" x14ac:dyDescent="0.2">
      <c r="A799">
        <v>14782</v>
      </c>
      <c r="B799" t="str">
        <f>VLOOKUP(A799,'Route Names'!$A$2:$B$95,2,FALSE)</f>
        <v>Route 95 - King Arnold Street</v>
      </c>
      <c r="C799" t="s">
        <v>3814</v>
      </c>
      <c r="D799">
        <v>13121010800</v>
      </c>
      <c r="E799">
        <v>30.1</v>
      </c>
      <c r="F799">
        <v>55305</v>
      </c>
      <c r="G799">
        <v>339</v>
      </c>
      <c r="H799">
        <v>564</v>
      </c>
    </row>
    <row r="800" spans="1:8" hidden="1" x14ac:dyDescent="0.2">
      <c r="A800">
        <v>14782</v>
      </c>
      <c r="B800" t="str">
        <f>VLOOKUP(A800,'Route Names'!$A$2:$B$95,2,FALSE)</f>
        <v>Route 95 - King Arnold Street</v>
      </c>
      <c r="C800" t="s">
        <v>3813</v>
      </c>
      <c r="D800">
        <v>13121010800</v>
      </c>
      <c r="E800">
        <v>30.1</v>
      </c>
      <c r="F800">
        <v>55305</v>
      </c>
      <c r="G800">
        <v>339</v>
      </c>
      <c r="H800">
        <v>564</v>
      </c>
    </row>
    <row r="801" spans="1:8" hidden="1" x14ac:dyDescent="0.2">
      <c r="A801">
        <v>14782</v>
      </c>
      <c r="B801" t="str">
        <f>VLOOKUP(A801,'Route Names'!$A$2:$B$95,2,FALSE)</f>
        <v>Route 95 - King Arnold Street</v>
      </c>
      <c r="C801" t="s">
        <v>3812</v>
      </c>
      <c r="D801">
        <v>13121010800</v>
      </c>
      <c r="E801">
        <v>30.1</v>
      </c>
      <c r="F801">
        <v>55305</v>
      </c>
      <c r="G801">
        <v>339</v>
      </c>
      <c r="H801">
        <v>564</v>
      </c>
    </row>
    <row r="802" spans="1:8" hidden="1" x14ac:dyDescent="0.2">
      <c r="A802">
        <v>14782</v>
      </c>
      <c r="B802" t="str">
        <f>VLOOKUP(A802,'Route Names'!$A$2:$B$95,2,FALSE)</f>
        <v>Route 95 - King Arnold Street</v>
      </c>
      <c r="C802" t="s">
        <v>3811</v>
      </c>
      <c r="D802">
        <v>13121010800</v>
      </c>
      <c r="E802">
        <v>30.1</v>
      </c>
      <c r="F802">
        <v>55305</v>
      </c>
      <c r="G802">
        <v>339</v>
      </c>
      <c r="H802">
        <v>564</v>
      </c>
    </row>
    <row r="803" spans="1:8" hidden="1" x14ac:dyDescent="0.2">
      <c r="A803">
        <v>14782</v>
      </c>
      <c r="B803" t="str">
        <f>VLOOKUP(A803,'Route Names'!$A$2:$B$95,2,FALSE)</f>
        <v>Route 95 - King Arnold Street</v>
      </c>
      <c r="C803" t="s">
        <v>3810</v>
      </c>
      <c r="D803">
        <v>13121010800</v>
      </c>
      <c r="E803">
        <v>30.1</v>
      </c>
      <c r="F803">
        <v>55305</v>
      </c>
      <c r="G803">
        <v>339</v>
      </c>
      <c r="H803">
        <v>564</v>
      </c>
    </row>
    <row r="804" spans="1:8" hidden="1" x14ac:dyDescent="0.2">
      <c r="A804">
        <v>14782</v>
      </c>
      <c r="B804" t="str">
        <f>VLOOKUP(A804,'Route Names'!$A$2:$B$95,2,FALSE)</f>
        <v>Route 95 - King Arnold Street</v>
      </c>
      <c r="C804" t="s">
        <v>3809</v>
      </c>
      <c r="D804">
        <v>13121010800</v>
      </c>
      <c r="E804">
        <v>30.1</v>
      </c>
      <c r="F804">
        <v>55305</v>
      </c>
      <c r="G804">
        <v>339</v>
      </c>
      <c r="H804">
        <v>564</v>
      </c>
    </row>
    <row r="805" spans="1:8" hidden="1" x14ac:dyDescent="0.2">
      <c r="A805">
        <v>14782</v>
      </c>
      <c r="B805" t="str">
        <f>VLOOKUP(A805,'Route Names'!$A$2:$B$95,2,FALSE)</f>
        <v>Route 95 - King Arnold Street</v>
      </c>
      <c r="C805" t="s">
        <v>3808</v>
      </c>
      <c r="D805">
        <v>13121010800</v>
      </c>
      <c r="E805">
        <v>30.1</v>
      </c>
      <c r="F805">
        <v>55305</v>
      </c>
      <c r="G805">
        <v>339</v>
      </c>
      <c r="H805">
        <v>564</v>
      </c>
    </row>
    <row r="806" spans="1:8" hidden="1" x14ac:dyDescent="0.2">
      <c r="A806">
        <v>14782</v>
      </c>
      <c r="B806" t="str">
        <f>VLOOKUP(A806,'Route Names'!$A$2:$B$95,2,FALSE)</f>
        <v>Route 95 - King Arnold Street</v>
      </c>
      <c r="C806" t="s">
        <v>3807</v>
      </c>
      <c r="D806">
        <v>13121010800</v>
      </c>
      <c r="E806">
        <v>30.1</v>
      </c>
      <c r="F806">
        <v>55305</v>
      </c>
      <c r="G806">
        <v>339</v>
      </c>
      <c r="H806">
        <v>564</v>
      </c>
    </row>
    <row r="807" spans="1:8" hidden="1" x14ac:dyDescent="0.2">
      <c r="A807">
        <v>14782</v>
      </c>
      <c r="B807" t="str">
        <f>VLOOKUP(A807,'Route Names'!$A$2:$B$95,2,FALSE)</f>
        <v>Route 95 - King Arnold Street</v>
      </c>
      <c r="C807" t="s">
        <v>3806</v>
      </c>
      <c r="D807">
        <v>13121010800</v>
      </c>
      <c r="E807">
        <v>30.1</v>
      </c>
      <c r="F807">
        <v>55305</v>
      </c>
      <c r="G807">
        <v>339</v>
      </c>
      <c r="H807">
        <v>564</v>
      </c>
    </row>
    <row r="808" spans="1:8" hidden="1" x14ac:dyDescent="0.2">
      <c r="A808">
        <v>14782</v>
      </c>
      <c r="B808" t="str">
        <f>VLOOKUP(A808,'Route Names'!$A$2:$B$95,2,FALSE)</f>
        <v>Route 95 - King Arnold Street</v>
      </c>
      <c r="C808" t="s">
        <v>3805</v>
      </c>
      <c r="D808">
        <v>13121010800</v>
      </c>
      <c r="E808">
        <v>30.1</v>
      </c>
      <c r="F808">
        <v>55305</v>
      </c>
      <c r="G808">
        <v>339</v>
      </c>
      <c r="H808">
        <v>564</v>
      </c>
    </row>
    <row r="809" spans="1:8" hidden="1" x14ac:dyDescent="0.2">
      <c r="A809">
        <v>14782</v>
      </c>
      <c r="B809" t="str">
        <f>VLOOKUP(A809,'Route Names'!$A$2:$B$95,2,FALSE)</f>
        <v>Route 95 - King Arnold Street</v>
      </c>
      <c r="C809" t="s">
        <v>3804</v>
      </c>
      <c r="D809">
        <v>13121010800</v>
      </c>
      <c r="E809">
        <v>30.1</v>
      </c>
      <c r="F809">
        <v>55305</v>
      </c>
      <c r="G809">
        <v>339</v>
      </c>
      <c r="H809">
        <v>564</v>
      </c>
    </row>
    <row r="810" spans="1:8" hidden="1" x14ac:dyDescent="0.2">
      <c r="A810">
        <v>14782</v>
      </c>
      <c r="B810" t="str">
        <f>VLOOKUP(A810,'Route Names'!$A$2:$B$95,2,FALSE)</f>
        <v>Route 95 - King Arnold Street</v>
      </c>
      <c r="C810" t="s">
        <v>3803</v>
      </c>
      <c r="D810">
        <v>13121010800</v>
      </c>
      <c r="E810">
        <v>30.1</v>
      </c>
      <c r="F810">
        <v>55305</v>
      </c>
      <c r="G810">
        <v>339</v>
      </c>
      <c r="H810">
        <v>564</v>
      </c>
    </row>
    <row r="811" spans="1:8" hidden="1" x14ac:dyDescent="0.2">
      <c r="A811">
        <v>14782</v>
      </c>
      <c r="B811" t="str">
        <f>VLOOKUP(A811,'Route Names'!$A$2:$B$95,2,FALSE)</f>
        <v>Route 95 - King Arnold Street</v>
      </c>
      <c r="C811" t="s">
        <v>3802</v>
      </c>
      <c r="D811">
        <v>13121007400</v>
      </c>
      <c r="E811">
        <v>49.3</v>
      </c>
      <c r="F811">
        <v>22614</v>
      </c>
      <c r="G811">
        <v>531</v>
      </c>
      <c r="H811">
        <v>444</v>
      </c>
    </row>
    <row r="812" spans="1:8" hidden="1" x14ac:dyDescent="0.2">
      <c r="A812">
        <v>14782</v>
      </c>
      <c r="B812" t="str">
        <f>VLOOKUP(A812,'Route Names'!$A$2:$B$95,2,FALSE)</f>
        <v>Route 95 - King Arnold Street</v>
      </c>
      <c r="C812" t="s">
        <v>3801</v>
      </c>
      <c r="D812">
        <v>13121007400</v>
      </c>
      <c r="E812">
        <v>49.3</v>
      </c>
      <c r="F812">
        <v>22614</v>
      </c>
      <c r="G812">
        <v>531</v>
      </c>
      <c r="H812">
        <v>444</v>
      </c>
    </row>
    <row r="813" spans="1:8" hidden="1" x14ac:dyDescent="0.2">
      <c r="A813">
        <v>14782</v>
      </c>
      <c r="B813" t="str">
        <f>VLOOKUP(A813,'Route Names'!$A$2:$B$95,2,FALSE)</f>
        <v>Route 95 - King Arnold Street</v>
      </c>
      <c r="C813" t="s">
        <v>3800</v>
      </c>
      <c r="D813">
        <v>13121007400</v>
      </c>
      <c r="E813">
        <v>49.3</v>
      </c>
      <c r="F813">
        <v>22614</v>
      </c>
      <c r="G813">
        <v>531</v>
      </c>
      <c r="H813">
        <v>444</v>
      </c>
    </row>
    <row r="814" spans="1:8" hidden="1" x14ac:dyDescent="0.2">
      <c r="A814">
        <v>14782</v>
      </c>
      <c r="B814" t="str">
        <f>VLOOKUP(A814,'Route Names'!$A$2:$B$95,2,FALSE)</f>
        <v>Route 95 - King Arnold Street</v>
      </c>
      <c r="C814" t="s">
        <v>3799</v>
      </c>
      <c r="D814">
        <v>13121007400</v>
      </c>
      <c r="E814">
        <v>49.3</v>
      </c>
      <c r="F814">
        <v>22614</v>
      </c>
      <c r="G814">
        <v>531</v>
      </c>
      <c r="H814">
        <v>444</v>
      </c>
    </row>
    <row r="815" spans="1:8" hidden="1" x14ac:dyDescent="0.2">
      <c r="A815">
        <v>14782</v>
      </c>
      <c r="B815" t="str">
        <f>VLOOKUP(A815,'Route Names'!$A$2:$B$95,2,FALSE)</f>
        <v>Route 95 - King Arnold Street</v>
      </c>
      <c r="C815" t="s">
        <v>3798</v>
      </c>
      <c r="D815">
        <v>13121007400</v>
      </c>
      <c r="E815">
        <v>49.3</v>
      </c>
      <c r="F815">
        <v>22614</v>
      </c>
      <c r="G815">
        <v>531</v>
      </c>
      <c r="H815">
        <v>444</v>
      </c>
    </row>
    <row r="816" spans="1:8" hidden="1" x14ac:dyDescent="0.2">
      <c r="A816">
        <v>14782</v>
      </c>
      <c r="B816" t="str">
        <f>VLOOKUP(A816,'Route Names'!$A$2:$B$95,2,FALSE)</f>
        <v>Route 95 - King Arnold Street</v>
      </c>
      <c r="C816" t="s">
        <v>3798</v>
      </c>
      <c r="D816">
        <v>13121007400</v>
      </c>
      <c r="E816">
        <v>49.3</v>
      </c>
      <c r="F816">
        <v>22614</v>
      </c>
      <c r="G816">
        <v>531</v>
      </c>
      <c r="H816">
        <v>444</v>
      </c>
    </row>
    <row r="817" spans="1:8" hidden="1" x14ac:dyDescent="0.2">
      <c r="A817">
        <v>14782</v>
      </c>
      <c r="B817" t="str">
        <f>VLOOKUP(A817,'Route Names'!$A$2:$B$95,2,FALSE)</f>
        <v>Route 95 - King Arnold Street</v>
      </c>
      <c r="C817" t="s">
        <v>3797</v>
      </c>
      <c r="D817">
        <v>13121007400</v>
      </c>
      <c r="E817">
        <v>49.3</v>
      </c>
      <c r="F817">
        <v>22614</v>
      </c>
      <c r="G817">
        <v>531</v>
      </c>
      <c r="H817">
        <v>444</v>
      </c>
    </row>
    <row r="818" spans="1:8" hidden="1" x14ac:dyDescent="0.2">
      <c r="A818">
        <v>14782</v>
      </c>
      <c r="B818" t="str">
        <f>VLOOKUP(A818,'Route Names'!$A$2:$B$95,2,FALSE)</f>
        <v>Route 95 - King Arnold Street</v>
      </c>
      <c r="C818" t="s">
        <v>3796</v>
      </c>
      <c r="D818">
        <v>13121007500</v>
      </c>
      <c r="E818">
        <v>47.3</v>
      </c>
      <c r="F818">
        <v>21929</v>
      </c>
      <c r="G818">
        <v>712</v>
      </c>
      <c r="H818">
        <v>717</v>
      </c>
    </row>
    <row r="819" spans="1:8" hidden="1" x14ac:dyDescent="0.2">
      <c r="A819">
        <v>14782</v>
      </c>
      <c r="B819" t="str">
        <f>VLOOKUP(A819,'Route Names'!$A$2:$B$95,2,FALSE)</f>
        <v>Route 95 - King Arnold Street</v>
      </c>
      <c r="C819" t="s">
        <v>3795</v>
      </c>
      <c r="D819">
        <v>13121007500</v>
      </c>
      <c r="E819">
        <v>47.3</v>
      </c>
      <c r="F819">
        <v>21929</v>
      </c>
      <c r="G819">
        <v>712</v>
      </c>
      <c r="H819">
        <v>717</v>
      </c>
    </row>
    <row r="820" spans="1:8" hidden="1" x14ac:dyDescent="0.2">
      <c r="A820">
        <v>14782</v>
      </c>
      <c r="B820" t="str">
        <f>VLOOKUP(A820,'Route Names'!$A$2:$B$95,2,FALSE)</f>
        <v>Route 95 - King Arnold Street</v>
      </c>
      <c r="C820" t="s">
        <v>3794</v>
      </c>
      <c r="D820">
        <v>13121007500</v>
      </c>
      <c r="E820">
        <v>47.3</v>
      </c>
      <c r="F820">
        <v>21929</v>
      </c>
      <c r="G820">
        <v>712</v>
      </c>
      <c r="H820">
        <v>717</v>
      </c>
    </row>
    <row r="821" spans="1:8" hidden="1" x14ac:dyDescent="0.2">
      <c r="A821">
        <v>14782</v>
      </c>
      <c r="B821" t="str">
        <f>VLOOKUP(A821,'Route Names'!$A$2:$B$95,2,FALSE)</f>
        <v>Route 95 - King Arnold Street</v>
      </c>
      <c r="C821" t="s">
        <v>3793</v>
      </c>
      <c r="D821">
        <v>13121007500</v>
      </c>
      <c r="E821">
        <v>47.3</v>
      </c>
      <c r="F821">
        <v>21929</v>
      </c>
      <c r="G821">
        <v>712</v>
      </c>
      <c r="H821">
        <v>717</v>
      </c>
    </row>
    <row r="822" spans="1:8" hidden="1" x14ac:dyDescent="0.2">
      <c r="A822">
        <v>14782</v>
      </c>
      <c r="B822" t="str">
        <f>VLOOKUP(A822,'Route Names'!$A$2:$B$95,2,FALSE)</f>
        <v>Route 95 - King Arnold Street</v>
      </c>
      <c r="C822" t="s">
        <v>3792</v>
      </c>
      <c r="D822">
        <v>13121007500</v>
      </c>
      <c r="E822">
        <v>47.3</v>
      </c>
      <c r="F822">
        <v>21929</v>
      </c>
      <c r="G822">
        <v>712</v>
      </c>
      <c r="H822">
        <v>717</v>
      </c>
    </row>
    <row r="823" spans="1:8" hidden="1" x14ac:dyDescent="0.2">
      <c r="A823">
        <v>14782</v>
      </c>
      <c r="B823" t="str">
        <f>VLOOKUP(A823,'Route Names'!$A$2:$B$95,2,FALSE)</f>
        <v>Route 95 - King Arnold Street</v>
      </c>
      <c r="C823" t="s">
        <v>3791</v>
      </c>
      <c r="D823">
        <v>13121007500</v>
      </c>
      <c r="E823">
        <v>47.3</v>
      </c>
      <c r="F823">
        <v>21929</v>
      </c>
      <c r="G823">
        <v>712</v>
      </c>
      <c r="H823">
        <v>717</v>
      </c>
    </row>
    <row r="824" spans="1:8" hidden="1" x14ac:dyDescent="0.2">
      <c r="A824">
        <v>14782</v>
      </c>
      <c r="B824" t="str">
        <f>VLOOKUP(A824,'Route Names'!$A$2:$B$95,2,FALSE)</f>
        <v>Route 95 - King Arnold Street</v>
      </c>
      <c r="C824" t="s">
        <v>3790</v>
      </c>
      <c r="D824">
        <v>13121007500</v>
      </c>
      <c r="E824">
        <v>47.3</v>
      </c>
      <c r="F824">
        <v>21929</v>
      </c>
      <c r="G824">
        <v>712</v>
      </c>
      <c r="H824">
        <v>717</v>
      </c>
    </row>
    <row r="825" spans="1:8" hidden="1" x14ac:dyDescent="0.2">
      <c r="A825">
        <v>14782</v>
      </c>
      <c r="B825" t="str">
        <f>VLOOKUP(A825,'Route Names'!$A$2:$B$95,2,FALSE)</f>
        <v>Route 95 - King Arnold Street</v>
      </c>
      <c r="C825" t="s">
        <v>3789</v>
      </c>
      <c r="D825">
        <v>13121007500</v>
      </c>
      <c r="E825">
        <v>47.3</v>
      </c>
      <c r="F825">
        <v>21929</v>
      </c>
      <c r="G825">
        <v>712</v>
      </c>
      <c r="H825">
        <v>717</v>
      </c>
    </row>
    <row r="826" spans="1:8" hidden="1" x14ac:dyDescent="0.2">
      <c r="A826">
        <v>14782</v>
      </c>
      <c r="B826" t="str">
        <f>VLOOKUP(A826,'Route Names'!$A$2:$B$95,2,FALSE)</f>
        <v>Route 95 - King Arnold Street</v>
      </c>
      <c r="C826" t="s">
        <v>3788</v>
      </c>
      <c r="D826">
        <v>13121007500</v>
      </c>
      <c r="E826">
        <v>47.3</v>
      </c>
      <c r="F826">
        <v>21929</v>
      </c>
      <c r="G826">
        <v>712</v>
      </c>
      <c r="H826">
        <v>717</v>
      </c>
    </row>
    <row r="827" spans="1:8" hidden="1" x14ac:dyDescent="0.2">
      <c r="A827">
        <v>14782</v>
      </c>
      <c r="B827" t="str">
        <f>VLOOKUP(A827,'Route Names'!$A$2:$B$95,2,FALSE)</f>
        <v>Route 95 - King Arnold Street</v>
      </c>
      <c r="C827" t="s">
        <v>3787</v>
      </c>
      <c r="D827">
        <v>13121007500</v>
      </c>
      <c r="E827">
        <v>47.3</v>
      </c>
      <c r="F827">
        <v>21929</v>
      </c>
      <c r="G827">
        <v>712</v>
      </c>
      <c r="H827">
        <v>717</v>
      </c>
    </row>
    <row r="828" spans="1:8" hidden="1" x14ac:dyDescent="0.2">
      <c r="A828">
        <v>14782</v>
      </c>
      <c r="B828" t="str">
        <f>VLOOKUP(A828,'Route Names'!$A$2:$B$95,2,FALSE)</f>
        <v>Route 95 - King Arnold Street</v>
      </c>
      <c r="C828" t="s">
        <v>3786</v>
      </c>
      <c r="D828">
        <v>13121006500</v>
      </c>
      <c r="E828">
        <v>24.3</v>
      </c>
      <c r="F828">
        <v>40238</v>
      </c>
      <c r="G828">
        <v>193</v>
      </c>
      <c r="H828">
        <v>315</v>
      </c>
    </row>
    <row r="829" spans="1:8" hidden="1" x14ac:dyDescent="0.2">
      <c r="A829">
        <v>14782</v>
      </c>
      <c r="B829" t="str">
        <f>VLOOKUP(A829,'Route Names'!$A$2:$B$95,2,FALSE)</f>
        <v>Route 95 - King Arnold Street</v>
      </c>
      <c r="C829" t="s">
        <v>3785</v>
      </c>
      <c r="D829">
        <v>13121006500</v>
      </c>
      <c r="E829">
        <v>24.3</v>
      </c>
      <c r="F829">
        <v>40238</v>
      </c>
      <c r="G829">
        <v>193</v>
      </c>
      <c r="H829">
        <v>315</v>
      </c>
    </row>
    <row r="830" spans="1:8" hidden="1" x14ac:dyDescent="0.2">
      <c r="A830">
        <v>14782</v>
      </c>
      <c r="B830" t="str">
        <f>VLOOKUP(A830,'Route Names'!$A$2:$B$95,2,FALSE)</f>
        <v>Route 95 - King Arnold Street</v>
      </c>
      <c r="C830" t="s">
        <v>3784</v>
      </c>
      <c r="D830">
        <v>13121006500</v>
      </c>
      <c r="E830">
        <v>24.3</v>
      </c>
      <c r="F830">
        <v>40238</v>
      </c>
      <c r="G830">
        <v>193</v>
      </c>
      <c r="H830">
        <v>315</v>
      </c>
    </row>
    <row r="831" spans="1:8" hidden="1" x14ac:dyDescent="0.2">
      <c r="A831">
        <v>14782</v>
      </c>
      <c r="B831" t="str">
        <f>VLOOKUP(A831,'Route Names'!$A$2:$B$95,2,FALSE)</f>
        <v>Route 95 - King Arnold Street</v>
      </c>
      <c r="C831" t="s">
        <v>3783</v>
      </c>
      <c r="D831">
        <v>13121006500</v>
      </c>
      <c r="E831">
        <v>24.3</v>
      </c>
      <c r="F831">
        <v>40238</v>
      </c>
      <c r="G831">
        <v>193</v>
      </c>
      <c r="H831">
        <v>315</v>
      </c>
    </row>
    <row r="832" spans="1:8" hidden="1" x14ac:dyDescent="0.2">
      <c r="A832">
        <v>14782</v>
      </c>
      <c r="B832" t="str">
        <f>VLOOKUP(A832,'Route Names'!$A$2:$B$95,2,FALSE)</f>
        <v>Route 95 - King Arnold Street</v>
      </c>
      <c r="C832" t="s">
        <v>3782</v>
      </c>
      <c r="D832">
        <v>13121006500</v>
      </c>
      <c r="E832">
        <v>24.3</v>
      </c>
      <c r="F832">
        <v>40238</v>
      </c>
      <c r="G832">
        <v>193</v>
      </c>
      <c r="H832">
        <v>315</v>
      </c>
    </row>
    <row r="833" spans="1:8" hidden="1" x14ac:dyDescent="0.2">
      <c r="A833">
        <v>14782</v>
      </c>
      <c r="B833" t="str">
        <f>VLOOKUP(A833,'Route Names'!$A$2:$B$95,2,FALSE)</f>
        <v>Route 95 - King Arnold Street</v>
      </c>
      <c r="C833" t="s">
        <v>3781</v>
      </c>
      <c r="D833">
        <v>13121006300</v>
      </c>
      <c r="E833">
        <v>44.7</v>
      </c>
      <c r="F833">
        <v>20875</v>
      </c>
      <c r="G833">
        <v>271</v>
      </c>
      <c r="H833">
        <v>255</v>
      </c>
    </row>
    <row r="834" spans="1:8" hidden="1" x14ac:dyDescent="0.2">
      <c r="A834">
        <v>14782</v>
      </c>
      <c r="B834" t="str">
        <f>VLOOKUP(A834,'Route Names'!$A$2:$B$95,2,FALSE)</f>
        <v>Route 95 - King Arnold Street</v>
      </c>
      <c r="C834" t="s">
        <v>3780</v>
      </c>
      <c r="D834">
        <v>13121006300</v>
      </c>
      <c r="E834">
        <v>44.7</v>
      </c>
      <c r="F834">
        <v>20875</v>
      </c>
      <c r="G834">
        <v>271</v>
      </c>
      <c r="H834">
        <v>255</v>
      </c>
    </row>
    <row r="835" spans="1:8" hidden="1" x14ac:dyDescent="0.2">
      <c r="A835">
        <v>14782</v>
      </c>
      <c r="B835" t="str">
        <f>VLOOKUP(A835,'Route Names'!$A$2:$B$95,2,FALSE)</f>
        <v>Route 95 - King Arnold Street</v>
      </c>
      <c r="C835" t="s">
        <v>3779</v>
      </c>
      <c r="D835">
        <v>13121006300</v>
      </c>
      <c r="E835">
        <v>44.7</v>
      </c>
      <c r="F835">
        <v>20875</v>
      </c>
      <c r="G835">
        <v>271</v>
      </c>
      <c r="H835">
        <v>255</v>
      </c>
    </row>
    <row r="836" spans="1:8" hidden="1" x14ac:dyDescent="0.2">
      <c r="A836">
        <v>14782</v>
      </c>
      <c r="B836" t="str">
        <f>VLOOKUP(A836,'Route Names'!$A$2:$B$95,2,FALSE)</f>
        <v>Route 95 - King Arnold Street</v>
      </c>
      <c r="C836" t="s">
        <v>3778</v>
      </c>
      <c r="D836">
        <v>13121006300</v>
      </c>
      <c r="E836">
        <v>44.7</v>
      </c>
      <c r="F836">
        <v>20875</v>
      </c>
      <c r="G836">
        <v>271</v>
      </c>
      <c r="H836">
        <v>255</v>
      </c>
    </row>
    <row r="837" spans="1:8" hidden="1" x14ac:dyDescent="0.2">
      <c r="A837">
        <v>14782</v>
      </c>
      <c r="B837" t="str">
        <f>VLOOKUP(A837,'Route Names'!$A$2:$B$95,2,FALSE)</f>
        <v>Route 95 - King Arnold Street</v>
      </c>
      <c r="C837" t="s">
        <v>3777</v>
      </c>
      <c r="D837">
        <v>13121006300</v>
      </c>
      <c r="E837">
        <v>44.7</v>
      </c>
      <c r="F837">
        <v>20875</v>
      </c>
      <c r="G837">
        <v>271</v>
      </c>
      <c r="H837">
        <v>255</v>
      </c>
    </row>
    <row r="838" spans="1:8" hidden="1" x14ac:dyDescent="0.2">
      <c r="A838">
        <v>14782</v>
      </c>
      <c r="B838" t="str">
        <f>VLOOKUP(A838,'Route Names'!$A$2:$B$95,2,FALSE)</f>
        <v>Route 95 - King Arnold Street</v>
      </c>
      <c r="C838" t="s">
        <v>3776</v>
      </c>
      <c r="D838">
        <v>13121005700</v>
      </c>
      <c r="E838">
        <v>47.9</v>
      </c>
      <c r="F838">
        <v>21705</v>
      </c>
      <c r="G838">
        <v>304</v>
      </c>
      <c r="H838">
        <v>318</v>
      </c>
    </row>
    <row r="839" spans="1:8" hidden="1" x14ac:dyDescent="0.2">
      <c r="A839">
        <v>14782</v>
      </c>
      <c r="B839" t="str">
        <f>VLOOKUP(A839,'Route Names'!$A$2:$B$95,2,FALSE)</f>
        <v>Route 95 - King Arnold Street</v>
      </c>
      <c r="C839" t="s">
        <v>3775</v>
      </c>
      <c r="D839">
        <v>13121005700</v>
      </c>
      <c r="E839">
        <v>47.9</v>
      </c>
      <c r="F839">
        <v>21705</v>
      </c>
      <c r="G839">
        <v>304</v>
      </c>
      <c r="H839">
        <v>318</v>
      </c>
    </row>
    <row r="840" spans="1:8" hidden="1" x14ac:dyDescent="0.2">
      <c r="A840">
        <v>14782</v>
      </c>
      <c r="B840" t="str">
        <f>VLOOKUP(A840,'Route Names'!$A$2:$B$95,2,FALSE)</f>
        <v>Route 95 - King Arnold Street</v>
      </c>
      <c r="C840" t="s">
        <v>3774</v>
      </c>
      <c r="D840">
        <v>13121005700</v>
      </c>
      <c r="E840">
        <v>47.9</v>
      </c>
      <c r="F840">
        <v>21705</v>
      </c>
      <c r="G840">
        <v>304</v>
      </c>
      <c r="H840">
        <v>318</v>
      </c>
    </row>
    <row r="841" spans="1:8" hidden="1" x14ac:dyDescent="0.2">
      <c r="A841">
        <v>14782</v>
      </c>
      <c r="B841" t="str">
        <f>VLOOKUP(A841,'Route Names'!$A$2:$B$95,2,FALSE)</f>
        <v>Route 95 - King Arnold Street</v>
      </c>
      <c r="C841" t="s">
        <v>3773</v>
      </c>
      <c r="D841">
        <v>13121005700</v>
      </c>
      <c r="E841">
        <v>47.9</v>
      </c>
      <c r="F841">
        <v>21705</v>
      </c>
      <c r="G841">
        <v>304</v>
      </c>
      <c r="H841">
        <v>318</v>
      </c>
    </row>
    <row r="842" spans="1:8" hidden="1" x14ac:dyDescent="0.2">
      <c r="A842">
        <v>14782</v>
      </c>
      <c r="B842" t="str">
        <f>VLOOKUP(A842,'Route Names'!$A$2:$B$95,2,FALSE)</f>
        <v>Route 95 - King Arnold Street</v>
      </c>
      <c r="C842" t="s">
        <v>3772</v>
      </c>
      <c r="D842">
        <v>13121005700</v>
      </c>
      <c r="E842">
        <v>47.9</v>
      </c>
      <c r="F842">
        <v>21705</v>
      </c>
      <c r="G842">
        <v>304</v>
      </c>
      <c r="H842">
        <v>318</v>
      </c>
    </row>
    <row r="843" spans="1:8" hidden="1" x14ac:dyDescent="0.2">
      <c r="A843">
        <v>14750</v>
      </c>
      <c r="B843" t="str">
        <f>VLOOKUP(A843,'Route Names'!$A$2:$B$95,2,FALSE)</f>
        <v>Route 40 West End Station</v>
      </c>
      <c r="C843" t="s">
        <v>3771</v>
      </c>
      <c r="D843">
        <v>13121011900</v>
      </c>
      <c r="E843">
        <v>35.5</v>
      </c>
      <c r="F843">
        <v>42431</v>
      </c>
      <c r="G843">
        <v>549</v>
      </c>
      <c r="H843">
        <v>265</v>
      </c>
    </row>
    <row r="844" spans="1:8" hidden="1" x14ac:dyDescent="0.2">
      <c r="A844">
        <v>14827</v>
      </c>
      <c r="B844" t="str">
        <f>VLOOKUP(A844,'Route Names'!$A$2:$B$95,2,FALSE)</f>
        <v>Route 816 Emory University</v>
      </c>
      <c r="C844" t="s">
        <v>3771</v>
      </c>
      <c r="D844">
        <v>13121011900</v>
      </c>
      <c r="E844">
        <v>35.5</v>
      </c>
      <c r="F844">
        <v>42431</v>
      </c>
      <c r="G844">
        <v>549</v>
      </c>
      <c r="H844">
        <v>265</v>
      </c>
    </row>
    <row r="845" spans="1:8" hidden="1" x14ac:dyDescent="0.2">
      <c r="A845">
        <v>14750</v>
      </c>
      <c r="B845" t="str">
        <f>VLOOKUP(A845,'Route Names'!$A$2:$B$95,2,FALSE)</f>
        <v>Route 40 West End Station</v>
      </c>
      <c r="C845" t="s">
        <v>3770</v>
      </c>
      <c r="D845">
        <v>13121011900</v>
      </c>
      <c r="E845">
        <v>35.5</v>
      </c>
      <c r="F845">
        <v>42431</v>
      </c>
      <c r="G845">
        <v>549</v>
      </c>
      <c r="H845">
        <v>265</v>
      </c>
    </row>
    <row r="846" spans="1:8" hidden="1" x14ac:dyDescent="0.2">
      <c r="A846">
        <v>14827</v>
      </c>
      <c r="B846" t="str">
        <f>VLOOKUP(A846,'Route Names'!$A$2:$B$95,2,FALSE)</f>
        <v>Route 816 Emory University</v>
      </c>
      <c r="C846" t="s">
        <v>3770</v>
      </c>
      <c r="D846">
        <v>13121011900</v>
      </c>
      <c r="E846">
        <v>35.5</v>
      </c>
      <c r="F846">
        <v>42431</v>
      </c>
      <c r="G846">
        <v>549</v>
      </c>
      <c r="H846">
        <v>265</v>
      </c>
    </row>
    <row r="847" spans="1:8" hidden="1" x14ac:dyDescent="0.2">
      <c r="A847">
        <v>14750</v>
      </c>
      <c r="B847" t="str">
        <f>VLOOKUP(A847,'Route Names'!$A$2:$B$95,2,FALSE)</f>
        <v>Route 40 West End Station</v>
      </c>
      <c r="C847" t="s">
        <v>3769</v>
      </c>
      <c r="D847">
        <v>13121011900</v>
      </c>
      <c r="E847">
        <v>35.5</v>
      </c>
      <c r="F847">
        <v>42431</v>
      </c>
      <c r="G847">
        <v>549</v>
      </c>
      <c r="H847">
        <v>265</v>
      </c>
    </row>
    <row r="848" spans="1:8" hidden="1" x14ac:dyDescent="0.2">
      <c r="A848">
        <v>14827</v>
      </c>
      <c r="B848" t="str">
        <f>VLOOKUP(A848,'Route Names'!$A$2:$B$95,2,FALSE)</f>
        <v>Route 816 Emory University</v>
      </c>
      <c r="C848" t="s">
        <v>3769</v>
      </c>
      <c r="D848">
        <v>13121011900</v>
      </c>
      <c r="E848">
        <v>35.5</v>
      </c>
      <c r="F848">
        <v>42431</v>
      </c>
      <c r="G848">
        <v>549</v>
      </c>
      <c r="H848">
        <v>265</v>
      </c>
    </row>
    <row r="849" spans="1:8" hidden="1" x14ac:dyDescent="0.2">
      <c r="A849">
        <v>14750</v>
      </c>
      <c r="B849" t="str">
        <f>VLOOKUP(A849,'Route Names'!$A$2:$B$95,2,FALSE)</f>
        <v>Route 40 West End Station</v>
      </c>
      <c r="C849" t="s">
        <v>3768</v>
      </c>
      <c r="D849">
        <v>13121005700</v>
      </c>
      <c r="E849">
        <v>47.9</v>
      </c>
      <c r="F849">
        <v>21705</v>
      </c>
      <c r="G849">
        <v>304</v>
      </c>
      <c r="H849">
        <v>318</v>
      </c>
    </row>
    <row r="850" spans="1:8" hidden="1" x14ac:dyDescent="0.2">
      <c r="A850">
        <v>14750</v>
      </c>
      <c r="B850" t="str">
        <f>VLOOKUP(A850,'Route Names'!$A$2:$B$95,2,FALSE)</f>
        <v>Route 40 West End Station</v>
      </c>
      <c r="C850" t="s">
        <v>3767</v>
      </c>
      <c r="D850">
        <v>13121004400</v>
      </c>
      <c r="E850">
        <v>34.9</v>
      </c>
      <c r="F850">
        <v>21006</v>
      </c>
      <c r="G850">
        <v>377</v>
      </c>
      <c r="H850">
        <v>418</v>
      </c>
    </row>
    <row r="851" spans="1:8" hidden="1" x14ac:dyDescent="0.2">
      <c r="A851">
        <v>14750</v>
      </c>
      <c r="B851" t="str">
        <f>VLOOKUP(A851,'Route Names'!$A$2:$B$95,2,FALSE)</f>
        <v>Route 40 West End Station</v>
      </c>
      <c r="C851" t="s">
        <v>3766</v>
      </c>
      <c r="D851">
        <v>13121004400</v>
      </c>
      <c r="E851">
        <v>34.9</v>
      </c>
      <c r="F851">
        <v>21006</v>
      </c>
      <c r="G851">
        <v>377</v>
      </c>
      <c r="H851">
        <v>418</v>
      </c>
    </row>
    <row r="852" spans="1:8" hidden="1" x14ac:dyDescent="0.2">
      <c r="A852">
        <v>14750</v>
      </c>
      <c r="B852" t="str">
        <f>VLOOKUP(A852,'Route Names'!$A$2:$B$95,2,FALSE)</f>
        <v>Route 40 West End Station</v>
      </c>
      <c r="C852" t="s">
        <v>3765</v>
      </c>
      <c r="D852">
        <v>13121004400</v>
      </c>
      <c r="E852">
        <v>34.9</v>
      </c>
      <c r="F852">
        <v>21006</v>
      </c>
      <c r="G852">
        <v>377</v>
      </c>
      <c r="H852">
        <v>418</v>
      </c>
    </row>
    <row r="853" spans="1:8" hidden="1" x14ac:dyDescent="0.2">
      <c r="A853">
        <v>14750</v>
      </c>
      <c r="B853" t="str">
        <f>VLOOKUP(A853,'Route Names'!$A$2:$B$95,2,FALSE)</f>
        <v>Route 40 West End Station</v>
      </c>
      <c r="C853" t="s">
        <v>3764</v>
      </c>
      <c r="D853">
        <v>13121004400</v>
      </c>
      <c r="E853">
        <v>34.9</v>
      </c>
      <c r="F853">
        <v>21006</v>
      </c>
      <c r="G853">
        <v>377</v>
      </c>
      <c r="H853">
        <v>418</v>
      </c>
    </row>
    <row r="854" spans="1:8" hidden="1" x14ac:dyDescent="0.2">
      <c r="A854">
        <v>14750</v>
      </c>
      <c r="B854" t="str">
        <f>VLOOKUP(A854,'Route Names'!$A$2:$B$95,2,FALSE)</f>
        <v>Route 40 West End Station</v>
      </c>
      <c r="C854" t="s">
        <v>3763</v>
      </c>
      <c r="D854">
        <v>13121004400</v>
      </c>
      <c r="E854">
        <v>34.9</v>
      </c>
      <c r="F854">
        <v>21006</v>
      </c>
      <c r="G854">
        <v>377</v>
      </c>
      <c r="H854">
        <v>418</v>
      </c>
    </row>
    <row r="855" spans="1:8" hidden="1" x14ac:dyDescent="0.2">
      <c r="A855">
        <v>14750</v>
      </c>
      <c r="B855" t="str">
        <f>VLOOKUP(A855,'Route Names'!$A$2:$B$95,2,FALSE)</f>
        <v>Route 40 West End Station</v>
      </c>
      <c r="C855" t="s">
        <v>3762</v>
      </c>
      <c r="D855">
        <v>13121004400</v>
      </c>
      <c r="E855">
        <v>34.9</v>
      </c>
      <c r="F855">
        <v>21006</v>
      </c>
      <c r="G855">
        <v>377</v>
      </c>
      <c r="H855">
        <v>418</v>
      </c>
    </row>
    <row r="856" spans="1:8" hidden="1" x14ac:dyDescent="0.2">
      <c r="A856">
        <v>14750</v>
      </c>
      <c r="B856" t="str">
        <f>VLOOKUP(A856,'Route Names'!$A$2:$B$95,2,FALSE)</f>
        <v>Route 40 West End Station</v>
      </c>
      <c r="C856" t="s">
        <v>3761</v>
      </c>
      <c r="D856">
        <v>13121004400</v>
      </c>
      <c r="E856">
        <v>34.9</v>
      </c>
      <c r="F856">
        <v>21006</v>
      </c>
      <c r="G856">
        <v>377</v>
      </c>
      <c r="H856">
        <v>418</v>
      </c>
    </row>
    <row r="857" spans="1:8" hidden="1" x14ac:dyDescent="0.2">
      <c r="A857">
        <v>14750</v>
      </c>
      <c r="B857" t="str">
        <f>VLOOKUP(A857,'Route Names'!$A$2:$B$95,2,FALSE)</f>
        <v>Route 40 West End Station</v>
      </c>
      <c r="C857" t="s">
        <v>3760</v>
      </c>
      <c r="D857">
        <v>13121004400</v>
      </c>
      <c r="E857">
        <v>34.9</v>
      </c>
      <c r="F857">
        <v>21006</v>
      </c>
      <c r="G857">
        <v>377</v>
      </c>
      <c r="H857">
        <v>418</v>
      </c>
    </row>
    <row r="858" spans="1:8" hidden="1" x14ac:dyDescent="0.2">
      <c r="A858">
        <v>14750</v>
      </c>
      <c r="B858" t="str">
        <f>VLOOKUP(A858,'Route Names'!$A$2:$B$95,2,FALSE)</f>
        <v>Route 40 West End Station</v>
      </c>
      <c r="C858" t="s">
        <v>3759</v>
      </c>
      <c r="D858">
        <v>13121003500</v>
      </c>
      <c r="E858">
        <v>43.4</v>
      </c>
      <c r="F858">
        <v>115096</v>
      </c>
      <c r="G858">
        <v>69</v>
      </c>
      <c r="H858">
        <v>41</v>
      </c>
    </row>
    <row r="859" spans="1:8" hidden="1" x14ac:dyDescent="0.2">
      <c r="A859">
        <v>14750</v>
      </c>
      <c r="B859" t="str">
        <f>VLOOKUP(A859,'Route Names'!$A$2:$B$95,2,FALSE)</f>
        <v>Route 40 West End Station</v>
      </c>
      <c r="C859" t="s">
        <v>3758</v>
      </c>
      <c r="D859">
        <v>13121003500</v>
      </c>
      <c r="E859">
        <v>43.4</v>
      </c>
      <c r="F859">
        <v>115096</v>
      </c>
      <c r="G859">
        <v>69</v>
      </c>
      <c r="H859">
        <v>41</v>
      </c>
    </row>
    <row r="860" spans="1:8" hidden="1" x14ac:dyDescent="0.2">
      <c r="A860">
        <v>14750</v>
      </c>
      <c r="B860" t="str">
        <f>VLOOKUP(A860,'Route Names'!$A$2:$B$95,2,FALSE)</f>
        <v>Route 40 West End Station</v>
      </c>
      <c r="C860" t="s">
        <v>3757</v>
      </c>
      <c r="D860">
        <v>13121003500</v>
      </c>
      <c r="E860">
        <v>43.4</v>
      </c>
      <c r="F860">
        <v>115096</v>
      </c>
      <c r="G860">
        <v>69</v>
      </c>
      <c r="H860">
        <v>41</v>
      </c>
    </row>
    <row r="861" spans="1:8" hidden="1" x14ac:dyDescent="0.2">
      <c r="A861">
        <v>14750</v>
      </c>
      <c r="B861" t="str">
        <f>VLOOKUP(A861,'Route Names'!$A$2:$B$95,2,FALSE)</f>
        <v>Route 40 West End Station</v>
      </c>
      <c r="C861" t="s">
        <v>3756</v>
      </c>
      <c r="D861">
        <v>13121003500</v>
      </c>
      <c r="E861">
        <v>43.4</v>
      </c>
      <c r="F861">
        <v>115096</v>
      </c>
      <c r="G861">
        <v>69</v>
      </c>
      <c r="H861">
        <v>41</v>
      </c>
    </row>
    <row r="862" spans="1:8" hidden="1" x14ac:dyDescent="0.2">
      <c r="A862">
        <v>14750</v>
      </c>
      <c r="B862" t="str">
        <f>VLOOKUP(A862,'Route Names'!$A$2:$B$95,2,FALSE)</f>
        <v>Route 40 West End Station</v>
      </c>
      <c r="C862" t="s">
        <v>3755</v>
      </c>
      <c r="D862">
        <v>13121011900</v>
      </c>
      <c r="E862">
        <v>35.5</v>
      </c>
      <c r="F862">
        <v>42431</v>
      </c>
      <c r="G862">
        <v>549</v>
      </c>
      <c r="H862">
        <v>265</v>
      </c>
    </row>
    <row r="863" spans="1:8" hidden="1" x14ac:dyDescent="0.2">
      <c r="A863">
        <v>14750</v>
      </c>
      <c r="B863" t="str">
        <f>VLOOKUP(A863,'Route Names'!$A$2:$B$95,2,FALSE)</f>
        <v>Route 40 West End Station</v>
      </c>
      <c r="C863" t="s">
        <v>3754</v>
      </c>
      <c r="D863">
        <v>13121011900</v>
      </c>
      <c r="E863">
        <v>35.5</v>
      </c>
      <c r="F863">
        <v>42431</v>
      </c>
      <c r="G863">
        <v>549</v>
      </c>
      <c r="H863">
        <v>265</v>
      </c>
    </row>
    <row r="864" spans="1:8" hidden="1" x14ac:dyDescent="0.2">
      <c r="A864">
        <v>14750</v>
      </c>
      <c r="B864" t="str">
        <f>VLOOKUP(A864,'Route Names'!$A$2:$B$95,2,FALSE)</f>
        <v>Route 40 West End Station</v>
      </c>
      <c r="C864" t="s">
        <v>3753</v>
      </c>
      <c r="D864">
        <v>13121001900</v>
      </c>
      <c r="E864">
        <v>31.7</v>
      </c>
      <c r="F864">
        <v>67500</v>
      </c>
      <c r="G864">
        <v>150</v>
      </c>
      <c r="H864">
        <v>93</v>
      </c>
    </row>
    <row r="865" spans="1:8" hidden="1" x14ac:dyDescent="0.2">
      <c r="A865">
        <v>14750</v>
      </c>
      <c r="B865" t="str">
        <f>VLOOKUP(A865,'Route Names'!$A$2:$B$95,2,FALSE)</f>
        <v>Route 40 West End Station</v>
      </c>
      <c r="C865" t="s">
        <v>3752</v>
      </c>
      <c r="D865">
        <v>13121001900</v>
      </c>
      <c r="E865">
        <v>31.7</v>
      </c>
      <c r="F865">
        <v>67500</v>
      </c>
      <c r="G865">
        <v>150</v>
      </c>
      <c r="H865">
        <v>93</v>
      </c>
    </row>
    <row r="866" spans="1:8" hidden="1" x14ac:dyDescent="0.2">
      <c r="A866">
        <v>14750</v>
      </c>
      <c r="B866" t="str">
        <f>VLOOKUP(A866,'Route Names'!$A$2:$B$95,2,FALSE)</f>
        <v>Route 40 West End Station</v>
      </c>
      <c r="C866" t="s">
        <v>3751</v>
      </c>
      <c r="D866">
        <v>13121001900</v>
      </c>
      <c r="E866">
        <v>31.7</v>
      </c>
      <c r="F866">
        <v>67500</v>
      </c>
      <c r="G866">
        <v>150</v>
      </c>
      <c r="H866">
        <v>93</v>
      </c>
    </row>
    <row r="867" spans="1:8" hidden="1" x14ac:dyDescent="0.2">
      <c r="A867">
        <v>14750</v>
      </c>
      <c r="B867" t="str">
        <f>VLOOKUP(A867,'Route Names'!$A$2:$B$95,2,FALSE)</f>
        <v>Route 40 West End Station</v>
      </c>
      <c r="C867" t="s">
        <v>3750</v>
      </c>
      <c r="D867">
        <v>13121001900</v>
      </c>
      <c r="E867">
        <v>31.7</v>
      </c>
      <c r="F867">
        <v>67500</v>
      </c>
      <c r="G867">
        <v>150</v>
      </c>
      <c r="H867">
        <v>93</v>
      </c>
    </row>
    <row r="868" spans="1:8" hidden="1" x14ac:dyDescent="0.2">
      <c r="A868">
        <v>14750</v>
      </c>
      <c r="B868" t="str">
        <f>VLOOKUP(A868,'Route Names'!$A$2:$B$95,2,FALSE)</f>
        <v>Route 40 West End Station</v>
      </c>
      <c r="C868" t="s">
        <v>3749</v>
      </c>
      <c r="D868">
        <v>13121001900</v>
      </c>
      <c r="E868">
        <v>31.7</v>
      </c>
      <c r="F868">
        <v>67500</v>
      </c>
      <c r="G868">
        <v>150</v>
      </c>
      <c r="H868">
        <v>93</v>
      </c>
    </row>
    <row r="869" spans="1:8" hidden="1" x14ac:dyDescent="0.2">
      <c r="A869">
        <v>14750</v>
      </c>
      <c r="B869" t="str">
        <f>VLOOKUP(A869,'Route Names'!$A$2:$B$95,2,FALSE)</f>
        <v>Route 40 West End Station</v>
      </c>
      <c r="C869" t="s">
        <v>3748</v>
      </c>
      <c r="D869">
        <v>13121001900</v>
      </c>
      <c r="E869">
        <v>31.7</v>
      </c>
      <c r="F869">
        <v>67500</v>
      </c>
      <c r="G869">
        <v>150</v>
      </c>
      <c r="H869">
        <v>93</v>
      </c>
    </row>
    <row r="870" spans="1:8" hidden="1" x14ac:dyDescent="0.2">
      <c r="A870">
        <v>14750</v>
      </c>
      <c r="B870" t="str">
        <f>VLOOKUP(A870,'Route Names'!$A$2:$B$95,2,FALSE)</f>
        <v>Route 40 West End Station</v>
      </c>
      <c r="C870" t="s">
        <v>3747</v>
      </c>
      <c r="D870">
        <v>13121001202</v>
      </c>
      <c r="E870">
        <v>8.4</v>
      </c>
      <c r="F870">
        <v>139265</v>
      </c>
      <c r="G870">
        <v>299</v>
      </c>
      <c r="H870">
        <v>87</v>
      </c>
    </row>
    <row r="871" spans="1:8" hidden="1" x14ac:dyDescent="0.2">
      <c r="A871">
        <v>14750</v>
      </c>
      <c r="B871" t="str">
        <f>VLOOKUP(A871,'Route Names'!$A$2:$B$95,2,FALSE)</f>
        <v>Route 40 West End Station</v>
      </c>
      <c r="C871" t="s">
        <v>3746</v>
      </c>
      <c r="D871">
        <v>13121001202</v>
      </c>
      <c r="E871">
        <v>8.4</v>
      </c>
      <c r="F871">
        <v>139265</v>
      </c>
      <c r="G871">
        <v>299</v>
      </c>
      <c r="H871">
        <v>87</v>
      </c>
    </row>
    <row r="872" spans="1:8" hidden="1" x14ac:dyDescent="0.2">
      <c r="A872">
        <v>14750</v>
      </c>
      <c r="B872" t="str">
        <f>VLOOKUP(A872,'Route Names'!$A$2:$B$95,2,FALSE)</f>
        <v>Route 40 West End Station</v>
      </c>
      <c r="C872" t="s">
        <v>3745</v>
      </c>
      <c r="D872">
        <v>13121001202</v>
      </c>
      <c r="E872">
        <v>8.4</v>
      </c>
      <c r="F872">
        <v>139265</v>
      </c>
      <c r="G872">
        <v>299</v>
      </c>
      <c r="H872">
        <v>87</v>
      </c>
    </row>
    <row r="873" spans="1:8" hidden="1" x14ac:dyDescent="0.2">
      <c r="A873">
        <v>14750</v>
      </c>
      <c r="B873" t="str">
        <f>VLOOKUP(A873,'Route Names'!$A$2:$B$95,2,FALSE)</f>
        <v>Route 40 West End Station</v>
      </c>
      <c r="C873" t="s">
        <v>3744</v>
      </c>
      <c r="D873">
        <v>13121001202</v>
      </c>
      <c r="E873">
        <v>8.4</v>
      </c>
      <c r="F873">
        <v>139265</v>
      </c>
      <c r="G873">
        <v>299</v>
      </c>
      <c r="H873">
        <v>87</v>
      </c>
    </row>
    <row r="874" spans="1:8" hidden="1" x14ac:dyDescent="0.2">
      <c r="A874">
        <v>14750</v>
      </c>
      <c r="B874" t="str">
        <f>VLOOKUP(A874,'Route Names'!$A$2:$B$95,2,FALSE)</f>
        <v>Route 40 West End Station</v>
      </c>
      <c r="C874" t="s">
        <v>3743</v>
      </c>
      <c r="D874">
        <v>13121001202</v>
      </c>
      <c r="E874">
        <v>8.4</v>
      </c>
      <c r="F874">
        <v>139265</v>
      </c>
      <c r="G874">
        <v>299</v>
      </c>
      <c r="H874">
        <v>87</v>
      </c>
    </row>
    <row r="875" spans="1:8" hidden="1" x14ac:dyDescent="0.2">
      <c r="A875">
        <v>14750</v>
      </c>
      <c r="B875" t="str">
        <f>VLOOKUP(A875,'Route Names'!$A$2:$B$95,2,FALSE)</f>
        <v>Route 40 West End Station</v>
      </c>
      <c r="C875" t="s">
        <v>3742</v>
      </c>
      <c r="D875">
        <v>13121001202</v>
      </c>
      <c r="E875">
        <v>8.4</v>
      </c>
      <c r="F875">
        <v>139265</v>
      </c>
      <c r="G875">
        <v>299</v>
      </c>
      <c r="H875">
        <v>87</v>
      </c>
    </row>
    <row r="876" spans="1:8" hidden="1" x14ac:dyDescent="0.2">
      <c r="A876">
        <v>14750</v>
      </c>
      <c r="B876" t="str">
        <f>VLOOKUP(A876,'Route Names'!$A$2:$B$95,2,FALSE)</f>
        <v>Route 40 West End Station</v>
      </c>
      <c r="C876" t="s">
        <v>3741</v>
      </c>
      <c r="D876">
        <v>13121001202</v>
      </c>
      <c r="E876">
        <v>8.4</v>
      </c>
      <c r="F876">
        <v>139265</v>
      </c>
      <c r="G876">
        <v>299</v>
      </c>
      <c r="H876">
        <v>87</v>
      </c>
    </row>
    <row r="877" spans="1:8" hidden="1" x14ac:dyDescent="0.2">
      <c r="A877">
        <v>14750</v>
      </c>
      <c r="B877" t="str">
        <f>VLOOKUP(A877,'Route Names'!$A$2:$B$95,2,FALSE)</f>
        <v>Route 40 West End Station</v>
      </c>
      <c r="C877" t="s">
        <v>3740</v>
      </c>
      <c r="D877">
        <v>13121001202</v>
      </c>
      <c r="E877">
        <v>8.4</v>
      </c>
      <c r="F877">
        <v>139265</v>
      </c>
      <c r="G877">
        <v>299</v>
      </c>
      <c r="H877">
        <v>87</v>
      </c>
    </row>
    <row r="878" spans="1:8" hidden="1" x14ac:dyDescent="0.2">
      <c r="A878">
        <v>14750</v>
      </c>
      <c r="B878" t="str">
        <f>VLOOKUP(A878,'Route Names'!$A$2:$B$95,2,FALSE)</f>
        <v>Route 40 West End Station</v>
      </c>
      <c r="C878" t="s">
        <v>3739</v>
      </c>
      <c r="D878">
        <v>13121001202</v>
      </c>
      <c r="E878">
        <v>8.4</v>
      </c>
      <c r="F878">
        <v>139265</v>
      </c>
      <c r="G878">
        <v>299</v>
      </c>
      <c r="H878">
        <v>87</v>
      </c>
    </row>
    <row r="879" spans="1:8" hidden="1" x14ac:dyDescent="0.2">
      <c r="A879">
        <v>14750</v>
      </c>
      <c r="B879" t="str">
        <f>VLOOKUP(A879,'Route Names'!$A$2:$B$95,2,FALSE)</f>
        <v>Route 40 West End Station</v>
      </c>
      <c r="C879" t="s">
        <v>3738</v>
      </c>
      <c r="D879">
        <v>13121001100</v>
      </c>
      <c r="E879">
        <v>9.6999999999999993</v>
      </c>
      <c r="F879">
        <v>134375</v>
      </c>
      <c r="G879">
        <v>250</v>
      </c>
      <c r="H879">
        <v>99</v>
      </c>
    </row>
    <row r="880" spans="1:8" hidden="1" x14ac:dyDescent="0.2">
      <c r="A880">
        <v>14750</v>
      </c>
      <c r="B880" t="str">
        <f>VLOOKUP(A880,'Route Names'!$A$2:$B$95,2,FALSE)</f>
        <v>Route 40 West End Station</v>
      </c>
      <c r="C880" t="s">
        <v>3737</v>
      </c>
      <c r="D880">
        <v>13121001100</v>
      </c>
      <c r="E880">
        <v>9.6999999999999993</v>
      </c>
      <c r="F880">
        <v>134375</v>
      </c>
      <c r="G880">
        <v>250</v>
      </c>
      <c r="H880">
        <v>99</v>
      </c>
    </row>
    <row r="881" spans="1:8" hidden="1" x14ac:dyDescent="0.2">
      <c r="A881">
        <v>14750</v>
      </c>
      <c r="B881" t="str">
        <f>VLOOKUP(A881,'Route Names'!$A$2:$B$95,2,FALSE)</f>
        <v>Route 40 West End Station</v>
      </c>
      <c r="C881" t="s">
        <v>3736</v>
      </c>
      <c r="D881">
        <v>13121001100</v>
      </c>
      <c r="E881">
        <v>9.6999999999999993</v>
      </c>
      <c r="F881">
        <v>134375</v>
      </c>
      <c r="G881">
        <v>250</v>
      </c>
      <c r="H881">
        <v>99</v>
      </c>
    </row>
    <row r="882" spans="1:8" hidden="1" x14ac:dyDescent="0.2">
      <c r="A882">
        <v>14750</v>
      </c>
      <c r="B882" t="str">
        <f>VLOOKUP(A882,'Route Names'!$A$2:$B$95,2,FALSE)</f>
        <v>Route 40 West End Station</v>
      </c>
      <c r="C882" t="s">
        <v>3735</v>
      </c>
      <c r="D882">
        <v>13121001100</v>
      </c>
      <c r="E882">
        <v>9.6999999999999993</v>
      </c>
      <c r="F882">
        <v>134375</v>
      </c>
      <c r="G882">
        <v>250</v>
      </c>
      <c r="H882">
        <v>99</v>
      </c>
    </row>
    <row r="883" spans="1:8" hidden="1" x14ac:dyDescent="0.2">
      <c r="A883">
        <v>14750</v>
      </c>
      <c r="B883" t="str">
        <f>VLOOKUP(A883,'Route Names'!$A$2:$B$95,2,FALSE)</f>
        <v>Route 40 West End Station</v>
      </c>
      <c r="C883" t="s">
        <v>3734</v>
      </c>
      <c r="D883">
        <v>13121001100</v>
      </c>
      <c r="E883">
        <v>9.6999999999999993</v>
      </c>
      <c r="F883">
        <v>134375</v>
      </c>
      <c r="G883">
        <v>250</v>
      </c>
      <c r="H883">
        <v>99</v>
      </c>
    </row>
    <row r="884" spans="1:8" hidden="1" x14ac:dyDescent="0.2">
      <c r="A884">
        <v>14750</v>
      </c>
      <c r="B884" t="str">
        <f>VLOOKUP(A884,'Route Names'!$A$2:$B$95,2,FALSE)</f>
        <v>Route 40 West End Station</v>
      </c>
      <c r="C884" t="s">
        <v>3733</v>
      </c>
      <c r="D884">
        <v>13121000400</v>
      </c>
      <c r="E884">
        <v>6.4</v>
      </c>
      <c r="F884">
        <v>143906</v>
      </c>
      <c r="G884">
        <v>9</v>
      </c>
      <c r="H884">
        <v>6</v>
      </c>
    </row>
    <row r="885" spans="1:8" hidden="1" x14ac:dyDescent="0.2">
      <c r="A885">
        <v>14764</v>
      </c>
      <c r="B885" t="str">
        <f>VLOOKUP(A885,'Route Names'!$A$2:$B$95,2,FALSE)</f>
        <v>Route 71 Cascade Road</v>
      </c>
      <c r="C885" t="s">
        <v>3732</v>
      </c>
      <c r="D885">
        <v>13121007802</v>
      </c>
      <c r="E885">
        <v>21.3</v>
      </c>
      <c r="F885">
        <v>48813</v>
      </c>
      <c r="G885">
        <v>264</v>
      </c>
      <c r="H885">
        <v>607</v>
      </c>
    </row>
    <row r="886" spans="1:8" hidden="1" x14ac:dyDescent="0.2">
      <c r="A886">
        <v>14764</v>
      </c>
      <c r="B886" t="str">
        <f>VLOOKUP(A886,'Route Names'!$A$2:$B$95,2,FALSE)</f>
        <v>Route 71 Cascade Road</v>
      </c>
      <c r="C886" t="s">
        <v>3731</v>
      </c>
      <c r="D886">
        <v>13121007802</v>
      </c>
      <c r="E886">
        <v>21.3</v>
      </c>
      <c r="F886">
        <v>48813</v>
      </c>
      <c r="G886">
        <v>264</v>
      </c>
      <c r="H886">
        <v>607</v>
      </c>
    </row>
    <row r="887" spans="1:8" hidden="1" x14ac:dyDescent="0.2">
      <c r="A887">
        <v>14764</v>
      </c>
      <c r="B887" t="str">
        <f>VLOOKUP(A887,'Route Names'!$A$2:$B$95,2,FALSE)</f>
        <v>Route 71 Cascade Road</v>
      </c>
      <c r="C887" t="s">
        <v>3730</v>
      </c>
      <c r="D887">
        <v>13121007802</v>
      </c>
      <c r="E887">
        <v>21.3</v>
      </c>
      <c r="F887">
        <v>48813</v>
      </c>
      <c r="G887">
        <v>264</v>
      </c>
      <c r="H887">
        <v>607</v>
      </c>
    </row>
    <row r="888" spans="1:8" hidden="1" x14ac:dyDescent="0.2">
      <c r="A888">
        <v>14764</v>
      </c>
      <c r="B888" t="str">
        <f>VLOOKUP(A888,'Route Names'!$A$2:$B$95,2,FALSE)</f>
        <v>Route 71 Cascade Road</v>
      </c>
      <c r="C888" t="s">
        <v>3729</v>
      </c>
      <c r="D888">
        <v>13121007802</v>
      </c>
      <c r="E888">
        <v>21.3</v>
      </c>
      <c r="F888">
        <v>48813</v>
      </c>
      <c r="G888">
        <v>264</v>
      </c>
      <c r="H888">
        <v>607</v>
      </c>
    </row>
    <row r="889" spans="1:8" hidden="1" x14ac:dyDescent="0.2">
      <c r="A889">
        <v>14764</v>
      </c>
      <c r="B889" t="str">
        <f>VLOOKUP(A889,'Route Names'!$A$2:$B$95,2,FALSE)</f>
        <v>Route 71 Cascade Road</v>
      </c>
      <c r="C889" t="s">
        <v>3728</v>
      </c>
      <c r="D889">
        <v>13121007802</v>
      </c>
      <c r="E889">
        <v>21.3</v>
      </c>
      <c r="F889">
        <v>48813</v>
      </c>
      <c r="G889">
        <v>264</v>
      </c>
      <c r="H889">
        <v>607</v>
      </c>
    </row>
    <row r="890" spans="1:8" hidden="1" x14ac:dyDescent="0.2">
      <c r="A890">
        <v>14764</v>
      </c>
      <c r="B890" t="str">
        <f>VLOOKUP(A890,'Route Names'!$A$2:$B$95,2,FALSE)</f>
        <v>Route 71 Cascade Road</v>
      </c>
      <c r="C890" t="s">
        <v>3727</v>
      </c>
      <c r="D890">
        <v>13121007802</v>
      </c>
      <c r="E890">
        <v>21.3</v>
      </c>
      <c r="F890">
        <v>48813</v>
      </c>
      <c r="G890">
        <v>264</v>
      </c>
      <c r="H890">
        <v>607</v>
      </c>
    </row>
    <row r="891" spans="1:8" hidden="1" x14ac:dyDescent="0.2">
      <c r="A891">
        <v>14764</v>
      </c>
      <c r="B891" t="str">
        <f>VLOOKUP(A891,'Route Names'!$A$2:$B$95,2,FALSE)</f>
        <v>Route 71 Cascade Road</v>
      </c>
      <c r="C891" t="s">
        <v>3726</v>
      </c>
      <c r="D891">
        <v>13121007703</v>
      </c>
      <c r="E891">
        <v>19.399999999999999</v>
      </c>
      <c r="F891">
        <v>43686</v>
      </c>
      <c r="G891">
        <v>227</v>
      </c>
      <c r="H891">
        <v>286</v>
      </c>
    </row>
    <row r="892" spans="1:8" hidden="1" x14ac:dyDescent="0.2">
      <c r="A892">
        <v>14764</v>
      </c>
      <c r="B892" t="str">
        <f>VLOOKUP(A892,'Route Names'!$A$2:$B$95,2,FALSE)</f>
        <v>Route 71 Cascade Road</v>
      </c>
      <c r="C892" t="s">
        <v>3725</v>
      </c>
      <c r="D892">
        <v>13121007703</v>
      </c>
      <c r="E892">
        <v>19.399999999999999</v>
      </c>
      <c r="F892">
        <v>43686</v>
      </c>
      <c r="G892">
        <v>227</v>
      </c>
      <c r="H892">
        <v>286</v>
      </c>
    </row>
    <row r="893" spans="1:8" hidden="1" x14ac:dyDescent="0.2">
      <c r="A893">
        <v>14764</v>
      </c>
      <c r="B893" t="str">
        <f>VLOOKUP(A893,'Route Names'!$A$2:$B$95,2,FALSE)</f>
        <v>Route 71 Cascade Road</v>
      </c>
      <c r="C893" t="s">
        <v>3724</v>
      </c>
      <c r="D893">
        <v>13121007703</v>
      </c>
      <c r="E893">
        <v>19.399999999999999</v>
      </c>
      <c r="F893">
        <v>43686</v>
      </c>
      <c r="G893">
        <v>227</v>
      </c>
      <c r="H893">
        <v>286</v>
      </c>
    </row>
    <row r="894" spans="1:8" hidden="1" x14ac:dyDescent="0.2">
      <c r="A894">
        <v>14764</v>
      </c>
      <c r="B894" t="str">
        <f>VLOOKUP(A894,'Route Names'!$A$2:$B$95,2,FALSE)</f>
        <v>Route 71 Cascade Road</v>
      </c>
      <c r="C894" t="s">
        <v>3723</v>
      </c>
      <c r="D894">
        <v>13121007704</v>
      </c>
      <c r="E894">
        <v>28.7</v>
      </c>
      <c r="F894">
        <v>42991</v>
      </c>
      <c r="G894">
        <v>411</v>
      </c>
      <c r="H894">
        <v>495</v>
      </c>
    </row>
    <row r="895" spans="1:8" hidden="1" x14ac:dyDescent="0.2">
      <c r="A895">
        <v>14764</v>
      </c>
      <c r="B895" t="str">
        <f>VLOOKUP(A895,'Route Names'!$A$2:$B$95,2,FALSE)</f>
        <v>Route 71 Cascade Road</v>
      </c>
      <c r="C895" t="s">
        <v>3722</v>
      </c>
      <c r="D895">
        <v>13121007704</v>
      </c>
      <c r="E895">
        <v>28.7</v>
      </c>
      <c r="F895">
        <v>42991</v>
      </c>
      <c r="G895">
        <v>411</v>
      </c>
      <c r="H895">
        <v>495</v>
      </c>
    </row>
    <row r="896" spans="1:8" hidden="1" x14ac:dyDescent="0.2">
      <c r="A896">
        <v>14764</v>
      </c>
      <c r="B896" t="str">
        <f>VLOOKUP(A896,'Route Names'!$A$2:$B$95,2,FALSE)</f>
        <v>Route 71 Cascade Road</v>
      </c>
      <c r="C896" t="s">
        <v>3721</v>
      </c>
      <c r="D896">
        <v>13121007704</v>
      </c>
      <c r="E896">
        <v>28.7</v>
      </c>
      <c r="F896">
        <v>42991</v>
      </c>
      <c r="G896">
        <v>411</v>
      </c>
      <c r="H896">
        <v>495</v>
      </c>
    </row>
    <row r="897" spans="1:8" hidden="1" x14ac:dyDescent="0.2">
      <c r="A897">
        <v>14764</v>
      </c>
      <c r="B897" t="str">
        <f>VLOOKUP(A897,'Route Names'!$A$2:$B$95,2,FALSE)</f>
        <v>Route 71 Cascade Road</v>
      </c>
      <c r="C897" t="s">
        <v>3720</v>
      </c>
      <c r="D897">
        <v>13121007704</v>
      </c>
      <c r="E897">
        <v>28.7</v>
      </c>
      <c r="F897">
        <v>42991</v>
      </c>
      <c r="G897">
        <v>411</v>
      </c>
      <c r="H897">
        <v>495</v>
      </c>
    </row>
    <row r="898" spans="1:8" hidden="1" x14ac:dyDescent="0.2">
      <c r="A898">
        <v>14764</v>
      </c>
      <c r="B898" t="str">
        <f>VLOOKUP(A898,'Route Names'!$A$2:$B$95,2,FALSE)</f>
        <v>Route 71 Cascade Road</v>
      </c>
      <c r="C898" t="s">
        <v>3719</v>
      </c>
      <c r="D898">
        <v>13121007704</v>
      </c>
      <c r="E898">
        <v>28.7</v>
      </c>
      <c r="F898">
        <v>42991</v>
      </c>
      <c r="G898">
        <v>411</v>
      </c>
      <c r="H898">
        <v>495</v>
      </c>
    </row>
    <row r="899" spans="1:8" hidden="1" x14ac:dyDescent="0.2">
      <c r="A899">
        <v>14764</v>
      </c>
      <c r="B899" t="str">
        <f>VLOOKUP(A899,'Route Names'!$A$2:$B$95,2,FALSE)</f>
        <v>Route 71 Cascade Road</v>
      </c>
      <c r="C899" t="s">
        <v>3718</v>
      </c>
      <c r="D899">
        <v>13121007704</v>
      </c>
      <c r="E899">
        <v>28.7</v>
      </c>
      <c r="F899">
        <v>42991</v>
      </c>
      <c r="G899">
        <v>411</v>
      </c>
      <c r="H899">
        <v>495</v>
      </c>
    </row>
    <row r="900" spans="1:8" hidden="1" x14ac:dyDescent="0.2">
      <c r="A900">
        <v>14764</v>
      </c>
      <c r="B900" t="str">
        <f>VLOOKUP(A900,'Route Names'!$A$2:$B$95,2,FALSE)</f>
        <v>Route 71 Cascade Road</v>
      </c>
      <c r="C900" t="s">
        <v>3717</v>
      </c>
      <c r="D900">
        <v>13121007704</v>
      </c>
      <c r="E900">
        <v>28.7</v>
      </c>
      <c r="F900">
        <v>42991</v>
      </c>
      <c r="G900">
        <v>411</v>
      </c>
      <c r="H900">
        <v>495</v>
      </c>
    </row>
    <row r="901" spans="1:8" hidden="1" x14ac:dyDescent="0.2">
      <c r="A901">
        <v>14764</v>
      </c>
      <c r="B901" t="str">
        <f>VLOOKUP(A901,'Route Names'!$A$2:$B$95,2,FALSE)</f>
        <v>Route 71 Cascade Road</v>
      </c>
      <c r="C901" t="s">
        <v>3716</v>
      </c>
      <c r="D901">
        <v>13121007704</v>
      </c>
      <c r="E901">
        <v>28.7</v>
      </c>
      <c r="F901">
        <v>42991</v>
      </c>
      <c r="G901">
        <v>411</v>
      </c>
      <c r="H901">
        <v>495</v>
      </c>
    </row>
    <row r="902" spans="1:8" hidden="1" x14ac:dyDescent="0.2">
      <c r="A902">
        <v>14764</v>
      </c>
      <c r="B902" t="str">
        <f>VLOOKUP(A902,'Route Names'!$A$2:$B$95,2,FALSE)</f>
        <v>Route 71 Cascade Road</v>
      </c>
      <c r="C902" t="s">
        <v>3715</v>
      </c>
      <c r="D902">
        <v>13121007704</v>
      </c>
      <c r="E902">
        <v>28.7</v>
      </c>
      <c r="F902">
        <v>42991</v>
      </c>
      <c r="G902">
        <v>411</v>
      </c>
      <c r="H902">
        <v>495</v>
      </c>
    </row>
    <row r="903" spans="1:8" hidden="1" x14ac:dyDescent="0.2">
      <c r="A903">
        <v>14764</v>
      </c>
      <c r="B903" t="str">
        <f>VLOOKUP(A903,'Route Names'!$A$2:$B$95,2,FALSE)</f>
        <v>Route 71 Cascade Road</v>
      </c>
      <c r="C903" t="s">
        <v>3714</v>
      </c>
      <c r="D903">
        <v>13121008000</v>
      </c>
      <c r="E903">
        <v>29.4</v>
      </c>
      <c r="F903">
        <v>43036</v>
      </c>
      <c r="G903">
        <v>433</v>
      </c>
      <c r="H903">
        <v>497</v>
      </c>
    </row>
    <row r="904" spans="1:8" hidden="1" x14ac:dyDescent="0.2">
      <c r="A904">
        <v>14764</v>
      </c>
      <c r="B904" t="str">
        <f>VLOOKUP(A904,'Route Names'!$A$2:$B$95,2,FALSE)</f>
        <v>Route 71 Cascade Road</v>
      </c>
      <c r="C904" t="s">
        <v>3713</v>
      </c>
      <c r="D904">
        <v>13121008000</v>
      </c>
      <c r="E904">
        <v>29.4</v>
      </c>
      <c r="F904">
        <v>43036</v>
      </c>
      <c r="G904">
        <v>433</v>
      </c>
      <c r="H904">
        <v>497</v>
      </c>
    </row>
    <row r="905" spans="1:8" hidden="1" x14ac:dyDescent="0.2">
      <c r="A905">
        <v>14764</v>
      </c>
      <c r="B905" t="str">
        <f>VLOOKUP(A905,'Route Names'!$A$2:$B$95,2,FALSE)</f>
        <v>Route 71 Cascade Road</v>
      </c>
      <c r="C905" t="s">
        <v>3712</v>
      </c>
      <c r="D905">
        <v>13121008000</v>
      </c>
      <c r="E905">
        <v>29.4</v>
      </c>
      <c r="F905">
        <v>43036</v>
      </c>
      <c r="G905">
        <v>433</v>
      </c>
      <c r="H905">
        <v>497</v>
      </c>
    </row>
    <row r="906" spans="1:8" hidden="1" x14ac:dyDescent="0.2">
      <c r="A906">
        <v>14764</v>
      </c>
      <c r="B906" t="str">
        <f>VLOOKUP(A906,'Route Names'!$A$2:$B$95,2,FALSE)</f>
        <v>Route 71 Cascade Road</v>
      </c>
      <c r="C906" t="s">
        <v>3711</v>
      </c>
      <c r="D906">
        <v>13121008000</v>
      </c>
      <c r="E906">
        <v>29.4</v>
      </c>
      <c r="F906">
        <v>43036</v>
      </c>
      <c r="G906">
        <v>433</v>
      </c>
      <c r="H906">
        <v>497</v>
      </c>
    </row>
    <row r="907" spans="1:8" hidden="1" x14ac:dyDescent="0.2">
      <c r="A907">
        <v>14764</v>
      </c>
      <c r="B907" t="str">
        <f>VLOOKUP(A907,'Route Names'!$A$2:$B$95,2,FALSE)</f>
        <v>Route 71 Cascade Road</v>
      </c>
      <c r="C907" t="s">
        <v>3710</v>
      </c>
      <c r="D907">
        <v>13121008000</v>
      </c>
      <c r="E907">
        <v>29.4</v>
      </c>
      <c r="F907">
        <v>43036</v>
      </c>
      <c r="G907">
        <v>433</v>
      </c>
      <c r="H907">
        <v>497</v>
      </c>
    </row>
    <row r="908" spans="1:8" hidden="1" x14ac:dyDescent="0.2">
      <c r="A908">
        <v>14764</v>
      </c>
      <c r="B908" t="str">
        <f>VLOOKUP(A908,'Route Names'!$A$2:$B$95,2,FALSE)</f>
        <v>Route 71 Cascade Road</v>
      </c>
      <c r="C908" t="s">
        <v>3709</v>
      </c>
      <c r="D908">
        <v>13121008000</v>
      </c>
      <c r="E908">
        <v>29.4</v>
      </c>
      <c r="F908">
        <v>43036</v>
      </c>
      <c r="G908">
        <v>433</v>
      </c>
      <c r="H908">
        <v>497</v>
      </c>
    </row>
    <row r="909" spans="1:8" hidden="1" x14ac:dyDescent="0.2">
      <c r="A909">
        <v>14764</v>
      </c>
      <c r="B909" t="str">
        <f>VLOOKUP(A909,'Route Names'!$A$2:$B$95,2,FALSE)</f>
        <v>Route 71 Cascade Road</v>
      </c>
      <c r="C909" t="s">
        <v>3708</v>
      </c>
      <c r="D909">
        <v>13121008000</v>
      </c>
      <c r="E909">
        <v>29.4</v>
      </c>
      <c r="F909">
        <v>43036</v>
      </c>
      <c r="G909">
        <v>433</v>
      </c>
      <c r="H909">
        <v>497</v>
      </c>
    </row>
    <row r="910" spans="1:8" hidden="1" x14ac:dyDescent="0.2">
      <c r="A910">
        <v>14764</v>
      </c>
      <c r="B910" t="str">
        <f>VLOOKUP(A910,'Route Names'!$A$2:$B$95,2,FALSE)</f>
        <v>Route 71 Cascade Road</v>
      </c>
      <c r="C910" t="s">
        <v>3707</v>
      </c>
      <c r="D910">
        <v>13121008000</v>
      </c>
      <c r="E910">
        <v>29.4</v>
      </c>
      <c r="F910">
        <v>43036</v>
      </c>
      <c r="G910">
        <v>433</v>
      </c>
      <c r="H910">
        <v>497</v>
      </c>
    </row>
    <row r="911" spans="1:8" hidden="1" x14ac:dyDescent="0.2">
      <c r="A911">
        <v>14764</v>
      </c>
      <c r="B911" t="str">
        <f>VLOOKUP(A911,'Route Names'!$A$2:$B$95,2,FALSE)</f>
        <v>Route 71 Cascade Road</v>
      </c>
      <c r="C911" t="s">
        <v>3706</v>
      </c>
      <c r="D911">
        <v>13121006100</v>
      </c>
      <c r="E911">
        <v>36.700000000000003</v>
      </c>
      <c r="F911">
        <v>34570</v>
      </c>
      <c r="G911">
        <v>293</v>
      </c>
      <c r="H911">
        <v>488</v>
      </c>
    </row>
    <row r="912" spans="1:8" hidden="1" x14ac:dyDescent="0.2">
      <c r="A912">
        <v>14764</v>
      </c>
      <c r="B912" t="str">
        <f>VLOOKUP(A912,'Route Names'!$A$2:$B$95,2,FALSE)</f>
        <v>Route 71 Cascade Road</v>
      </c>
      <c r="C912" t="s">
        <v>3705</v>
      </c>
      <c r="D912">
        <v>13121006100</v>
      </c>
      <c r="E912">
        <v>36.700000000000003</v>
      </c>
      <c r="F912">
        <v>34570</v>
      </c>
      <c r="G912">
        <v>293</v>
      </c>
      <c r="H912">
        <v>488</v>
      </c>
    </row>
    <row r="913" spans="1:8" hidden="1" x14ac:dyDescent="0.2">
      <c r="A913">
        <v>14764</v>
      </c>
      <c r="B913" t="str">
        <f>VLOOKUP(A913,'Route Names'!$A$2:$B$95,2,FALSE)</f>
        <v>Route 71 Cascade Road</v>
      </c>
      <c r="C913" t="s">
        <v>3704</v>
      </c>
      <c r="D913">
        <v>13121006100</v>
      </c>
      <c r="E913">
        <v>36.700000000000003</v>
      </c>
      <c r="F913">
        <v>34570</v>
      </c>
      <c r="G913">
        <v>293</v>
      </c>
      <c r="H913">
        <v>488</v>
      </c>
    </row>
    <row r="914" spans="1:8" hidden="1" x14ac:dyDescent="0.2">
      <c r="A914">
        <v>14764</v>
      </c>
      <c r="B914" t="str">
        <f>VLOOKUP(A914,'Route Names'!$A$2:$B$95,2,FALSE)</f>
        <v>Route 71 Cascade Road</v>
      </c>
      <c r="C914" t="s">
        <v>3703</v>
      </c>
      <c r="D914">
        <v>13121006100</v>
      </c>
      <c r="E914">
        <v>36.700000000000003</v>
      </c>
      <c r="F914">
        <v>34570</v>
      </c>
      <c r="G914">
        <v>293</v>
      </c>
      <c r="H914">
        <v>488</v>
      </c>
    </row>
    <row r="915" spans="1:8" hidden="1" x14ac:dyDescent="0.2">
      <c r="A915">
        <v>14764</v>
      </c>
      <c r="B915" t="str">
        <f>VLOOKUP(A915,'Route Names'!$A$2:$B$95,2,FALSE)</f>
        <v>Route 71 Cascade Road</v>
      </c>
      <c r="C915" t="s">
        <v>3702</v>
      </c>
      <c r="D915">
        <v>13121006100</v>
      </c>
      <c r="E915">
        <v>36.700000000000003</v>
      </c>
      <c r="F915">
        <v>34570</v>
      </c>
      <c r="G915">
        <v>293</v>
      </c>
      <c r="H915">
        <v>488</v>
      </c>
    </row>
    <row r="916" spans="1:8" hidden="1" x14ac:dyDescent="0.2">
      <c r="A916">
        <v>14764</v>
      </c>
      <c r="B916" t="str">
        <f>VLOOKUP(A916,'Route Names'!$A$2:$B$95,2,FALSE)</f>
        <v>Route 71 Cascade Road</v>
      </c>
      <c r="C916" t="s">
        <v>3701</v>
      </c>
      <c r="D916">
        <v>13121006100</v>
      </c>
      <c r="E916">
        <v>36.700000000000003</v>
      </c>
      <c r="F916">
        <v>34570</v>
      </c>
      <c r="G916">
        <v>293</v>
      </c>
      <c r="H916">
        <v>488</v>
      </c>
    </row>
    <row r="917" spans="1:8" hidden="1" x14ac:dyDescent="0.2">
      <c r="A917">
        <v>14764</v>
      </c>
      <c r="B917" t="str">
        <f>VLOOKUP(A917,'Route Names'!$A$2:$B$95,2,FALSE)</f>
        <v>Route 71 Cascade Road</v>
      </c>
      <c r="C917" t="s">
        <v>3700</v>
      </c>
      <c r="D917">
        <v>13121006100</v>
      </c>
      <c r="E917">
        <v>36.700000000000003</v>
      </c>
      <c r="F917">
        <v>34570</v>
      </c>
      <c r="G917">
        <v>293</v>
      </c>
      <c r="H917">
        <v>488</v>
      </c>
    </row>
    <row r="918" spans="1:8" hidden="1" x14ac:dyDescent="0.2">
      <c r="A918">
        <v>14764</v>
      </c>
      <c r="B918" t="str">
        <f>VLOOKUP(A918,'Route Names'!$A$2:$B$95,2,FALSE)</f>
        <v>Route 71 Cascade Road</v>
      </c>
      <c r="C918" t="s">
        <v>3699</v>
      </c>
      <c r="D918">
        <v>13121006000</v>
      </c>
      <c r="E918">
        <v>41.5</v>
      </c>
      <c r="F918">
        <v>30720</v>
      </c>
      <c r="G918">
        <v>351</v>
      </c>
      <c r="H918">
        <v>488</v>
      </c>
    </row>
    <row r="919" spans="1:8" hidden="1" x14ac:dyDescent="0.2">
      <c r="A919">
        <v>14764</v>
      </c>
      <c r="B919" t="str">
        <f>VLOOKUP(A919,'Route Names'!$A$2:$B$95,2,FALSE)</f>
        <v>Route 71 Cascade Road</v>
      </c>
      <c r="C919" t="s">
        <v>3698</v>
      </c>
      <c r="D919">
        <v>13121006000</v>
      </c>
      <c r="E919">
        <v>41.5</v>
      </c>
      <c r="F919">
        <v>30720</v>
      </c>
      <c r="G919">
        <v>351</v>
      </c>
      <c r="H919">
        <v>488</v>
      </c>
    </row>
    <row r="920" spans="1:8" hidden="1" x14ac:dyDescent="0.2">
      <c r="A920">
        <v>14764</v>
      </c>
      <c r="B920" t="str">
        <f>VLOOKUP(A920,'Route Names'!$A$2:$B$95,2,FALSE)</f>
        <v>Route 71 Cascade Road</v>
      </c>
      <c r="C920" t="s">
        <v>3697</v>
      </c>
      <c r="D920">
        <v>13121006000</v>
      </c>
      <c r="E920">
        <v>41.5</v>
      </c>
      <c r="F920">
        <v>30720</v>
      </c>
      <c r="G920">
        <v>351</v>
      </c>
      <c r="H920">
        <v>488</v>
      </c>
    </row>
    <row r="921" spans="1:8" hidden="1" x14ac:dyDescent="0.2">
      <c r="A921">
        <v>14764</v>
      </c>
      <c r="B921" t="str">
        <f>VLOOKUP(A921,'Route Names'!$A$2:$B$95,2,FALSE)</f>
        <v>Route 71 Cascade Road</v>
      </c>
      <c r="C921" t="s">
        <v>3696</v>
      </c>
      <c r="D921">
        <v>13121004100</v>
      </c>
      <c r="E921">
        <v>28</v>
      </c>
      <c r="F921">
        <v>31607</v>
      </c>
      <c r="G921">
        <v>181</v>
      </c>
      <c r="H921">
        <v>230</v>
      </c>
    </row>
    <row r="922" spans="1:8" hidden="1" x14ac:dyDescent="0.2">
      <c r="A922">
        <v>14764</v>
      </c>
      <c r="B922" t="str">
        <f>VLOOKUP(A922,'Route Names'!$A$2:$B$95,2,FALSE)</f>
        <v>Route 71 Cascade Road</v>
      </c>
      <c r="C922" t="s">
        <v>3695</v>
      </c>
      <c r="D922">
        <v>13121004100</v>
      </c>
      <c r="E922">
        <v>28</v>
      </c>
      <c r="F922">
        <v>31607</v>
      </c>
      <c r="G922">
        <v>181</v>
      </c>
      <c r="H922">
        <v>230</v>
      </c>
    </row>
    <row r="923" spans="1:8" hidden="1" x14ac:dyDescent="0.2">
      <c r="A923">
        <v>14764</v>
      </c>
      <c r="B923" t="str">
        <f>VLOOKUP(A923,'Route Names'!$A$2:$B$95,2,FALSE)</f>
        <v>Route 71 Cascade Road</v>
      </c>
      <c r="C923" t="s">
        <v>3694</v>
      </c>
      <c r="D923">
        <v>13121004100</v>
      </c>
      <c r="E923">
        <v>28</v>
      </c>
      <c r="F923">
        <v>31607</v>
      </c>
      <c r="G923">
        <v>181</v>
      </c>
      <c r="H923">
        <v>230</v>
      </c>
    </row>
    <row r="924" spans="1:8" hidden="1" x14ac:dyDescent="0.2">
      <c r="A924">
        <v>14764</v>
      </c>
      <c r="B924" t="str">
        <f>VLOOKUP(A924,'Route Names'!$A$2:$B$95,2,FALSE)</f>
        <v>Route 71 Cascade Road</v>
      </c>
      <c r="C924" t="s">
        <v>3693</v>
      </c>
      <c r="D924">
        <v>13121004200</v>
      </c>
      <c r="E924">
        <v>31.6</v>
      </c>
      <c r="F924">
        <v>26824</v>
      </c>
      <c r="G924">
        <v>596</v>
      </c>
      <c r="H924">
        <v>417</v>
      </c>
    </row>
    <row r="925" spans="1:8" hidden="1" x14ac:dyDescent="0.2">
      <c r="A925">
        <v>14764</v>
      </c>
      <c r="B925" t="str">
        <f>VLOOKUP(A925,'Route Names'!$A$2:$B$95,2,FALSE)</f>
        <v>Route 71 Cascade Road</v>
      </c>
      <c r="C925" t="s">
        <v>3692</v>
      </c>
      <c r="D925">
        <v>13121004200</v>
      </c>
      <c r="E925">
        <v>31.6</v>
      </c>
      <c r="F925">
        <v>26824</v>
      </c>
      <c r="G925">
        <v>596</v>
      </c>
      <c r="H925">
        <v>417</v>
      </c>
    </row>
    <row r="926" spans="1:8" hidden="1" x14ac:dyDescent="0.2">
      <c r="A926">
        <v>14764</v>
      </c>
      <c r="B926" t="str">
        <f>VLOOKUP(A926,'Route Names'!$A$2:$B$95,2,FALSE)</f>
        <v>Route 71 Cascade Road</v>
      </c>
      <c r="C926" t="s">
        <v>3691</v>
      </c>
      <c r="D926">
        <v>13121004200</v>
      </c>
      <c r="E926">
        <v>31.6</v>
      </c>
      <c r="F926">
        <v>26824</v>
      </c>
      <c r="G926">
        <v>596</v>
      </c>
      <c r="H926">
        <v>417</v>
      </c>
    </row>
    <row r="927" spans="1:8" hidden="1" x14ac:dyDescent="0.2">
      <c r="A927">
        <v>14764</v>
      </c>
      <c r="B927" t="str">
        <f>VLOOKUP(A927,'Route Names'!$A$2:$B$95,2,FALSE)</f>
        <v>Route 71 Cascade Road</v>
      </c>
      <c r="C927" t="s">
        <v>3690</v>
      </c>
      <c r="D927">
        <v>13121004200</v>
      </c>
      <c r="E927">
        <v>31.6</v>
      </c>
      <c r="F927">
        <v>26824</v>
      </c>
      <c r="G927">
        <v>596</v>
      </c>
      <c r="H927">
        <v>417</v>
      </c>
    </row>
    <row r="928" spans="1:8" hidden="1" x14ac:dyDescent="0.2">
      <c r="A928">
        <v>14814</v>
      </c>
      <c r="B928" t="str">
        <f>VLOOKUP(A928,'Route Names'!$A$2:$B$95,2,FALSE)</f>
        <v>Route 193- East Point Station</v>
      </c>
      <c r="C928" t="s">
        <v>3595</v>
      </c>
      <c r="D928">
        <v>13063040611</v>
      </c>
      <c r="E928">
        <v>29.5</v>
      </c>
      <c r="F928">
        <v>35250</v>
      </c>
      <c r="G928">
        <v>392</v>
      </c>
      <c r="H928">
        <v>666</v>
      </c>
    </row>
    <row r="929" spans="1:8" hidden="1" x14ac:dyDescent="0.2">
      <c r="A929">
        <v>14812</v>
      </c>
      <c r="B929" t="str">
        <f>VLOOKUP(A929,'Route Names'!$A$2:$B$95,2,FALSE)</f>
        <v>Route 192 East Point Station</v>
      </c>
      <c r="C929" t="s">
        <v>3595</v>
      </c>
      <c r="D929">
        <v>13063040611</v>
      </c>
      <c r="E929">
        <v>29.5</v>
      </c>
      <c r="F929">
        <v>35250</v>
      </c>
      <c r="G929">
        <v>392</v>
      </c>
      <c r="H929">
        <v>666</v>
      </c>
    </row>
    <row r="930" spans="1:8" hidden="1" x14ac:dyDescent="0.2">
      <c r="A930">
        <v>14814</v>
      </c>
      <c r="B930" t="str">
        <f>VLOOKUP(A930,'Route Names'!$A$2:$B$95,2,FALSE)</f>
        <v>Route 193- East Point Station</v>
      </c>
      <c r="C930" t="s">
        <v>3596</v>
      </c>
      <c r="D930">
        <v>13063040611</v>
      </c>
      <c r="E930">
        <v>29.5</v>
      </c>
      <c r="F930">
        <v>35250</v>
      </c>
      <c r="G930">
        <v>392</v>
      </c>
      <c r="H930">
        <v>666</v>
      </c>
    </row>
    <row r="931" spans="1:8" hidden="1" x14ac:dyDescent="0.2">
      <c r="A931">
        <v>14812</v>
      </c>
      <c r="B931" t="str">
        <f>VLOOKUP(A931,'Route Names'!$A$2:$B$95,2,FALSE)</f>
        <v>Route 192 East Point Station</v>
      </c>
      <c r="C931" t="s">
        <v>3596</v>
      </c>
      <c r="D931">
        <v>13063040611</v>
      </c>
      <c r="E931">
        <v>29.5</v>
      </c>
      <c r="F931">
        <v>35250</v>
      </c>
      <c r="G931">
        <v>392</v>
      </c>
      <c r="H931">
        <v>666</v>
      </c>
    </row>
    <row r="932" spans="1:8" hidden="1" x14ac:dyDescent="0.2">
      <c r="A932">
        <v>14814</v>
      </c>
      <c r="B932" t="str">
        <f>VLOOKUP(A932,'Route Names'!$A$2:$B$95,2,FALSE)</f>
        <v>Route 193- East Point Station</v>
      </c>
      <c r="C932" t="s">
        <v>3689</v>
      </c>
      <c r="D932">
        <v>13063040611</v>
      </c>
      <c r="E932">
        <v>29.5</v>
      </c>
      <c r="F932">
        <v>35250</v>
      </c>
      <c r="G932">
        <v>392</v>
      </c>
      <c r="H932">
        <v>666</v>
      </c>
    </row>
    <row r="933" spans="1:8" hidden="1" x14ac:dyDescent="0.2">
      <c r="A933">
        <v>14812</v>
      </c>
      <c r="B933" t="str">
        <f>VLOOKUP(A933,'Route Names'!$A$2:$B$95,2,FALSE)</f>
        <v>Route 192 East Point Station</v>
      </c>
      <c r="C933" t="s">
        <v>3689</v>
      </c>
      <c r="D933">
        <v>13063040611</v>
      </c>
      <c r="E933">
        <v>29.5</v>
      </c>
      <c r="F933">
        <v>35250</v>
      </c>
      <c r="G933">
        <v>392</v>
      </c>
      <c r="H933">
        <v>666</v>
      </c>
    </row>
    <row r="934" spans="1:8" hidden="1" x14ac:dyDescent="0.2">
      <c r="A934">
        <v>14814</v>
      </c>
      <c r="B934" t="str">
        <f>VLOOKUP(A934,'Route Names'!$A$2:$B$95,2,FALSE)</f>
        <v>Route 193- East Point Station</v>
      </c>
      <c r="C934" t="s">
        <v>3598</v>
      </c>
      <c r="D934">
        <v>13063040611</v>
      </c>
      <c r="E934">
        <v>29.5</v>
      </c>
      <c r="F934">
        <v>35250</v>
      </c>
      <c r="G934">
        <v>392</v>
      </c>
      <c r="H934">
        <v>666</v>
      </c>
    </row>
    <row r="935" spans="1:8" hidden="1" x14ac:dyDescent="0.2">
      <c r="A935">
        <v>14812</v>
      </c>
      <c r="B935" t="str">
        <f>VLOOKUP(A935,'Route Names'!$A$2:$B$95,2,FALSE)</f>
        <v>Route 192 East Point Station</v>
      </c>
      <c r="C935" t="s">
        <v>3598</v>
      </c>
      <c r="D935">
        <v>13063040611</v>
      </c>
      <c r="E935">
        <v>29.5</v>
      </c>
      <c r="F935">
        <v>35250</v>
      </c>
      <c r="G935">
        <v>392</v>
      </c>
      <c r="H935">
        <v>666</v>
      </c>
    </row>
    <row r="936" spans="1:8" hidden="1" x14ac:dyDescent="0.2">
      <c r="A936">
        <v>14814</v>
      </c>
      <c r="B936" t="str">
        <f>VLOOKUP(A936,'Route Names'!$A$2:$B$95,2,FALSE)</f>
        <v>Route 193- East Point Station</v>
      </c>
      <c r="C936" t="s">
        <v>3688</v>
      </c>
      <c r="D936">
        <v>13063040611</v>
      </c>
      <c r="E936">
        <v>29.5</v>
      </c>
      <c r="F936">
        <v>35250</v>
      </c>
      <c r="G936">
        <v>392</v>
      </c>
      <c r="H936">
        <v>666</v>
      </c>
    </row>
    <row r="937" spans="1:8" hidden="1" x14ac:dyDescent="0.2">
      <c r="A937">
        <v>14814</v>
      </c>
      <c r="B937" t="str">
        <f>VLOOKUP(A937,'Route Names'!$A$2:$B$95,2,FALSE)</f>
        <v>Route 193- East Point Station</v>
      </c>
      <c r="C937" t="s">
        <v>3687</v>
      </c>
      <c r="D937">
        <v>13063040611</v>
      </c>
      <c r="E937">
        <v>29.5</v>
      </c>
      <c r="F937">
        <v>35250</v>
      </c>
      <c r="G937">
        <v>392</v>
      </c>
      <c r="H937">
        <v>666</v>
      </c>
    </row>
    <row r="938" spans="1:8" hidden="1" x14ac:dyDescent="0.2">
      <c r="A938">
        <v>14814</v>
      </c>
      <c r="B938" t="str">
        <f>VLOOKUP(A938,'Route Names'!$A$2:$B$95,2,FALSE)</f>
        <v>Route 193- East Point Station</v>
      </c>
      <c r="C938" t="s">
        <v>3687</v>
      </c>
      <c r="D938">
        <v>13063040611</v>
      </c>
      <c r="E938">
        <v>29.5</v>
      </c>
      <c r="F938">
        <v>35250</v>
      </c>
      <c r="G938">
        <v>392</v>
      </c>
      <c r="H938">
        <v>666</v>
      </c>
    </row>
    <row r="939" spans="1:8" hidden="1" x14ac:dyDescent="0.2">
      <c r="A939">
        <v>14814</v>
      </c>
      <c r="B939" t="str">
        <f>VLOOKUP(A939,'Route Names'!$A$2:$B$95,2,FALSE)</f>
        <v>Route 193- East Point Station</v>
      </c>
      <c r="C939" t="s">
        <v>3686</v>
      </c>
      <c r="D939">
        <v>13063040611</v>
      </c>
      <c r="E939">
        <v>29.5</v>
      </c>
      <c r="F939">
        <v>35250</v>
      </c>
      <c r="G939">
        <v>392</v>
      </c>
      <c r="H939">
        <v>666</v>
      </c>
    </row>
    <row r="940" spans="1:8" hidden="1" x14ac:dyDescent="0.2">
      <c r="A940">
        <v>14814</v>
      </c>
      <c r="B940" t="str">
        <f>VLOOKUP(A940,'Route Names'!$A$2:$B$95,2,FALSE)</f>
        <v>Route 193- East Point Station</v>
      </c>
      <c r="C940" t="s">
        <v>3602</v>
      </c>
      <c r="D940">
        <v>13063040611</v>
      </c>
      <c r="E940">
        <v>29.5</v>
      </c>
      <c r="F940">
        <v>35250</v>
      </c>
      <c r="G940">
        <v>392</v>
      </c>
      <c r="H940">
        <v>666</v>
      </c>
    </row>
    <row r="941" spans="1:8" hidden="1" x14ac:dyDescent="0.2">
      <c r="A941">
        <v>14814</v>
      </c>
      <c r="B941" t="str">
        <f>VLOOKUP(A941,'Route Names'!$A$2:$B$95,2,FALSE)</f>
        <v>Route 193- East Point Station</v>
      </c>
      <c r="C941" t="s">
        <v>3685</v>
      </c>
      <c r="D941">
        <v>13063040611</v>
      </c>
      <c r="E941">
        <v>29.5</v>
      </c>
      <c r="F941">
        <v>35250</v>
      </c>
      <c r="G941">
        <v>392</v>
      </c>
      <c r="H941">
        <v>666</v>
      </c>
    </row>
    <row r="942" spans="1:8" hidden="1" x14ac:dyDescent="0.2">
      <c r="A942">
        <v>14814</v>
      </c>
      <c r="B942" t="str">
        <f>VLOOKUP(A942,'Route Names'!$A$2:$B$95,2,FALSE)</f>
        <v>Route 193- East Point Station</v>
      </c>
      <c r="C942" t="s">
        <v>3604</v>
      </c>
      <c r="D942">
        <v>13063040611</v>
      </c>
      <c r="E942">
        <v>29.5</v>
      </c>
      <c r="F942">
        <v>35250</v>
      </c>
      <c r="G942">
        <v>392</v>
      </c>
      <c r="H942">
        <v>666</v>
      </c>
    </row>
    <row r="943" spans="1:8" hidden="1" x14ac:dyDescent="0.2">
      <c r="A943">
        <v>14814</v>
      </c>
      <c r="B943" t="str">
        <f>VLOOKUP(A943,'Route Names'!$A$2:$B$95,2,FALSE)</f>
        <v>Route 193- East Point Station</v>
      </c>
      <c r="C943" t="s">
        <v>3605</v>
      </c>
      <c r="D943">
        <v>13063040412</v>
      </c>
      <c r="E943">
        <v>19.3</v>
      </c>
      <c r="F943">
        <v>45434</v>
      </c>
      <c r="G943">
        <v>101</v>
      </c>
      <c r="H943">
        <v>637</v>
      </c>
    </row>
    <row r="944" spans="1:8" hidden="1" x14ac:dyDescent="0.2">
      <c r="A944">
        <v>14814</v>
      </c>
      <c r="B944" t="str">
        <f>VLOOKUP(A944,'Route Names'!$A$2:$B$95,2,FALSE)</f>
        <v>Route 193- East Point Station</v>
      </c>
      <c r="C944" t="s">
        <v>3684</v>
      </c>
      <c r="D944">
        <v>13063040412</v>
      </c>
      <c r="E944">
        <v>19.3</v>
      </c>
      <c r="F944">
        <v>45434</v>
      </c>
      <c r="G944">
        <v>101</v>
      </c>
      <c r="H944">
        <v>637</v>
      </c>
    </row>
    <row r="945" spans="1:8" hidden="1" x14ac:dyDescent="0.2">
      <c r="A945">
        <v>14814</v>
      </c>
      <c r="B945" t="str">
        <f>VLOOKUP(A945,'Route Names'!$A$2:$B$95,2,FALSE)</f>
        <v>Route 193- East Point Station</v>
      </c>
      <c r="C945" t="s">
        <v>3683</v>
      </c>
      <c r="D945">
        <v>13063040412</v>
      </c>
      <c r="E945">
        <v>19.3</v>
      </c>
      <c r="F945">
        <v>45434</v>
      </c>
      <c r="G945">
        <v>101</v>
      </c>
      <c r="H945">
        <v>637</v>
      </c>
    </row>
    <row r="946" spans="1:8" hidden="1" x14ac:dyDescent="0.2">
      <c r="A946">
        <v>14814</v>
      </c>
      <c r="B946" t="str">
        <f>VLOOKUP(A946,'Route Names'!$A$2:$B$95,2,FALSE)</f>
        <v>Route 193- East Point Station</v>
      </c>
      <c r="C946" t="s">
        <v>3682</v>
      </c>
      <c r="D946">
        <v>13063040412</v>
      </c>
      <c r="E946">
        <v>19.3</v>
      </c>
      <c r="F946">
        <v>45434</v>
      </c>
      <c r="G946">
        <v>101</v>
      </c>
      <c r="H946">
        <v>637</v>
      </c>
    </row>
    <row r="947" spans="1:8" hidden="1" x14ac:dyDescent="0.2">
      <c r="A947">
        <v>14814</v>
      </c>
      <c r="B947" t="str">
        <f>VLOOKUP(A947,'Route Names'!$A$2:$B$95,2,FALSE)</f>
        <v>Route 193- East Point Station</v>
      </c>
      <c r="C947" t="s">
        <v>3681</v>
      </c>
      <c r="D947">
        <v>13063040412</v>
      </c>
      <c r="E947">
        <v>19.3</v>
      </c>
      <c r="F947">
        <v>45434</v>
      </c>
      <c r="G947">
        <v>101</v>
      </c>
      <c r="H947">
        <v>637</v>
      </c>
    </row>
    <row r="948" spans="1:8" hidden="1" x14ac:dyDescent="0.2">
      <c r="A948">
        <v>14814</v>
      </c>
      <c r="B948" t="str">
        <f>VLOOKUP(A948,'Route Names'!$A$2:$B$95,2,FALSE)</f>
        <v>Route 193- East Point Station</v>
      </c>
      <c r="C948" t="s">
        <v>3680</v>
      </c>
      <c r="D948">
        <v>13063040412</v>
      </c>
      <c r="E948">
        <v>19.3</v>
      </c>
      <c r="F948">
        <v>45434</v>
      </c>
      <c r="G948">
        <v>101</v>
      </c>
      <c r="H948">
        <v>637</v>
      </c>
    </row>
    <row r="949" spans="1:8" hidden="1" x14ac:dyDescent="0.2">
      <c r="A949">
        <v>14814</v>
      </c>
      <c r="B949" t="str">
        <f>VLOOKUP(A949,'Route Names'!$A$2:$B$95,2,FALSE)</f>
        <v>Route 193- East Point Station</v>
      </c>
      <c r="C949" t="s">
        <v>3610</v>
      </c>
      <c r="D949">
        <v>13063040412</v>
      </c>
      <c r="E949">
        <v>19.3</v>
      </c>
      <c r="F949">
        <v>45434</v>
      </c>
      <c r="G949">
        <v>101</v>
      </c>
      <c r="H949">
        <v>637</v>
      </c>
    </row>
    <row r="950" spans="1:8" hidden="1" x14ac:dyDescent="0.2">
      <c r="A950">
        <v>14814</v>
      </c>
      <c r="B950" t="str">
        <f>VLOOKUP(A950,'Route Names'!$A$2:$B$95,2,FALSE)</f>
        <v>Route 193- East Point Station</v>
      </c>
      <c r="C950" t="s">
        <v>3611</v>
      </c>
      <c r="D950">
        <v>13063040412</v>
      </c>
      <c r="E950">
        <v>19.3</v>
      </c>
      <c r="F950">
        <v>45434</v>
      </c>
      <c r="G950">
        <v>101</v>
      </c>
      <c r="H950">
        <v>637</v>
      </c>
    </row>
    <row r="951" spans="1:8" hidden="1" x14ac:dyDescent="0.2">
      <c r="A951">
        <v>14814</v>
      </c>
      <c r="B951" t="str">
        <f>VLOOKUP(A951,'Route Names'!$A$2:$B$95,2,FALSE)</f>
        <v>Route 193- East Point Station</v>
      </c>
      <c r="C951" t="s">
        <v>3612</v>
      </c>
      <c r="D951">
        <v>13063040412</v>
      </c>
      <c r="E951">
        <v>19.3</v>
      </c>
      <c r="F951">
        <v>45434</v>
      </c>
      <c r="G951">
        <v>101</v>
      </c>
      <c r="H951">
        <v>637</v>
      </c>
    </row>
    <row r="952" spans="1:8" hidden="1" x14ac:dyDescent="0.2">
      <c r="A952">
        <v>14814</v>
      </c>
      <c r="B952" t="str">
        <f>VLOOKUP(A952,'Route Names'!$A$2:$B$95,2,FALSE)</f>
        <v>Route 193- East Point Station</v>
      </c>
      <c r="C952" t="s">
        <v>3613</v>
      </c>
      <c r="D952">
        <v>13063040416</v>
      </c>
      <c r="E952">
        <v>24.8</v>
      </c>
      <c r="F952">
        <v>45244</v>
      </c>
      <c r="G952">
        <v>79</v>
      </c>
      <c r="H952">
        <v>282</v>
      </c>
    </row>
    <row r="953" spans="1:8" hidden="1" x14ac:dyDescent="0.2">
      <c r="A953">
        <v>14814</v>
      </c>
      <c r="B953" t="str">
        <f>VLOOKUP(A953,'Route Names'!$A$2:$B$95,2,FALSE)</f>
        <v>Route 193- East Point Station</v>
      </c>
      <c r="C953" t="s">
        <v>3679</v>
      </c>
      <c r="D953">
        <v>13063040408</v>
      </c>
      <c r="E953">
        <v>21</v>
      </c>
      <c r="F953">
        <v>34946</v>
      </c>
      <c r="G953">
        <v>231</v>
      </c>
      <c r="H953">
        <v>480</v>
      </c>
    </row>
    <row r="954" spans="1:8" hidden="1" x14ac:dyDescent="0.2">
      <c r="A954">
        <v>14814</v>
      </c>
      <c r="B954" t="str">
        <f>VLOOKUP(A954,'Route Names'!$A$2:$B$95,2,FALSE)</f>
        <v>Route 193- East Point Station</v>
      </c>
      <c r="C954" t="s">
        <v>3615</v>
      </c>
      <c r="D954">
        <v>13063040408</v>
      </c>
      <c r="E954">
        <v>21</v>
      </c>
      <c r="F954">
        <v>34946</v>
      </c>
      <c r="G954">
        <v>231</v>
      </c>
      <c r="H954">
        <v>480</v>
      </c>
    </row>
    <row r="955" spans="1:8" hidden="1" x14ac:dyDescent="0.2">
      <c r="A955">
        <v>14814</v>
      </c>
      <c r="B955" t="str">
        <f>VLOOKUP(A955,'Route Names'!$A$2:$B$95,2,FALSE)</f>
        <v>Route 193- East Point Station</v>
      </c>
      <c r="C955" t="s">
        <v>3678</v>
      </c>
      <c r="D955">
        <v>13063040408</v>
      </c>
      <c r="E955">
        <v>21</v>
      </c>
      <c r="F955">
        <v>34946</v>
      </c>
      <c r="G955">
        <v>231</v>
      </c>
      <c r="H955">
        <v>480</v>
      </c>
    </row>
    <row r="956" spans="1:8" hidden="1" x14ac:dyDescent="0.2">
      <c r="A956">
        <v>14814</v>
      </c>
      <c r="B956" t="str">
        <f>VLOOKUP(A956,'Route Names'!$A$2:$B$95,2,FALSE)</f>
        <v>Route 193- East Point Station</v>
      </c>
      <c r="C956" t="s">
        <v>3677</v>
      </c>
      <c r="D956">
        <v>13063040408</v>
      </c>
      <c r="E956">
        <v>21</v>
      </c>
      <c r="F956">
        <v>34946</v>
      </c>
      <c r="G956">
        <v>231</v>
      </c>
      <c r="H956">
        <v>480</v>
      </c>
    </row>
    <row r="957" spans="1:8" hidden="1" x14ac:dyDescent="0.2">
      <c r="A957">
        <v>14814</v>
      </c>
      <c r="B957" t="str">
        <f>VLOOKUP(A957,'Route Names'!$A$2:$B$95,2,FALSE)</f>
        <v>Route 193- East Point Station</v>
      </c>
      <c r="C957" t="s">
        <v>3676</v>
      </c>
      <c r="D957">
        <v>13063040408</v>
      </c>
      <c r="E957">
        <v>21</v>
      </c>
      <c r="F957">
        <v>34946</v>
      </c>
      <c r="G957">
        <v>231</v>
      </c>
      <c r="H957">
        <v>480</v>
      </c>
    </row>
    <row r="958" spans="1:8" hidden="1" x14ac:dyDescent="0.2">
      <c r="A958">
        <v>14814</v>
      </c>
      <c r="B958" t="str">
        <f>VLOOKUP(A958,'Route Names'!$A$2:$B$95,2,FALSE)</f>
        <v>Route 193- East Point Station</v>
      </c>
      <c r="C958" t="s">
        <v>3676</v>
      </c>
      <c r="D958">
        <v>13063040408</v>
      </c>
      <c r="E958">
        <v>21</v>
      </c>
      <c r="F958">
        <v>34946</v>
      </c>
      <c r="G958">
        <v>231</v>
      </c>
      <c r="H958">
        <v>480</v>
      </c>
    </row>
    <row r="959" spans="1:8" hidden="1" x14ac:dyDescent="0.2">
      <c r="A959">
        <v>14814</v>
      </c>
      <c r="B959" t="str">
        <f>VLOOKUP(A959,'Route Names'!$A$2:$B$95,2,FALSE)</f>
        <v>Route 193- East Point Station</v>
      </c>
      <c r="C959" t="s">
        <v>3675</v>
      </c>
      <c r="D959">
        <v>13063040408</v>
      </c>
      <c r="E959">
        <v>21</v>
      </c>
      <c r="F959">
        <v>34946</v>
      </c>
      <c r="G959">
        <v>231</v>
      </c>
      <c r="H959">
        <v>480</v>
      </c>
    </row>
    <row r="960" spans="1:8" hidden="1" x14ac:dyDescent="0.2">
      <c r="A960">
        <v>14814</v>
      </c>
      <c r="B960" t="str">
        <f>VLOOKUP(A960,'Route Names'!$A$2:$B$95,2,FALSE)</f>
        <v>Route 193- East Point Station</v>
      </c>
      <c r="C960" t="s">
        <v>3675</v>
      </c>
      <c r="D960">
        <v>13063040408</v>
      </c>
      <c r="E960">
        <v>21</v>
      </c>
      <c r="F960">
        <v>34946</v>
      </c>
      <c r="G960">
        <v>231</v>
      </c>
      <c r="H960">
        <v>480</v>
      </c>
    </row>
    <row r="961" spans="1:8" hidden="1" x14ac:dyDescent="0.2">
      <c r="A961">
        <v>14814</v>
      </c>
      <c r="B961" t="str">
        <f>VLOOKUP(A961,'Route Names'!$A$2:$B$95,2,FALSE)</f>
        <v>Route 193- East Point Station</v>
      </c>
      <c r="C961" t="s">
        <v>3674</v>
      </c>
      <c r="D961">
        <v>13063040408</v>
      </c>
      <c r="E961">
        <v>21</v>
      </c>
      <c r="F961">
        <v>34946</v>
      </c>
      <c r="G961">
        <v>231</v>
      </c>
      <c r="H961">
        <v>480</v>
      </c>
    </row>
    <row r="962" spans="1:8" hidden="1" x14ac:dyDescent="0.2">
      <c r="A962">
        <v>14814</v>
      </c>
      <c r="B962" t="str">
        <f>VLOOKUP(A962,'Route Names'!$A$2:$B$95,2,FALSE)</f>
        <v>Route 193- East Point Station</v>
      </c>
      <c r="C962" t="s">
        <v>3674</v>
      </c>
      <c r="D962">
        <v>13063040408</v>
      </c>
      <c r="E962">
        <v>21</v>
      </c>
      <c r="F962">
        <v>34946</v>
      </c>
      <c r="G962">
        <v>231</v>
      </c>
      <c r="H962">
        <v>480</v>
      </c>
    </row>
    <row r="963" spans="1:8" hidden="1" x14ac:dyDescent="0.2">
      <c r="A963">
        <v>14814</v>
      </c>
      <c r="B963" t="str">
        <f>VLOOKUP(A963,'Route Names'!$A$2:$B$95,2,FALSE)</f>
        <v>Route 193- East Point Station</v>
      </c>
      <c r="C963" t="s">
        <v>3673</v>
      </c>
      <c r="D963">
        <v>13063040407</v>
      </c>
      <c r="E963">
        <v>14.7</v>
      </c>
      <c r="F963">
        <v>55060</v>
      </c>
      <c r="G963">
        <v>121</v>
      </c>
      <c r="H963">
        <v>173</v>
      </c>
    </row>
    <row r="964" spans="1:8" hidden="1" x14ac:dyDescent="0.2">
      <c r="A964">
        <v>14814</v>
      </c>
      <c r="B964" t="str">
        <f>VLOOKUP(A964,'Route Names'!$A$2:$B$95,2,FALSE)</f>
        <v>Route 193- East Point Station</v>
      </c>
      <c r="C964" t="s">
        <v>3672</v>
      </c>
      <c r="D964">
        <v>13063040407</v>
      </c>
      <c r="E964">
        <v>14.7</v>
      </c>
      <c r="F964">
        <v>55060</v>
      </c>
      <c r="G964">
        <v>121</v>
      </c>
      <c r="H964">
        <v>173</v>
      </c>
    </row>
    <row r="965" spans="1:8" hidden="1" x14ac:dyDescent="0.2">
      <c r="A965">
        <v>14814</v>
      </c>
      <c r="B965" t="str">
        <f>VLOOKUP(A965,'Route Names'!$A$2:$B$95,2,FALSE)</f>
        <v>Route 193- East Point Station</v>
      </c>
      <c r="C965" t="s">
        <v>3618</v>
      </c>
      <c r="D965">
        <v>13063040407</v>
      </c>
      <c r="E965">
        <v>14.7</v>
      </c>
      <c r="F965">
        <v>55060</v>
      </c>
      <c r="G965">
        <v>121</v>
      </c>
      <c r="H965">
        <v>173</v>
      </c>
    </row>
    <row r="966" spans="1:8" hidden="1" x14ac:dyDescent="0.2">
      <c r="A966">
        <v>14814</v>
      </c>
      <c r="B966" t="str">
        <f>VLOOKUP(A966,'Route Names'!$A$2:$B$95,2,FALSE)</f>
        <v>Route 193- East Point Station</v>
      </c>
      <c r="C966" t="s">
        <v>3671</v>
      </c>
      <c r="D966">
        <v>13063040407</v>
      </c>
      <c r="E966">
        <v>14.7</v>
      </c>
      <c r="F966">
        <v>55060</v>
      </c>
      <c r="G966">
        <v>121</v>
      </c>
      <c r="H966">
        <v>173</v>
      </c>
    </row>
    <row r="967" spans="1:8" hidden="1" x14ac:dyDescent="0.2">
      <c r="A967">
        <v>14814</v>
      </c>
      <c r="B967" t="str">
        <f>VLOOKUP(A967,'Route Names'!$A$2:$B$95,2,FALSE)</f>
        <v>Route 193- East Point Station</v>
      </c>
      <c r="C967" t="s">
        <v>3670</v>
      </c>
      <c r="D967">
        <v>13063040407</v>
      </c>
      <c r="E967">
        <v>14.7</v>
      </c>
      <c r="F967">
        <v>55060</v>
      </c>
      <c r="G967">
        <v>121</v>
      </c>
      <c r="H967">
        <v>173</v>
      </c>
    </row>
    <row r="968" spans="1:8" hidden="1" x14ac:dyDescent="0.2">
      <c r="A968">
        <v>14814</v>
      </c>
      <c r="B968" t="str">
        <f>VLOOKUP(A968,'Route Names'!$A$2:$B$95,2,FALSE)</f>
        <v>Route 193- East Point Station</v>
      </c>
      <c r="C968" t="s">
        <v>3669</v>
      </c>
      <c r="D968">
        <v>13063040308</v>
      </c>
      <c r="E968">
        <v>37</v>
      </c>
      <c r="F968">
        <v>38346</v>
      </c>
      <c r="G968">
        <v>249</v>
      </c>
      <c r="H968">
        <v>395</v>
      </c>
    </row>
    <row r="969" spans="1:8" hidden="1" x14ac:dyDescent="0.2">
      <c r="A969">
        <v>14814</v>
      </c>
      <c r="B969" t="str">
        <f>VLOOKUP(A969,'Route Names'!$A$2:$B$95,2,FALSE)</f>
        <v>Route 193- East Point Station</v>
      </c>
      <c r="C969" t="s">
        <v>3623</v>
      </c>
      <c r="D969">
        <v>13063040308</v>
      </c>
      <c r="E969">
        <v>37</v>
      </c>
      <c r="F969">
        <v>38346</v>
      </c>
      <c r="G969">
        <v>249</v>
      </c>
      <c r="H969">
        <v>395</v>
      </c>
    </row>
    <row r="970" spans="1:8" hidden="1" x14ac:dyDescent="0.2">
      <c r="A970">
        <v>14814</v>
      </c>
      <c r="B970" t="str">
        <f>VLOOKUP(A970,'Route Names'!$A$2:$B$95,2,FALSE)</f>
        <v>Route 193- East Point Station</v>
      </c>
      <c r="C970" t="s">
        <v>3668</v>
      </c>
      <c r="D970">
        <v>13063040308</v>
      </c>
      <c r="E970">
        <v>37</v>
      </c>
      <c r="F970">
        <v>38346</v>
      </c>
      <c r="G970">
        <v>249</v>
      </c>
      <c r="H970">
        <v>395</v>
      </c>
    </row>
    <row r="971" spans="1:8" hidden="1" x14ac:dyDescent="0.2">
      <c r="A971">
        <v>14814</v>
      </c>
      <c r="B971" t="str">
        <f>VLOOKUP(A971,'Route Names'!$A$2:$B$95,2,FALSE)</f>
        <v>Route 193- East Point Station</v>
      </c>
      <c r="C971" t="s">
        <v>3667</v>
      </c>
      <c r="D971">
        <v>13063040308</v>
      </c>
      <c r="E971">
        <v>37</v>
      </c>
      <c r="F971">
        <v>38346</v>
      </c>
      <c r="G971">
        <v>249</v>
      </c>
      <c r="H971">
        <v>395</v>
      </c>
    </row>
    <row r="972" spans="1:8" hidden="1" x14ac:dyDescent="0.2">
      <c r="A972">
        <v>14814</v>
      </c>
      <c r="B972" t="str">
        <f>VLOOKUP(A972,'Route Names'!$A$2:$B$95,2,FALSE)</f>
        <v>Route 193- East Point Station</v>
      </c>
      <c r="C972" t="s">
        <v>3666</v>
      </c>
      <c r="D972">
        <v>13063040308</v>
      </c>
      <c r="E972">
        <v>37</v>
      </c>
      <c r="F972">
        <v>38346</v>
      </c>
      <c r="G972">
        <v>249</v>
      </c>
      <c r="H972">
        <v>395</v>
      </c>
    </row>
    <row r="973" spans="1:8" hidden="1" x14ac:dyDescent="0.2">
      <c r="A973">
        <v>14814</v>
      </c>
      <c r="B973" t="str">
        <f>VLOOKUP(A973,'Route Names'!$A$2:$B$95,2,FALSE)</f>
        <v>Route 193- East Point Station</v>
      </c>
      <c r="C973" t="s">
        <v>3665</v>
      </c>
      <c r="D973">
        <v>13063040308</v>
      </c>
      <c r="E973">
        <v>37</v>
      </c>
      <c r="F973">
        <v>38346</v>
      </c>
      <c r="G973">
        <v>249</v>
      </c>
      <c r="H973">
        <v>395</v>
      </c>
    </row>
    <row r="974" spans="1:8" hidden="1" x14ac:dyDescent="0.2">
      <c r="A974">
        <v>14814</v>
      </c>
      <c r="B974" t="str">
        <f>VLOOKUP(A974,'Route Names'!$A$2:$B$95,2,FALSE)</f>
        <v>Route 193- East Point Station</v>
      </c>
      <c r="C974" t="s">
        <v>3628</v>
      </c>
      <c r="D974">
        <v>13063040308</v>
      </c>
      <c r="E974">
        <v>37</v>
      </c>
      <c r="F974">
        <v>38346</v>
      </c>
      <c r="G974">
        <v>249</v>
      </c>
      <c r="H974">
        <v>395</v>
      </c>
    </row>
    <row r="975" spans="1:8" hidden="1" x14ac:dyDescent="0.2">
      <c r="A975">
        <v>14814</v>
      </c>
      <c r="B975" t="str">
        <f>VLOOKUP(A975,'Route Names'!$A$2:$B$95,2,FALSE)</f>
        <v>Route 193- East Point Station</v>
      </c>
      <c r="C975" t="s">
        <v>3664</v>
      </c>
      <c r="D975">
        <v>13063040308</v>
      </c>
      <c r="E975">
        <v>37</v>
      </c>
      <c r="F975">
        <v>38346</v>
      </c>
      <c r="G975">
        <v>249</v>
      </c>
      <c r="H975">
        <v>395</v>
      </c>
    </row>
    <row r="976" spans="1:8" hidden="1" x14ac:dyDescent="0.2">
      <c r="A976">
        <v>14812</v>
      </c>
      <c r="B976" t="str">
        <f>VLOOKUP(A976,'Route Names'!$A$2:$B$95,2,FALSE)</f>
        <v>Route 192 East Point Station</v>
      </c>
      <c r="C976" t="s">
        <v>3664</v>
      </c>
      <c r="D976">
        <v>13063040308</v>
      </c>
      <c r="E976">
        <v>37</v>
      </c>
      <c r="F976">
        <v>38346</v>
      </c>
      <c r="G976">
        <v>249</v>
      </c>
      <c r="H976">
        <v>395</v>
      </c>
    </row>
    <row r="977" spans="1:8" hidden="1" x14ac:dyDescent="0.2">
      <c r="A977">
        <v>14814</v>
      </c>
      <c r="B977" t="str">
        <f>VLOOKUP(A977,'Route Names'!$A$2:$B$95,2,FALSE)</f>
        <v>Route 193- East Point Station</v>
      </c>
      <c r="C977" t="s">
        <v>3663</v>
      </c>
      <c r="D977">
        <v>13063040308</v>
      </c>
      <c r="E977">
        <v>37</v>
      </c>
      <c r="F977">
        <v>38346</v>
      </c>
      <c r="G977">
        <v>249</v>
      </c>
      <c r="H977">
        <v>395</v>
      </c>
    </row>
    <row r="978" spans="1:8" hidden="1" x14ac:dyDescent="0.2">
      <c r="A978">
        <v>14812</v>
      </c>
      <c r="B978" t="str">
        <f>VLOOKUP(A978,'Route Names'!$A$2:$B$95,2,FALSE)</f>
        <v>Route 192 East Point Station</v>
      </c>
      <c r="C978" t="s">
        <v>3663</v>
      </c>
      <c r="D978">
        <v>13063040308</v>
      </c>
      <c r="E978">
        <v>37</v>
      </c>
      <c r="F978">
        <v>38346</v>
      </c>
      <c r="G978">
        <v>249</v>
      </c>
      <c r="H978">
        <v>395</v>
      </c>
    </row>
    <row r="979" spans="1:8" hidden="1" x14ac:dyDescent="0.2">
      <c r="A979">
        <v>14814</v>
      </c>
      <c r="B979" t="str">
        <f>VLOOKUP(A979,'Route Names'!$A$2:$B$95,2,FALSE)</f>
        <v>Route 193- East Point Station</v>
      </c>
      <c r="C979" t="s">
        <v>3630</v>
      </c>
      <c r="D979">
        <v>13063040308</v>
      </c>
      <c r="E979">
        <v>37</v>
      </c>
      <c r="F979">
        <v>38346</v>
      </c>
      <c r="G979">
        <v>249</v>
      </c>
      <c r="H979">
        <v>395</v>
      </c>
    </row>
    <row r="980" spans="1:8" hidden="1" x14ac:dyDescent="0.2">
      <c r="A980">
        <v>14812</v>
      </c>
      <c r="B980" t="str">
        <f>VLOOKUP(A980,'Route Names'!$A$2:$B$95,2,FALSE)</f>
        <v>Route 192 East Point Station</v>
      </c>
      <c r="C980" t="s">
        <v>3630</v>
      </c>
      <c r="D980">
        <v>13063040308</v>
      </c>
      <c r="E980">
        <v>37</v>
      </c>
      <c r="F980">
        <v>38346</v>
      </c>
      <c r="G980">
        <v>249</v>
      </c>
      <c r="H980">
        <v>395</v>
      </c>
    </row>
    <row r="981" spans="1:8" hidden="1" x14ac:dyDescent="0.2">
      <c r="A981">
        <v>14814</v>
      </c>
      <c r="B981" t="str">
        <f>VLOOKUP(A981,'Route Names'!$A$2:$B$95,2,FALSE)</f>
        <v>Route 193- East Point Station</v>
      </c>
      <c r="C981" t="s">
        <v>3631</v>
      </c>
      <c r="D981">
        <v>13063040308</v>
      </c>
      <c r="E981">
        <v>37</v>
      </c>
      <c r="F981">
        <v>38346</v>
      </c>
      <c r="G981">
        <v>249</v>
      </c>
      <c r="H981">
        <v>395</v>
      </c>
    </row>
    <row r="982" spans="1:8" hidden="1" x14ac:dyDescent="0.2">
      <c r="A982">
        <v>14812</v>
      </c>
      <c r="B982" t="str">
        <f>VLOOKUP(A982,'Route Names'!$A$2:$B$95,2,FALSE)</f>
        <v>Route 192 East Point Station</v>
      </c>
      <c r="C982" t="s">
        <v>3631</v>
      </c>
      <c r="D982">
        <v>13063040308</v>
      </c>
      <c r="E982">
        <v>37</v>
      </c>
      <c r="F982">
        <v>38346</v>
      </c>
      <c r="G982">
        <v>249</v>
      </c>
      <c r="H982">
        <v>395</v>
      </c>
    </row>
    <row r="983" spans="1:8" hidden="1" x14ac:dyDescent="0.2">
      <c r="A983">
        <v>14814</v>
      </c>
      <c r="B983" t="str">
        <f>VLOOKUP(A983,'Route Names'!$A$2:$B$95,2,FALSE)</f>
        <v>Route 193- East Point Station</v>
      </c>
      <c r="C983" t="s">
        <v>3632</v>
      </c>
      <c r="D983">
        <v>13063040308</v>
      </c>
      <c r="E983">
        <v>37</v>
      </c>
      <c r="F983">
        <v>38346</v>
      </c>
      <c r="G983">
        <v>249</v>
      </c>
      <c r="H983">
        <v>395</v>
      </c>
    </row>
    <row r="984" spans="1:8" hidden="1" x14ac:dyDescent="0.2">
      <c r="A984">
        <v>14812</v>
      </c>
      <c r="B984" t="str">
        <f>VLOOKUP(A984,'Route Names'!$A$2:$B$95,2,FALSE)</f>
        <v>Route 192 East Point Station</v>
      </c>
      <c r="C984" t="s">
        <v>3632</v>
      </c>
      <c r="D984">
        <v>13063040308</v>
      </c>
      <c r="E984">
        <v>37</v>
      </c>
      <c r="F984">
        <v>38346</v>
      </c>
      <c r="G984">
        <v>249</v>
      </c>
      <c r="H984">
        <v>395</v>
      </c>
    </row>
    <row r="985" spans="1:8" hidden="1" x14ac:dyDescent="0.2">
      <c r="A985">
        <v>14814</v>
      </c>
      <c r="B985" t="str">
        <f>VLOOKUP(A985,'Route Names'!$A$2:$B$95,2,FALSE)</f>
        <v>Route 193- East Point Station</v>
      </c>
      <c r="C985" t="s">
        <v>3662</v>
      </c>
      <c r="D985">
        <v>13063040308</v>
      </c>
      <c r="E985">
        <v>37</v>
      </c>
      <c r="F985">
        <v>38346</v>
      </c>
      <c r="G985">
        <v>249</v>
      </c>
      <c r="H985">
        <v>395</v>
      </c>
    </row>
    <row r="986" spans="1:8" hidden="1" x14ac:dyDescent="0.2">
      <c r="A986">
        <v>14812</v>
      </c>
      <c r="B986" t="str">
        <f>VLOOKUP(A986,'Route Names'!$A$2:$B$95,2,FALSE)</f>
        <v>Route 192 East Point Station</v>
      </c>
      <c r="C986" t="s">
        <v>3662</v>
      </c>
      <c r="D986">
        <v>13063040308</v>
      </c>
      <c r="E986">
        <v>37</v>
      </c>
      <c r="F986">
        <v>38346</v>
      </c>
      <c r="G986">
        <v>249</v>
      </c>
      <c r="H986">
        <v>395</v>
      </c>
    </row>
    <row r="987" spans="1:8" hidden="1" x14ac:dyDescent="0.2">
      <c r="A987">
        <v>14814</v>
      </c>
      <c r="B987" t="str">
        <f>VLOOKUP(A987,'Route Names'!$A$2:$B$95,2,FALSE)</f>
        <v>Route 193- East Point Station</v>
      </c>
      <c r="C987" t="s">
        <v>3634</v>
      </c>
      <c r="D987">
        <v>13063040308</v>
      </c>
      <c r="E987">
        <v>37</v>
      </c>
      <c r="F987">
        <v>38346</v>
      </c>
      <c r="G987">
        <v>249</v>
      </c>
      <c r="H987">
        <v>395</v>
      </c>
    </row>
    <row r="988" spans="1:8" hidden="1" x14ac:dyDescent="0.2">
      <c r="A988">
        <v>14814</v>
      </c>
      <c r="B988" t="str">
        <f>VLOOKUP(A988,'Route Names'!$A$2:$B$95,2,FALSE)</f>
        <v>Route 193- East Point Station</v>
      </c>
      <c r="C988" t="s">
        <v>3635</v>
      </c>
      <c r="D988">
        <v>13063040308</v>
      </c>
      <c r="E988">
        <v>37</v>
      </c>
      <c r="F988">
        <v>38346</v>
      </c>
      <c r="G988">
        <v>249</v>
      </c>
      <c r="H988">
        <v>395</v>
      </c>
    </row>
    <row r="989" spans="1:8" hidden="1" x14ac:dyDescent="0.2">
      <c r="A989">
        <v>14814</v>
      </c>
      <c r="B989" t="str">
        <f>VLOOKUP(A989,'Route Names'!$A$2:$B$95,2,FALSE)</f>
        <v>Route 193- East Point Station</v>
      </c>
      <c r="C989" t="s">
        <v>3636</v>
      </c>
      <c r="D989">
        <v>13063040308</v>
      </c>
      <c r="E989">
        <v>37</v>
      </c>
      <c r="F989">
        <v>38346</v>
      </c>
      <c r="G989">
        <v>249</v>
      </c>
      <c r="H989">
        <v>395</v>
      </c>
    </row>
    <row r="990" spans="1:8" hidden="1" x14ac:dyDescent="0.2">
      <c r="A990">
        <v>14814</v>
      </c>
      <c r="B990" t="str">
        <f>VLOOKUP(A990,'Route Names'!$A$2:$B$95,2,FALSE)</f>
        <v>Route 193- East Point Station</v>
      </c>
      <c r="C990" t="s">
        <v>3637</v>
      </c>
      <c r="D990">
        <v>13121007200</v>
      </c>
      <c r="E990">
        <v>39.9</v>
      </c>
      <c r="F990">
        <v>30000</v>
      </c>
      <c r="G990">
        <v>148</v>
      </c>
      <c r="H990">
        <v>207</v>
      </c>
    </row>
    <row r="991" spans="1:8" hidden="1" x14ac:dyDescent="0.2">
      <c r="A991">
        <v>14814</v>
      </c>
      <c r="B991" t="str">
        <f>VLOOKUP(A991,'Route Names'!$A$2:$B$95,2,FALSE)</f>
        <v>Route 193- East Point Station</v>
      </c>
      <c r="C991" t="s">
        <v>3638</v>
      </c>
      <c r="D991">
        <v>13121007200</v>
      </c>
      <c r="E991">
        <v>39.9</v>
      </c>
      <c r="F991">
        <v>30000</v>
      </c>
      <c r="G991">
        <v>148</v>
      </c>
      <c r="H991">
        <v>207</v>
      </c>
    </row>
    <row r="992" spans="1:8" hidden="1" x14ac:dyDescent="0.2">
      <c r="A992">
        <v>14814</v>
      </c>
      <c r="B992" t="str">
        <f>VLOOKUP(A992,'Route Names'!$A$2:$B$95,2,FALSE)</f>
        <v>Route 193- East Point Station</v>
      </c>
      <c r="C992" t="s">
        <v>3639</v>
      </c>
      <c r="D992">
        <v>13121010800</v>
      </c>
      <c r="E992">
        <v>30.1</v>
      </c>
      <c r="F992">
        <v>55305</v>
      </c>
      <c r="G992">
        <v>339</v>
      </c>
      <c r="H992">
        <v>564</v>
      </c>
    </row>
    <row r="993" spans="1:8" hidden="1" x14ac:dyDescent="0.2">
      <c r="A993">
        <v>14814</v>
      </c>
      <c r="B993" t="str">
        <f>VLOOKUP(A993,'Route Names'!$A$2:$B$95,2,FALSE)</f>
        <v>Route 193- East Point Station</v>
      </c>
      <c r="C993" t="s">
        <v>3640</v>
      </c>
      <c r="D993">
        <v>13121010800</v>
      </c>
      <c r="E993">
        <v>30.1</v>
      </c>
      <c r="F993">
        <v>55305</v>
      </c>
      <c r="G993">
        <v>339</v>
      </c>
      <c r="H993">
        <v>564</v>
      </c>
    </row>
    <row r="994" spans="1:8" hidden="1" x14ac:dyDescent="0.2">
      <c r="A994">
        <v>14814</v>
      </c>
      <c r="B994" t="str">
        <f>VLOOKUP(A994,'Route Names'!$A$2:$B$95,2,FALSE)</f>
        <v>Route 193- East Point Station</v>
      </c>
      <c r="C994" t="s">
        <v>3641</v>
      </c>
      <c r="D994">
        <v>13121010800</v>
      </c>
      <c r="E994">
        <v>30.1</v>
      </c>
      <c r="F994">
        <v>55305</v>
      </c>
      <c r="G994">
        <v>339</v>
      </c>
      <c r="H994">
        <v>564</v>
      </c>
    </row>
    <row r="995" spans="1:8" hidden="1" x14ac:dyDescent="0.2">
      <c r="A995">
        <v>14814</v>
      </c>
      <c r="B995" t="str">
        <f>VLOOKUP(A995,'Route Names'!$A$2:$B$95,2,FALSE)</f>
        <v>Route 193- East Point Station</v>
      </c>
      <c r="C995" t="s">
        <v>3642</v>
      </c>
      <c r="D995">
        <v>13121010800</v>
      </c>
      <c r="E995">
        <v>30.1</v>
      </c>
      <c r="F995">
        <v>55305</v>
      </c>
      <c r="G995">
        <v>339</v>
      </c>
      <c r="H995">
        <v>564</v>
      </c>
    </row>
    <row r="996" spans="1:8" hidden="1" x14ac:dyDescent="0.2">
      <c r="A996">
        <v>14814</v>
      </c>
      <c r="B996" t="str">
        <f>VLOOKUP(A996,'Route Names'!$A$2:$B$95,2,FALSE)</f>
        <v>Route 193- East Point Station</v>
      </c>
      <c r="C996" t="s">
        <v>3643</v>
      </c>
      <c r="D996">
        <v>13121010800</v>
      </c>
      <c r="E996">
        <v>30.1</v>
      </c>
      <c r="F996">
        <v>55305</v>
      </c>
      <c r="G996">
        <v>339</v>
      </c>
      <c r="H996">
        <v>564</v>
      </c>
    </row>
    <row r="997" spans="1:8" hidden="1" x14ac:dyDescent="0.2">
      <c r="A997">
        <v>14814</v>
      </c>
      <c r="B997" t="str">
        <f>VLOOKUP(A997,'Route Names'!$A$2:$B$95,2,FALSE)</f>
        <v>Route 193- East Point Station</v>
      </c>
      <c r="C997" t="s">
        <v>3644</v>
      </c>
      <c r="D997">
        <v>13121010800</v>
      </c>
      <c r="E997">
        <v>30.1</v>
      </c>
      <c r="F997">
        <v>55305</v>
      </c>
      <c r="G997">
        <v>339</v>
      </c>
      <c r="H997">
        <v>564</v>
      </c>
    </row>
    <row r="998" spans="1:8" hidden="1" x14ac:dyDescent="0.2">
      <c r="A998">
        <v>14814</v>
      </c>
      <c r="B998" t="str">
        <f>VLOOKUP(A998,'Route Names'!$A$2:$B$95,2,FALSE)</f>
        <v>Route 193- East Point Station</v>
      </c>
      <c r="C998" t="s">
        <v>3645</v>
      </c>
      <c r="D998">
        <v>13121010800</v>
      </c>
      <c r="E998">
        <v>30.1</v>
      </c>
      <c r="F998">
        <v>55305</v>
      </c>
      <c r="G998">
        <v>339</v>
      </c>
      <c r="H998">
        <v>564</v>
      </c>
    </row>
    <row r="999" spans="1:8" hidden="1" x14ac:dyDescent="0.2">
      <c r="A999">
        <v>14814</v>
      </c>
      <c r="B999" t="str">
        <f>VLOOKUP(A999,'Route Names'!$A$2:$B$95,2,FALSE)</f>
        <v>Route 193- East Point Station</v>
      </c>
      <c r="C999" t="s">
        <v>3661</v>
      </c>
      <c r="D999">
        <v>13121012300</v>
      </c>
      <c r="E999">
        <v>21.4</v>
      </c>
      <c r="F999">
        <v>62569</v>
      </c>
      <c r="G999">
        <v>290</v>
      </c>
      <c r="H999">
        <v>222</v>
      </c>
    </row>
    <row r="1000" spans="1:8" hidden="1" x14ac:dyDescent="0.2">
      <c r="A1000">
        <v>14814</v>
      </c>
      <c r="B1000" t="str">
        <f>VLOOKUP(A1000,'Route Names'!$A$2:$B$95,2,FALSE)</f>
        <v>Route 193- East Point Station</v>
      </c>
      <c r="C1000" t="s">
        <v>3647</v>
      </c>
      <c r="D1000">
        <v>13121012300</v>
      </c>
      <c r="E1000">
        <v>21.4</v>
      </c>
      <c r="F1000">
        <v>62569</v>
      </c>
      <c r="G1000">
        <v>290</v>
      </c>
      <c r="H1000">
        <v>222</v>
      </c>
    </row>
    <row r="1001" spans="1:8" hidden="1" x14ac:dyDescent="0.2">
      <c r="A1001">
        <v>14814</v>
      </c>
      <c r="B1001" t="str">
        <f>VLOOKUP(A1001,'Route Names'!$A$2:$B$95,2,FALSE)</f>
        <v>Route 193- East Point Station</v>
      </c>
      <c r="C1001" t="s">
        <v>3648</v>
      </c>
      <c r="D1001">
        <v>13121012300</v>
      </c>
      <c r="E1001">
        <v>21.4</v>
      </c>
      <c r="F1001">
        <v>62569</v>
      </c>
      <c r="G1001">
        <v>290</v>
      </c>
      <c r="H1001">
        <v>222</v>
      </c>
    </row>
    <row r="1002" spans="1:8" hidden="1" x14ac:dyDescent="0.2">
      <c r="A1002">
        <v>14814</v>
      </c>
      <c r="B1002" t="str">
        <f>VLOOKUP(A1002,'Route Names'!$A$2:$B$95,2,FALSE)</f>
        <v>Route 193- East Point Station</v>
      </c>
      <c r="C1002" t="s">
        <v>3649</v>
      </c>
      <c r="D1002">
        <v>13121012300</v>
      </c>
      <c r="E1002">
        <v>21.4</v>
      </c>
      <c r="F1002">
        <v>62569</v>
      </c>
      <c r="G1002">
        <v>290</v>
      </c>
      <c r="H1002">
        <v>222</v>
      </c>
    </row>
    <row r="1003" spans="1:8" hidden="1" x14ac:dyDescent="0.2">
      <c r="A1003">
        <v>14814</v>
      </c>
      <c r="B1003" t="str">
        <f>VLOOKUP(A1003,'Route Names'!$A$2:$B$95,2,FALSE)</f>
        <v>Route 193- East Point Station</v>
      </c>
      <c r="C1003" t="s">
        <v>3660</v>
      </c>
      <c r="D1003">
        <v>13121012300</v>
      </c>
      <c r="E1003">
        <v>21.4</v>
      </c>
      <c r="F1003">
        <v>62569</v>
      </c>
      <c r="G1003">
        <v>290</v>
      </c>
      <c r="H1003">
        <v>222</v>
      </c>
    </row>
    <row r="1004" spans="1:8" hidden="1" x14ac:dyDescent="0.2">
      <c r="A1004">
        <v>14814</v>
      </c>
      <c r="B1004" t="str">
        <f>VLOOKUP(A1004,'Route Names'!$A$2:$B$95,2,FALSE)</f>
        <v>Route 193- East Point Station</v>
      </c>
      <c r="C1004" t="s">
        <v>3651</v>
      </c>
      <c r="D1004">
        <v>13121012300</v>
      </c>
      <c r="E1004">
        <v>21.4</v>
      </c>
      <c r="F1004">
        <v>62569</v>
      </c>
      <c r="G1004">
        <v>290</v>
      </c>
      <c r="H1004">
        <v>222</v>
      </c>
    </row>
    <row r="1005" spans="1:8" hidden="1" x14ac:dyDescent="0.2">
      <c r="A1005">
        <v>14814</v>
      </c>
      <c r="B1005" t="str">
        <f>VLOOKUP(A1005,'Route Names'!$A$2:$B$95,2,FALSE)</f>
        <v>Route 193- East Point Station</v>
      </c>
      <c r="C1005" t="s">
        <v>3652</v>
      </c>
      <c r="D1005">
        <v>13121012300</v>
      </c>
      <c r="E1005">
        <v>21.4</v>
      </c>
      <c r="F1005">
        <v>62569</v>
      </c>
      <c r="G1005">
        <v>290</v>
      </c>
      <c r="H1005">
        <v>222</v>
      </c>
    </row>
    <row r="1006" spans="1:8" hidden="1" x14ac:dyDescent="0.2">
      <c r="A1006">
        <v>14814</v>
      </c>
      <c r="B1006" t="str">
        <f>VLOOKUP(A1006,'Route Names'!$A$2:$B$95,2,FALSE)</f>
        <v>Route 193- East Point Station</v>
      </c>
      <c r="C1006" t="s">
        <v>3653</v>
      </c>
      <c r="D1006">
        <v>13121012300</v>
      </c>
      <c r="E1006">
        <v>21.4</v>
      </c>
      <c r="F1006">
        <v>62569</v>
      </c>
      <c r="G1006">
        <v>290</v>
      </c>
      <c r="H1006">
        <v>222</v>
      </c>
    </row>
    <row r="1007" spans="1:8" hidden="1" x14ac:dyDescent="0.2">
      <c r="A1007">
        <v>14814</v>
      </c>
      <c r="B1007" t="str">
        <f>VLOOKUP(A1007,'Route Names'!$A$2:$B$95,2,FALSE)</f>
        <v>Route 193- East Point Station</v>
      </c>
      <c r="C1007" t="s">
        <v>3659</v>
      </c>
      <c r="D1007">
        <v>13121012300</v>
      </c>
      <c r="E1007">
        <v>21.4</v>
      </c>
      <c r="F1007">
        <v>62569</v>
      </c>
      <c r="G1007">
        <v>290</v>
      </c>
      <c r="H1007">
        <v>222</v>
      </c>
    </row>
    <row r="1008" spans="1:8" hidden="1" x14ac:dyDescent="0.2">
      <c r="A1008">
        <v>14814</v>
      </c>
      <c r="B1008" t="str">
        <f>VLOOKUP(A1008,'Route Names'!$A$2:$B$95,2,FALSE)</f>
        <v>Route 193- East Point Station</v>
      </c>
      <c r="C1008" t="s">
        <v>3658</v>
      </c>
      <c r="D1008">
        <v>13121012300</v>
      </c>
      <c r="E1008">
        <v>21.4</v>
      </c>
      <c r="F1008">
        <v>62569</v>
      </c>
      <c r="G1008">
        <v>290</v>
      </c>
      <c r="H1008">
        <v>222</v>
      </c>
    </row>
    <row r="1009" spans="1:8" hidden="1" x14ac:dyDescent="0.2">
      <c r="A1009">
        <v>14814</v>
      </c>
      <c r="B1009" t="str">
        <f>VLOOKUP(A1009,'Route Names'!$A$2:$B$95,2,FALSE)</f>
        <v>Route 193- East Point Station</v>
      </c>
      <c r="C1009" t="s">
        <v>3472</v>
      </c>
      <c r="D1009">
        <v>13063040612</v>
      </c>
      <c r="E1009">
        <v>31.4</v>
      </c>
      <c r="F1009">
        <v>38095</v>
      </c>
      <c r="G1009">
        <v>124</v>
      </c>
      <c r="H1009">
        <v>432</v>
      </c>
    </row>
    <row r="1010" spans="1:8" hidden="1" x14ac:dyDescent="0.2">
      <c r="A1010">
        <v>14814</v>
      </c>
      <c r="B1010" t="str">
        <f>VLOOKUP(A1010,'Route Names'!$A$2:$B$95,2,FALSE)</f>
        <v>Route 193- East Point Station</v>
      </c>
      <c r="C1010" t="s">
        <v>3473</v>
      </c>
      <c r="D1010">
        <v>13063040612</v>
      </c>
      <c r="E1010">
        <v>31.4</v>
      </c>
      <c r="F1010">
        <v>38095</v>
      </c>
      <c r="G1010">
        <v>124</v>
      </c>
      <c r="H1010">
        <v>432</v>
      </c>
    </row>
    <row r="1011" spans="1:8" hidden="1" x14ac:dyDescent="0.2">
      <c r="A1011">
        <v>14814</v>
      </c>
      <c r="B1011" t="str">
        <f>VLOOKUP(A1011,'Route Names'!$A$2:$B$95,2,FALSE)</f>
        <v>Route 193- East Point Station</v>
      </c>
      <c r="C1011" t="s">
        <v>3657</v>
      </c>
      <c r="D1011">
        <v>13063040612</v>
      </c>
      <c r="E1011">
        <v>31.4</v>
      </c>
      <c r="F1011">
        <v>38095</v>
      </c>
      <c r="G1011">
        <v>124</v>
      </c>
      <c r="H1011">
        <v>432</v>
      </c>
    </row>
    <row r="1012" spans="1:8" hidden="1" x14ac:dyDescent="0.2">
      <c r="A1012">
        <v>14814</v>
      </c>
      <c r="B1012" t="str">
        <f>VLOOKUP(A1012,'Route Names'!$A$2:$B$95,2,FALSE)</f>
        <v>Route 193- East Point Station</v>
      </c>
      <c r="C1012" t="s">
        <v>3656</v>
      </c>
      <c r="D1012">
        <v>13063040612</v>
      </c>
      <c r="E1012">
        <v>31.4</v>
      </c>
      <c r="F1012">
        <v>38095</v>
      </c>
      <c r="G1012">
        <v>124</v>
      </c>
      <c r="H1012">
        <v>432</v>
      </c>
    </row>
    <row r="1013" spans="1:8" hidden="1" x14ac:dyDescent="0.2">
      <c r="A1013">
        <v>14814</v>
      </c>
      <c r="B1013" t="str">
        <f>VLOOKUP(A1013,'Route Names'!$A$2:$B$95,2,FALSE)</f>
        <v>Route 193- East Point Station</v>
      </c>
      <c r="C1013" t="s">
        <v>3476</v>
      </c>
      <c r="D1013">
        <v>13063040612</v>
      </c>
      <c r="E1013">
        <v>31.4</v>
      </c>
      <c r="F1013">
        <v>38095</v>
      </c>
      <c r="G1013">
        <v>124</v>
      </c>
      <c r="H1013">
        <v>432</v>
      </c>
    </row>
    <row r="1014" spans="1:8" hidden="1" x14ac:dyDescent="0.2">
      <c r="A1014">
        <v>14814</v>
      </c>
      <c r="B1014" t="str">
        <f>VLOOKUP(A1014,'Route Names'!$A$2:$B$95,2,FALSE)</f>
        <v>Route 193- East Point Station</v>
      </c>
      <c r="C1014" t="s">
        <v>3477</v>
      </c>
      <c r="D1014">
        <v>13063040612</v>
      </c>
      <c r="E1014">
        <v>31.4</v>
      </c>
      <c r="F1014">
        <v>38095</v>
      </c>
      <c r="G1014">
        <v>124</v>
      </c>
      <c r="H1014">
        <v>432</v>
      </c>
    </row>
    <row r="1015" spans="1:8" hidden="1" x14ac:dyDescent="0.2">
      <c r="A1015">
        <v>14814</v>
      </c>
      <c r="B1015" t="str">
        <f>VLOOKUP(A1015,'Route Names'!$A$2:$B$95,2,FALSE)</f>
        <v>Route 193- East Point Station</v>
      </c>
      <c r="C1015" t="s">
        <v>3478</v>
      </c>
      <c r="D1015">
        <v>13063040612</v>
      </c>
      <c r="E1015">
        <v>31.4</v>
      </c>
      <c r="F1015">
        <v>38095</v>
      </c>
      <c r="G1015">
        <v>124</v>
      </c>
      <c r="H1015">
        <v>432</v>
      </c>
    </row>
    <row r="1016" spans="1:8" hidden="1" x14ac:dyDescent="0.2">
      <c r="A1016">
        <v>14814</v>
      </c>
      <c r="B1016" t="str">
        <f>VLOOKUP(A1016,'Route Names'!$A$2:$B$95,2,FALSE)</f>
        <v>Route 193- East Point Station</v>
      </c>
      <c r="C1016" t="s">
        <v>3655</v>
      </c>
      <c r="D1016">
        <v>13063040611</v>
      </c>
      <c r="E1016">
        <v>29.5</v>
      </c>
      <c r="F1016">
        <v>35250</v>
      </c>
      <c r="G1016">
        <v>392</v>
      </c>
      <c r="H1016">
        <v>666</v>
      </c>
    </row>
    <row r="1017" spans="1:8" hidden="1" x14ac:dyDescent="0.2">
      <c r="A1017">
        <v>14814</v>
      </c>
      <c r="B1017" t="str">
        <f>VLOOKUP(A1017,'Route Names'!$A$2:$B$95,2,FALSE)</f>
        <v>Route 193- East Point Station</v>
      </c>
      <c r="C1017" t="s">
        <v>3480</v>
      </c>
      <c r="D1017">
        <v>13063040611</v>
      </c>
      <c r="E1017">
        <v>29.5</v>
      </c>
      <c r="F1017">
        <v>35250</v>
      </c>
      <c r="G1017">
        <v>392</v>
      </c>
      <c r="H1017">
        <v>666</v>
      </c>
    </row>
    <row r="1018" spans="1:8" hidden="1" x14ac:dyDescent="0.2">
      <c r="A1018">
        <v>14814</v>
      </c>
      <c r="B1018" t="str">
        <f>VLOOKUP(A1018,'Route Names'!$A$2:$B$95,2,FALSE)</f>
        <v>Route 193- East Point Station</v>
      </c>
      <c r="C1018" t="s">
        <v>3481</v>
      </c>
      <c r="D1018">
        <v>13063040417</v>
      </c>
      <c r="E1018">
        <v>41.8</v>
      </c>
      <c r="F1018">
        <v>24864</v>
      </c>
      <c r="G1018">
        <v>250</v>
      </c>
      <c r="H1018">
        <v>453</v>
      </c>
    </row>
    <row r="1019" spans="1:8" hidden="1" x14ac:dyDescent="0.2">
      <c r="A1019">
        <v>14814</v>
      </c>
      <c r="B1019" t="str">
        <f>VLOOKUP(A1019,'Route Names'!$A$2:$B$95,2,FALSE)</f>
        <v>Route 193- East Point Station</v>
      </c>
      <c r="C1019" t="s">
        <v>3482</v>
      </c>
      <c r="D1019">
        <v>13063040417</v>
      </c>
      <c r="E1019">
        <v>41.8</v>
      </c>
      <c r="F1019">
        <v>24864</v>
      </c>
      <c r="G1019">
        <v>250</v>
      </c>
      <c r="H1019">
        <v>453</v>
      </c>
    </row>
    <row r="1020" spans="1:8" hidden="1" x14ac:dyDescent="0.2">
      <c r="A1020">
        <v>14814</v>
      </c>
      <c r="B1020" t="str">
        <f>VLOOKUP(A1020,'Route Names'!$A$2:$B$95,2,FALSE)</f>
        <v>Route 193- East Point Station</v>
      </c>
      <c r="C1020" t="s">
        <v>3483</v>
      </c>
      <c r="D1020">
        <v>13063040417</v>
      </c>
      <c r="E1020">
        <v>41.8</v>
      </c>
      <c r="F1020">
        <v>24864</v>
      </c>
      <c r="G1020">
        <v>250</v>
      </c>
      <c r="H1020">
        <v>453</v>
      </c>
    </row>
    <row r="1021" spans="1:8" hidden="1" x14ac:dyDescent="0.2">
      <c r="A1021">
        <v>14814</v>
      </c>
      <c r="B1021" t="str">
        <f>VLOOKUP(A1021,'Route Names'!$A$2:$B$95,2,FALSE)</f>
        <v>Route 193- East Point Station</v>
      </c>
      <c r="C1021" t="s">
        <v>3485</v>
      </c>
      <c r="D1021">
        <v>13063040417</v>
      </c>
      <c r="E1021">
        <v>41.8</v>
      </c>
      <c r="F1021">
        <v>24864</v>
      </c>
      <c r="G1021">
        <v>250</v>
      </c>
      <c r="H1021">
        <v>453</v>
      </c>
    </row>
    <row r="1022" spans="1:8" hidden="1" x14ac:dyDescent="0.2">
      <c r="A1022">
        <v>14814</v>
      </c>
      <c r="B1022" t="str">
        <f>VLOOKUP(A1022,'Route Names'!$A$2:$B$95,2,FALSE)</f>
        <v>Route 193- East Point Station</v>
      </c>
      <c r="C1022" t="s">
        <v>3654</v>
      </c>
      <c r="D1022">
        <v>13121011202</v>
      </c>
      <c r="E1022">
        <v>32.1</v>
      </c>
      <c r="F1022">
        <v>41118</v>
      </c>
      <c r="G1022">
        <v>318</v>
      </c>
      <c r="H1022">
        <v>582</v>
      </c>
    </row>
    <row r="1023" spans="1:8" hidden="1" x14ac:dyDescent="0.2">
      <c r="A1023">
        <v>14814</v>
      </c>
      <c r="B1023" t="str">
        <f>VLOOKUP(A1023,'Route Names'!$A$2:$B$95,2,FALSE)</f>
        <v>Route 193- East Point Station</v>
      </c>
      <c r="C1023" t="s">
        <v>3653</v>
      </c>
      <c r="D1023">
        <v>13121011202</v>
      </c>
      <c r="E1023">
        <v>32.1</v>
      </c>
      <c r="F1023">
        <v>41118</v>
      </c>
      <c r="G1023">
        <v>318</v>
      </c>
      <c r="H1023">
        <v>582</v>
      </c>
    </row>
    <row r="1024" spans="1:8" hidden="1" x14ac:dyDescent="0.2">
      <c r="A1024">
        <v>14814</v>
      </c>
      <c r="B1024" t="str">
        <f>VLOOKUP(A1024,'Route Names'!$A$2:$B$95,2,FALSE)</f>
        <v>Route 193- East Point Station</v>
      </c>
      <c r="C1024" t="s">
        <v>3652</v>
      </c>
      <c r="D1024">
        <v>13121012300</v>
      </c>
      <c r="E1024">
        <v>21.4</v>
      </c>
      <c r="F1024">
        <v>62569</v>
      </c>
      <c r="G1024">
        <v>290</v>
      </c>
      <c r="H1024">
        <v>222</v>
      </c>
    </row>
    <row r="1025" spans="1:8" hidden="1" x14ac:dyDescent="0.2">
      <c r="A1025">
        <v>14814</v>
      </c>
      <c r="B1025" t="str">
        <f>VLOOKUP(A1025,'Route Names'!$A$2:$B$95,2,FALSE)</f>
        <v>Route 193- East Point Station</v>
      </c>
      <c r="C1025" t="s">
        <v>3651</v>
      </c>
      <c r="D1025">
        <v>13121012300</v>
      </c>
      <c r="E1025">
        <v>21.4</v>
      </c>
      <c r="F1025">
        <v>62569</v>
      </c>
      <c r="G1025">
        <v>290</v>
      </c>
      <c r="H1025">
        <v>222</v>
      </c>
    </row>
    <row r="1026" spans="1:8" hidden="1" x14ac:dyDescent="0.2">
      <c r="A1026">
        <v>14814</v>
      </c>
      <c r="B1026" t="str">
        <f>VLOOKUP(A1026,'Route Names'!$A$2:$B$95,2,FALSE)</f>
        <v>Route 193- East Point Station</v>
      </c>
      <c r="C1026" t="s">
        <v>3650</v>
      </c>
      <c r="D1026">
        <v>13121012300</v>
      </c>
      <c r="E1026">
        <v>21.4</v>
      </c>
      <c r="F1026">
        <v>62569</v>
      </c>
      <c r="G1026">
        <v>290</v>
      </c>
      <c r="H1026">
        <v>222</v>
      </c>
    </row>
    <row r="1027" spans="1:8" hidden="1" x14ac:dyDescent="0.2">
      <c r="A1027">
        <v>14814</v>
      </c>
      <c r="B1027" t="str">
        <f>VLOOKUP(A1027,'Route Names'!$A$2:$B$95,2,FALSE)</f>
        <v>Route 193- East Point Station</v>
      </c>
      <c r="C1027" t="s">
        <v>3649</v>
      </c>
      <c r="D1027">
        <v>13121012300</v>
      </c>
      <c r="E1027">
        <v>21.4</v>
      </c>
      <c r="F1027">
        <v>62569</v>
      </c>
      <c r="G1027">
        <v>290</v>
      </c>
      <c r="H1027">
        <v>222</v>
      </c>
    </row>
    <row r="1028" spans="1:8" hidden="1" x14ac:dyDescent="0.2">
      <c r="A1028">
        <v>14814</v>
      </c>
      <c r="B1028" t="str">
        <f>VLOOKUP(A1028,'Route Names'!$A$2:$B$95,2,FALSE)</f>
        <v>Route 193- East Point Station</v>
      </c>
      <c r="C1028" t="s">
        <v>3648</v>
      </c>
      <c r="D1028">
        <v>13121012300</v>
      </c>
      <c r="E1028">
        <v>21.4</v>
      </c>
      <c r="F1028">
        <v>62569</v>
      </c>
      <c r="G1028">
        <v>290</v>
      </c>
      <c r="H1028">
        <v>222</v>
      </c>
    </row>
    <row r="1029" spans="1:8" hidden="1" x14ac:dyDescent="0.2">
      <c r="A1029">
        <v>14814</v>
      </c>
      <c r="B1029" t="str">
        <f>VLOOKUP(A1029,'Route Names'!$A$2:$B$95,2,FALSE)</f>
        <v>Route 193- East Point Station</v>
      </c>
      <c r="C1029" t="s">
        <v>3647</v>
      </c>
      <c r="D1029">
        <v>13121012300</v>
      </c>
      <c r="E1029">
        <v>21.4</v>
      </c>
      <c r="F1029">
        <v>62569</v>
      </c>
      <c r="G1029">
        <v>290</v>
      </c>
      <c r="H1029">
        <v>222</v>
      </c>
    </row>
    <row r="1030" spans="1:8" hidden="1" x14ac:dyDescent="0.2">
      <c r="A1030">
        <v>14814</v>
      </c>
      <c r="B1030" t="str">
        <f>VLOOKUP(A1030,'Route Names'!$A$2:$B$95,2,FALSE)</f>
        <v>Route 193- East Point Station</v>
      </c>
      <c r="C1030" t="s">
        <v>3646</v>
      </c>
      <c r="D1030">
        <v>13121012300</v>
      </c>
      <c r="E1030">
        <v>21.4</v>
      </c>
      <c r="F1030">
        <v>62569</v>
      </c>
      <c r="G1030">
        <v>290</v>
      </c>
      <c r="H1030">
        <v>222</v>
      </c>
    </row>
    <row r="1031" spans="1:8" hidden="1" x14ac:dyDescent="0.2">
      <c r="A1031">
        <v>14814</v>
      </c>
      <c r="B1031" t="str">
        <f>VLOOKUP(A1031,'Route Names'!$A$2:$B$95,2,FALSE)</f>
        <v>Route 193- East Point Station</v>
      </c>
      <c r="C1031" t="s">
        <v>3645</v>
      </c>
      <c r="D1031">
        <v>13121012300</v>
      </c>
      <c r="E1031">
        <v>21.4</v>
      </c>
      <c r="F1031">
        <v>62569</v>
      </c>
      <c r="G1031">
        <v>290</v>
      </c>
      <c r="H1031">
        <v>222</v>
      </c>
    </row>
    <row r="1032" spans="1:8" hidden="1" x14ac:dyDescent="0.2">
      <c r="A1032">
        <v>14814</v>
      </c>
      <c r="B1032" t="str">
        <f>VLOOKUP(A1032,'Route Names'!$A$2:$B$95,2,FALSE)</f>
        <v>Route 193- East Point Station</v>
      </c>
      <c r="C1032" t="s">
        <v>3644</v>
      </c>
      <c r="D1032">
        <v>13121010800</v>
      </c>
      <c r="E1032">
        <v>30.1</v>
      </c>
      <c r="F1032">
        <v>55305</v>
      </c>
      <c r="G1032">
        <v>339</v>
      </c>
      <c r="H1032">
        <v>564</v>
      </c>
    </row>
    <row r="1033" spans="1:8" hidden="1" x14ac:dyDescent="0.2">
      <c r="A1033">
        <v>14814</v>
      </c>
      <c r="B1033" t="str">
        <f>VLOOKUP(A1033,'Route Names'!$A$2:$B$95,2,FALSE)</f>
        <v>Route 193- East Point Station</v>
      </c>
      <c r="C1033" t="s">
        <v>3643</v>
      </c>
      <c r="D1033">
        <v>13121010800</v>
      </c>
      <c r="E1033">
        <v>30.1</v>
      </c>
      <c r="F1033">
        <v>55305</v>
      </c>
      <c r="G1033">
        <v>339</v>
      </c>
      <c r="H1033">
        <v>564</v>
      </c>
    </row>
    <row r="1034" spans="1:8" hidden="1" x14ac:dyDescent="0.2">
      <c r="A1034">
        <v>14814</v>
      </c>
      <c r="B1034" t="str">
        <f>VLOOKUP(A1034,'Route Names'!$A$2:$B$95,2,FALSE)</f>
        <v>Route 193- East Point Station</v>
      </c>
      <c r="C1034" t="s">
        <v>3642</v>
      </c>
      <c r="D1034">
        <v>13121010800</v>
      </c>
      <c r="E1034">
        <v>30.1</v>
      </c>
      <c r="F1034">
        <v>55305</v>
      </c>
      <c r="G1034">
        <v>339</v>
      </c>
      <c r="H1034">
        <v>564</v>
      </c>
    </row>
    <row r="1035" spans="1:8" hidden="1" x14ac:dyDescent="0.2">
      <c r="A1035">
        <v>14814</v>
      </c>
      <c r="B1035" t="str">
        <f>VLOOKUP(A1035,'Route Names'!$A$2:$B$95,2,FALSE)</f>
        <v>Route 193- East Point Station</v>
      </c>
      <c r="C1035" t="s">
        <v>3641</v>
      </c>
      <c r="D1035">
        <v>13121010800</v>
      </c>
      <c r="E1035">
        <v>30.1</v>
      </c>
      <c r="F1035">
        <v>55305</v>
      </c>
      <c r="G1035">
        <v>339</v>
      </c>
      <c r="H1035">
        <v>564</v>
      </c>
    </row>
    <row r="1036" spans="1:8" hidden="1" x14ac:dyDescent="0.2">
      <c r="A1036">
        <v>14814</v>
      </c>
      <c r="B1036" t="str">
        <f>VLOOKUP(A1036,'Route Names'!$A$2:$B$95,2,FALSE)</f>
        <v>Route 193- East Point Station</v>
      </c>
      <c r="C1036" t="s">
        <v>3640</v>
      </c>
      <c r="D1036">
        <v>13121010800</v>
      </c>
      <c r="E1036">
        <v>30.1</v>
      </c>
      <c r="F1036">
        <v>55305</v>
      </c>
      <c r="G1036">
        <v>339</v>
      </c>
      <c r="H1036">
        <v>564</v>
      </c>
    </row>
    <row r="1037" spans="1:8" hidden="1" x14ac:dyDescent="0.2">
      <c r="A1037">
        <v>14814</v>
      </c>
      <c r="B1037" t="str">
        <f>VLOOKUP(A1037,'Route Names'!$A$2:$B$95,2,FALSE)</f>
        <v>Route 193- East Point Station</v>
      </c>
      <c r="C1037" t="s">
        <v>3639</v>
      </c>
      <c r="D1037">
        <v>13121010800</v>
      </c>
      <c r="E1037">
        <v>30.1</v>
      </c>
      <c r="F1037">
        <v>55305</v>
      </c>
      <c r="G1037">
        <v>339</v>
      </c>
      <c r="H1037">
        <v>564</v>
      </c>
    </row>
    <row r="1038" spans="1:8" hidden="1" x14ac:dyDescent="0.2">
      <c r="A1038">
        <v>14814</v>
      </c>
      <c r="B1038" t="str">
        <f>VLOOKUP(A1038,'Route Names'!$A$2:$B$95,2,FALSE)</f>
        <v>Route 193- East Point Station</v>
      </c>
      <c r="C1038" t="s">
        <v>3638</v>
      </c>
      <c r="D1038">
        <v>13121007200</v>
      </c>
      <c r="E1038">
        <v>39.9</v>
      </c>
      <c r="F1038">
        <v>30000</v>
      </c>
      <c r="G1038">
        <v>148</v>
      </c>
      <c r="H1038">
        <v>207</v>
      </c>
    </row>
    <row r="1039" spans="1:8" hidden="1" x14ac:dyDescent="0.2">
      <c r="A1039">
        <v>14814</v>
      </c>
      <c r="B1039" t="str">
        <f>VLOOKUP(A1039,'Route Names'!$A$2:$B$95,2,FALSE)</f>
        <v>Route 193- East Point Station</v>
      </c>
      <c r="C1039" t="s">
        <v>3637</v>
      </c>
      <c r="D1039">
        <v>13121007200</v>
      </c>
      <c r="E1039">
        <v>39.9</v>
      </c>
      <c r="F1039">
        <v>30000</v>
      </c>
      <c r="G1039">
        <v>148</v>
      </c>
      <c r="H1039">
        <v>207</v>
      </c>
    </row>
    <row r="1040" spans="1:8" hidden="1" x14ac:dyDescent="0.2">
      <c r="A1040">
        <v>14814</v>
      </c>
      <c r="B1040" t="str">
        <f>VLOOKUP(A1040,'Route Names'!$A$2:$B$95,2,FALSE)</f>
        <v>Route 193- East Point Station</v>
      </c>
      <c r="C1040" t="s">
        <v>3636</v>
      </c>
      <c r="D1040">
        <v>13063040308</v>
      </c>
      <c r="E1040">
        <v>37</v>
      </c>
      <c r="F1040">
        <v>38346</v>
      </c>
      <c r="G1040">
        <v>249</v>
      </c>
      <c r="H1040">
        <v>395</v>
      </c>
    </row>
    <row r="1041" spans="1:8" hidden="1" x14ac:dyDescent="0.2">
      <c r="A1041">
        <v>14814</v>
      </c>
      <c r="B1041" t="str">
        <f>VLOOKUP(A1041,'Route Names'!$A$2:$B$95,2,FALSE)</f>
        <v>Route 193- East Point Station</v>
      </c>
      <c r="C1041" t="s">
        <v>3635</v>
      </c>
      <c r="D1041">
        <v>13063040308</v>
      </c>
      <c r="E1041">
        <v>37</v>
      </c>
      <c r="F1041">
        <v>38346</v>
      </c>
      <c r="G1041">
        <v>249</v>
      </c>
      <c r="H1041">
        <v>395</v>
      </c>
    </row>
    <row r="1042" spans="1:8" hidden="1" x14ac:dyDescent="0.2">
      <c r="A1042">
        <v>14814</v>
      </c>
      <c r="B1042" t="str">
        <f>VLOOKUP(A1042,'Route Names'!$A$2:$B$95,2,FALSE)</f>
        <v>Route 193- East Point Station</v>
      </c>
      <c r="C1042" t="s">
        <v>3634</v>
      </c>
      <c r="D1042">
        <v>13063040308</v>
      </c>
      <c r="E1042">
        <v>37</v>
      </c>
      <c r="F1042">
        <v>38346</v>
      </c>
      <c r="G1042">
        <v>249</v>
      </c>
      <c r="H1042">
        <v>395</v>
      </c>
    </row>
    <row r="1043" spans="1:8" hidden="1" x14ac:dyDescent="0.2">
      <c r="A1043">
        <v>14814</v>
      </c>
      <c r="B1043" t="str">
        <f>VLOOKUP(A1043,'Route Names'!$A$2:$B$95,2,FALSE)</f>
        <v>Route 193- East Point Station</v>
      </c>
      <c r="C1043" t="s">
        <v>3633</v>
      </c>
      <c r="D1043">
        <v>13063040308</v>
      </c>
      <c r="E1043">
        <v>37</v>
      </c>
      <c r="F1043">
        <v>38346</v>
      </c>
      <c r="G1043">
        <v>249</v>
      </c>
      <c r="H1043">
        <v>395</v>
      </c>
    </row>
    <row r="1044" spans="1:8" hidden="1" x14ac:dyDescent="0.2">
      <c r="A1044">
        <v>14814</v>
      </c>
      <c r="B1044" t="str">
        <f>VLOOKUP(A1044,'Route Names'!$A$2:$B$95,2,FALSE)</f>
        <v>Route 193- East Point Station</v>
      </c>
      <c r="C1044" t="s">
        <v>3632</v>
      </c>
      <c r="D1044">
        <v>13063040308</v>
      </c>
      <c r="E1044">
        <v>37</v>
      </c>
      <c r="F1044">
        <v>38346</v>
      </c>
      <c r="G1044">
        <v>249</v>
      </c>
      <c r="H1044">
        <v>395</v>
      </c>
    </row>
    <row r="1045" spans="1:8" hidden="1" x14ac:dyDescent="0.2">
      <c r="A1045">
        <v>14812</v>
      </c>
      <c r="B1045" t="str">
        <f>VLOOKUP(A1045,'Route Names'!$A$2:$B$95,2,FALSE)</f>
        <v>Route 192 East Point Station</v>
      </c>
      <c r="C1045" t="s">
        <v>3632</v>
      </c>
      <c r="D1045">
        <v>13063040308</v>
      </c>
      <c r="E1045">
        <v>37</v>
      </c>
      <c r="F1045">
        <v>38346</v>
      </c>
      <c r="G1045">
        <v>249</v>
      </c>
      <c r="H1045">
        <v>395</v>
      </c>
    </row>
    <row r="1046" spans="1:8" hidden="1" x14ac:dyDescent="0.2">
      <c r="A1046">
        <v>14814</v>
      </c>
      <c r="B1046" t="str">
        <f>VLOOKUP(A1046,'Route Names'!$A$2:$B$95,2,FALSE)</f>
        <v>Route 193- East Point Station</v>
      </c>
      <c r="C1046" t="s">
        <v>3631</v>
      </c>
      <c r="D1046">
        <v>13063040308</v>
      </c>
      <c r="E1046">
        <v>37</v>
      </c>
      <c r="F1046">
        <v>38346</v>
      </c>
      <c r="G1046">
        <v>249</v>
      </c>
      <c r="H1046">
        <v>395</v>
      </c>
    </row>
    <row r="1047" spans="1:8" hidden="1" x14ac:dyDescent="0.2">
      <c r="A1047">
        <v>14812</v>
      </c>
      <c r="B1047" t="str">
        <f>VLOOKUP(A1047,'Route Names'!$A$2:$B$95,2,FALSE)</f>
        <v>Route 192 East Point Station</v>
      </c>
      <c r="C1047" t="s">
        <v>3631</v>
      </c>
      <c r="D1047">
        <v>13063040308</v>
      </c>
      <c r="E1047">
        <v>37</v>
      </c>
      <c r="F1047">
        <v>38346</v>
      </c>
      <c r="G1047">
        <v>249</v>
      </c>
      <c r="H1047">
        <v>395</v>
      </c>
    </row>
    <row r="1048" spans="1:8" hidden="1" x14ac:dyDescent="0.2">
      <c r="A1048">
        <v>14814</v>
      </c>
      <c r="B1048" t="str">
        <f>VLOOKUP(A1048,'Route Names'!$A$2:$B$95,2,FALSE)</f>
        <v>Route 193- East Point Station</v>
      </c>
      <c r="C1048" t="s">
        <v>3630</v>
      </c>
      <c r="D1048">
        <v>13063040308</v>
      </c>
      <c r="E1048">
        <v>37</v>
      </c>
      <c r="F1048">
        <v>38346</v>
      </c>
      <c r="G1048">
        <v>249</v>
      </c>
      <c r="H1048">
        <v>395</v>
      </c>
    </row>
    <row r="1049" spans="1:8" hidden="1" x14ac:dyDescent="0.2">
      <c r="A1049">
        <v>14812</v>
      </c>
      <c r="B1049" t="str">
        <f>VLOOKUP(A1049,'Route Names'!$A$2:$B$95,2,FALSE)</f>
        <v>Route 192 East Point Station</v>
      </c>
      <c r="C1049" t="s">
        <v>3630</v>
      </c>
      <c r="D1049">
        <v>13063040308</v>
      </c>
      <c r="E1049">
        <v>37</v>
      </c>
      <c r="F1049">
        <v>38346</v>
      </c>
      <c r="G1049">
        <v>249</v>
      </c>
      <c r="H1049">
        <v>395</v>
      </c>
    </row>
    <row r="1050" spans="1:8" hidden="1" x14ac:dyDescent="0.2">
      <c r="A1050">
        <v>14814</v>
      </c>
      <c r="B1050" t="str">
        <f>VLOOKUP(A1050,'Route Names'!$A$2:$B$95,2,FALSE)</f>
        <v>Route 193- East Point Station</v>
      </c>
      <c r="C1050" t="s">
        <v>3629</v>
      </c>
      <c r="D1050">
        <v>13063040308</v>
      </c>
      <c r="E1050">
        <v>37</v>
      </c>
      <c r="F1050">
        <v>38346</v>
      </c>
      <c r="G1050">
        <v>249</v>
      </c>
      <c r="H1050">
        <v>395</v>
      </c>
    </row>
    <row r="1051" spans="1:8" hidden="1" x14ac:dyDescent="0.2">
      <c r="A1051">
        <v>14812</v>
      </c>
      <c r="B1051" t="str">
        <f>VLOOKUP(A1051,'Route Names'!$A$2:$B$95,2,FALSE)</f>
        <v>Route 192 East Point Station</v>
      </c>
      <c r="C1051" t="s">
        <v>3629</v>
      </c>
      <c r="D1051">
        <v>13063040308</v>
      </c>
      <c r="E1051">
        <v>37</v>
      </c>
      <c r="F1051">
        <v>38346</v>
      </c>
      <c r="G1051">
        <v>249</v>
      </c>
      <c r="H1051">
        <v>395</v>
      </c>
    </row>
    <row r="1052" spans="1:8" hidden="1" x14ac:dyDescent="0.2">
      <c r="A1052">
        <v>14814</v>
      </c>
      <c r="B1052" t="str">
        <f>VLOOKUP(A1052,'Route Names'!$A$2:$B$95,2,FALSE)</f>
        <v>Route 193- East Point Station</v>
      </c>
      <c r="C1052" t="s">
        <v>3628</v>
      </c>
      <c r="D1052">
        <v>13063040308</v>
      </c>
      <c r="E1052">
        <v>37</v>
      </c>
      <c r="F1052">
        <v>38346</v>
      </c>
      <c r="G1052">
        <v>249</v>
      </c>
      <c r="H1052">
        <v>395</v>
      </c>
    </row>
    <row r="1053" spans="1:8" hidden="1" x14ac:dyDescent="0.2">
      <c r="A1053">
        <v>14814</v>
      </c>
      <c r="B1053" t="str">
        <f>VLOOKUP(A1053,'Route Names'!$A$2:$B$95,2,FALSE)</f>
        <v>Route 193- East Point Station</v>
      </c>
      <c r="C1053" t="s">
        <v>3627</v>
      </c>
      <c r="D1053">
        <v>13063040308</v>
      </c>
      <c r="E1053">
        <v>37</v>
      </c>
      <c r="F1053">
        <v>38346</v>
      </c>
      <c r="G1053">
        <v>249</v>
      </c>
      <c r="H1053">
        <v>395</v>
      </c>
    </row>
    <row r="1054" spans="1:8" hidden="1" x14ac:dyDescent="0.2">
      <c r="A1054">
        <v>14814</v>
      </c>
      <c r="B1054" t="str">
        <f>VLOOKUP(A1054,'Route Names'!$A$2:$B$95,2,FALSE)</f>
        <v>Route 193- East Point Station</v>
      </c>
      <c r="C1054" t="s">
        <v>3626</v>
      </c>
      <c r="D1054">
        <v>13063040308</v>
      </c>
      <c r="E1054">
        <v>37</v>
      </c>
      <c r="F1054">
        <v>38346</v>
      </c>
      <c r="G1054">
        <v>249</v>
      </c>
      <c r="H1054">
        <v>395</v>
      </c>
    </row>
    <row r="1055" spans="1:8" hidden="1" x14ac:dyDescent="0.2">
      <c r="A1055">
        <v>14814</v>
      </c>
      <c r="B1055" t="str">
        <f>VLOOKUP(A1055,'Route Names'!$A$2:$B$95,2,FALSE)</f>
        <v>Route 193- East Point Station</v>
      </c>
      <c r="C1055" t="s">
        <v>3625</v>
      </c>
      <c r="D1055">
        <v>13063040308</v>
      </c>
      <c r="E1055">
        <v>37</v>
      </c>
      <c r="F1055">
        <v>38346</v>
      </c>
      <c r="G1055">
        <v>249</v>
      </c>
      <c r="H1055">
        <v>395</v>
      </c>
    </row>
    <row r="1056" spans="1:8" hidden="1" x14ac:dyDescent="0.2">
      <c r="A1056">
        <v>14814</v>
      </c>
      <c r="B1056" t="str">
        <f>VLOOKUP(A1056,'Route Names'!$A$2:$B$95,2,FALSE)</f>
        <v>Route 193- East Point Station</v>
      </c>
      <c r="C1056" t="s">
        <v>3624</v>
      </c>
      <c r="D1056">
        <v>13063040308</v>
      </c>
      <c r="E1056">
        <v>37</v>
      </c>
      <c r="F1056">
        <v>38346</v>
      </c>
      <c r="G1056">
        <v>249</v>
      </c>
      <c r="H1056">
        <v>395</v>
      </c>
    </row>
    <row r="1057" spans="1:8" hidden="1" x14ac:dyDescent="0.2">
      <c r="A1057">
        <v>14814</v>
      </c>
      <c r="B1057" t="str">
        <f>VLOOKUP(A1057,'Route Names'!$A$2:$B$95,2,FALSE)</f>
        <v>Route 193- East Point Station</v>
      </c>
      <c r="C1057" t="s">
        <v>3623</v>
      </c>
      <c r="D1057">
        <v>13063040308</v>
      </c>
      <c r="E1057">
        <v>37</v>
      </c>
      <c r="F1057">
        <v>38346</v>
      </c>
      <c r="G1057">
        <v>249</v>
      </c>
      <c r="H1057">
        <v>395</v>
      </c>
    </row>
    <row r="1058" spans="1:8" hidden="1" x14ac:dyDescent="0.2">
      <c r="A1058">
        <v>14760</v>
      </c>
      <c r="B1058" t="str">
        <f>VLOOKUP(A1058,'Route Names'!$A$2:$B$95,2,FALSE)</f>
        <v>Route 55 Jonesboro Road</v>
      </c>
      <c r="C1058" t="s">
        <v>3623</v>
      </c>
      <c r="D1058">
        <v>13063040308</v>
      </c>
      <c r="E1058">
        <v>37</v>
      </c>
      <c r="F1058">
        <v>38346</v>
      </c>
      <c r="G1058">
        <v>249</v>
      </c>
      <c r="H1058">
        <v>395</v>
      </c>
    </row>
    <row r="1059" spans="1:8" hidden="1" x14ac:dyDescent="0.2">
      <c r="A1059">
        <v>14814</v>
      </c>
      <c r="B1059" t="str">
        <f>VLOOKUP(A1059,'Route Names'!$A$2:$B$95,2,FALSE)</f>
        <v>Route 193- East Point Station</v>
      </c>
      <c r="C1059" t="s">
        <v>3622</v>
      </c>
      <c r="D1059">
        <v>13063040308</v>
      </c>
      <c r="E1059">
        <v>37</v>
      </c>
      <c r="F1059">
        <v>38346</v>
      </c>
      <c r="G1059">
        <v>249</v>
      </c>
      <c r="H1059">
        <v>395</v>
      </c>
    </row>
    <row r="1060" spans="1:8" hidden="1" x14ac:dyDescent="0.2">
      <c r="A1060">
        <v>14760</v>
      </c>
      <c r="B1060" t="str">
        <f>VLOOKUP(A1060,'Route Names'!$A$2:$B$95,2,FALSE)</f>
        <v>Route 55 Jonesboro Road</v>
      </c>
      <c r="C1060" t="s">
        <v>3622</v>
      </c>
      <c r="D1060">
        <v>13063040308</v>
      </c>
      <c r="E1060">
        <v>37</v>
      </c>
      <c r="F1060">
        <v>38346</v>
      </c>
      <c r="G1060">
        <v>249</v>
      </c>
      <c r="H1060">
        <v>395</v>
      </c>
    </row>
    <row r="1061" spans="1:8" hidden="1" x14ac:dyDescent="0.2">
      <c r="A1061">
        <v>14814</v>
      </c>
      <c r="B1061" t="str">
        <f>VLOOKUP(A1061,'Route Names'!$A$2:$B$95,2,FALSE)</f>
        <v>Route 193- East Point Station</v>
      </c>
      <c r="C1061" t="s">
        <v>3621</v>
      </c>
      <c r="D1061">
        <v>13063040407</v>
      </c>
      <c r="E1061">
        <v>14.7</v>
      </c>
      <c r="F1061">
        <v>55060</v>
      </c>
      <c r="G1061">
        <v>121</v>
      </c>
      <c r="H1061">
        <v>173</v>
      </c>
    </row>
    <row r="1062" spans="1:8" hidden="1" x14ac:dyDescent="0.2">
      <c r="A1062">
        <v>14760</v>
      </c>
      <c r="B1062" t="str">
        <f>VLOOKUP(A1062,'Route Names'!$A$2:$B$95,2,FALSE)</f>
        <v>Route 55 Jonesboro Road</v>
      </c>
      <c r="C1062" t="s">
        <v>3621</v>
      </c>
      <c r="D1062">
        <v>13063040407</v>
      </c>
      <c r="E1062">
        <v>14.7</v>
      </c>
      <c r="F1062">
        <v>55060</v>
      </c>
      <c r="G1062">
        <v>121</v>
      </c>
      <c r="H1062">
        <v>173</v>
      </c>
    </row>
    <row r="1063" spans="1:8" hidden="1" x14ac:dyDescent="0.2">
      <c r="A1063">
        <v>14814</v>
      </c>
      <c r="B1063" t="str">
        <f>VLOOKUP(A1063,'Route Names'!$A$2:$B$95,2,FALSE)</f>
        <v>Route 193- East Point Station</v>
      </c>
      <c r="C1063" t="s">
        <v>3620</v>
      </c>
      <c r="D1063">
        <v>13063040407</v>
      </c>
      <c r="E1063">
        <v>14.7</v>
      </c>
      <c r="F1063">
        <v>55060</v>
      </c>
      <c r="G1063">
        <v>121</v>
      </c>
      <c r="H1063">
        <v>173</v>
      </c>
    </row>
    <row r="1064" spans="1:8" hidden="1" x14ac:dyDescent="0.2">
      <c r="A1064">
        <v>14814</v>
      </c>
      <c r="B1064" t="str">
        <f>VLOOKUP(A1064,'Route Names'!$A$2:$B$95,2,FALSE)</f>
        <v>Route 193- East Point Station</v>
      </c>
      <c r="C1064" t="s">
        <v>3619</v>
      </c>
      <c r="D1064">
        <v>13063040407</v>
      </c>
      <c r="E1064">
        <v>14.7</v>
      </c>
      <c r="F1064">
        <v>55060</v>
      </c>
      <c r="G1064">
        <v>121</v>
      </c>
      <c r="H1064">
        <v>173</v>
      </c>
    </row>
    <row r="1065" spans="1:8" hidden="1" x14ac:dyDescent="0.2">
      <c r="A1065">
        <v>14814</v>
      </c>
      <c r="B1065" t="str">
        <f>VLOOKUP(A1065,'Route Names'!$A$2:$B$95,2,FALSE)</f>
        <v>Route 193- East Point Station</v>
      </c>
      <c r="C1065" t="s">
        <v>3618</v>
      </c>
      <c r="D1065">
        <v>13063040407</v>
      </c>
      <c r="E1065">
        <v>14.7</v>
      </c>
      <c r="F1065">
        <v>55060</v>
      </c>
      <c r="G1065">
        <v>121</v>
      </c>
      <c r="H1065">
        <v>173</v>
      </c>
    </row>
    <row r="1066" spans="1:8" hidden="1" x14ac:dyDescent="0.2">
      <c r="A1066">
        <v>14814</v>
      </c>
      <c r="B1066" t="str">
        <f>VLOOKUP(A1066,'Route Names'!$A$2:$B$95,2,FALSE)</f>
        <v>Route 193- East Point Station</v>
      </c>
      <c r="C1066" t="s">
        <v>3617</v>
      </c>
      <c r="D1066">
        <v>13063040407</v>
      </c>
      <c r="E1066">
        <v>14.7</v>
      </c>
      <c r="F1066">
        <v>55060</v>
      </c>
      <c r="G1066">
        <v>121</v>
      </c>
      <c r="H1066">
        <v>173</v>
      </c>
    </row>
    <row r="1067" spans="1:8" hidden="1" x14ac:dyDescent="0.2">
      <c r="A1067">
        <v>14814</v>
      </c>
      <c r="B1067" t="str">
        <f>VLOOKUP(A1067,'Route Names'!$A$2:$B$95,2,FALSE)</f>
        <v>Route 193- East Point Station</v>
      </c>
      <c r="C1067" t="s">
        <v>3616</v>
      </c>
      <c r="D1067">
        <v>13063040408</v>
      </c>
      <c r="E1067">
        <v>21</v>
      </c>
      <c r="F1067">
        <v>34946</v>
      </c>
      <c r="G1067">
        <v>231</v>
      </c>
      <c r="H1067">
        <v>480</v>
      </c>
    </row>
    <row r="1068" spans="1:8" hidden="1" x14ac:dyDescent="0.2">
      <c r="A1068">
        <v>14814</v>
      </c>
      <c r="B1068" t="str">
        <f>VLOOKUP(A1068,'Route Names'!$A$2:$B$95,2,FALSE)</f>
        <v>Route 193- East Point Station</v>
      </c>
      <c r="C1068" t="s">
        <v>3615</v>
      </c>
      <c r="D1068">
        <v>13063040408</v>
      </c>
      <c r="E1068">
        <v>21</v>
      </c>
      <c r="F1068">
        <v>34946</v>
      </c>
      <c r="G1068">
        <v>231</v>
      </c>
      <c r="H1068">
        <v>480</v>
      </c>
    </row>
    <row r="1069" spans="1:8" hidden="1" x14ac:dyDescent="0.2">
      <c r="A1069">
        <v>14814</v>
      </c>
      <c r="B1069" t="str">
        <f>VLOOKUP(A1069,'Route Names'!$A$2:$B$95,2,FALSE)</f>
        <v>Route 193- East Point Station</v>
      </c>
      <c r="C1069" t="s">
        <v>3614</v>
      </c>
      <c r="D1069">
        <v>13063040408</v>
      </c>
      <c r="E1069">
        <v>21</v>
      </c>
      <c r="F1069">
        <v>34946</v>
      </c>
      <c r="G1069">
        <v>231</v>
      </c>
      <c r="H1069">
        <v>480</v>
      </c>
    </row>
    <row r="1070" spans="1:8" hidden="1" x14ac:dyDescent="0.2">
      <c r="A1070">
        <v>14814</v>
      </c>
      <c r="B1070" t="str">
        <f>VLOOKUP(A1070,'Route Names'!$A$2:$B$95,2,FALSE)</f>
        <v>Route 193- East Point Station</v>
      </c>
      <c r="C1070" t="s">
        <v>3613</v>
      </c>
      <c r="D1070">
        <v>13063040416</v>
      </c>
      <c r="E1070">
        <v>24.8</v>
      </c>
      <c r="F1070">
        <v>45244</v>
      </c>
      <c r="G1070">
        <v>79</v>
      </c>
      <c r="H1070">
        <v>282</v>
      </c>
    </row>
    <row r="1071" spans="1:8" hidden="1" x14ac:dyDescent="0.2">
      <c r="A1071">
        <v>14814</v>
      </c>
      <c r="B1071" t="str">
        <f>VLOOKUP(A1071,'Route Names'!$A$2:$B$95,2,FALSE)</f>
        <v>Route 193- East Point Station</v>
      </c>
      <c r="C1071" t="s">
        <v>3612</v>
      </c>
      <c r="D1071">
        <v>13063040412</v>
      </c>
      <c r="E1071">
        <v>19.3</v>
      </c>
      <c r="F1071">
        <v>45434</v>
      </c>
      <c r="G1071">
        <v>101</v>
      </c>
      <c r="H1071">
        <v>637</v>
      </c>
    </row>
    <row r="1072" spans="1:8" hidden="1" x14ac:dyDescent="0.2">
      <c r="A1072">
        <v>14814</v>
      </c>
      <c r="B1072" t="str">
        <f>VLOOKUP(A1072,'Route Names'!$A$2:$B$95,2,FALSE)</f>
        <v>Route 193- East Point Station</v>
      </c>
      <c r="C1072" t="s">
        <v>3611</v>
      </c>
      <c r="D1072">
        <v>13063040412</v>
      </c>
      <c r="E1072">
        <v>19.3</v>
      </c>
      <c r="F1072">
        <v>45434</v>
      </c>
      <c r="G1072">
        <v>101</v>
      </c>
      <c r="H1072">
        <v>637</v>
      </c>
    </row>
    <row r="1073" spans="1:8" hidden="1" x14ac:dyDescent="0.2">
      <c r="A1073">
        <v>14814</v>
      </c>
      <c r="B1073" t="str">
        <f>VLOOKUP(A1073,'Route Names'!$A$2:$B$95,2,FALSE)</f>
        <v>Route 193- East Point Station</v>
      </c>
      <c r="C1073" t="s">
        <v>3610</v>
      </c>
      <c r="D1073">
        <v>13063040412</v>
      </c>
      <c r="E1073">
        <v>19.3</v>
      </c>
      <c r="F1073">
        <v>45434</v>
      </c>
      <c r="G1073">
        <v>101</v>
      </c>
      <c r="H1073">
        <v>637</v>
      </c>
    </row>
    <row r="1074" spans="1:8" hidden="1" x14ac:dyDescent="0.2">
      <c r="A1074">
        <v>14814</v>
      </c>
      <c r="B1074" t="str">
        <f>VLOOKUP(A1074,'Route Names'!$A$2:$B$95,2,FALSE)</f>
        <v>Route 193- East Point Station</v>
      </c>
      <c r="C1074" t="s">
        <v>3609</v>
      </c>
      <c r="D1074">
        <v>13063040412</v>
      </c>
      <c r="E1074">
        <v>19.3</v>
      </c>
      <c r="F1074">
        <v>45434</v>
      </c>
      <c r="G1074">
        <v>101</v>
      </c>
      <c r="H1074">
        <v>637</v>
      </c>
    </row>
    <row r="1075" spans="1:8" hidden="1" x14ac:dyDescent="0.2">
      <c r="A1075">
        <v>14814</v>
      </c>
      <c r="B1075" t="str">
        <f>VLOOKUP(A1075,'Route Names'!$A$2:$B$95,2,FALSE)</f>
        <v>Route 193- East Point Station</v>
      </c>
      <c r="C1075" t="s">
        <v>3608</v>
      </c>
      <c r="D1075">
        <v>13063040412</v>
      </c>
      <c r="E1075">
        <v>19.3</v>
      </c>
      <c r="F1075">
        <v>45434</v>
      </c>
      <c r="G1075">
        <v>101</v>
      </c>
      <c r="H1075">
        <v>637</v>
      </c>
    </row>
    <row r="1076" spans="1:8" hidden="1" x14ac:dyDescent="0.2">
      <c r="A1076">
        <v>14814</v>
      </c>
      <c r="B1076" t="str">
        <f>VLOOKUP(A1076,'Route Names'!$A$2:$B$95,2,FALSE)</f>
        <v>Route 193- East Point Station</v>
      </c>
      <c r="C1076" t="s">
        <v>3607</v>
      </c>
      <c r="D1076">
        <v>13063040412</v>
      </c>
      <c r="E1076">
        <v>19.3</v>
      </c>
      <c r="F1076">
        <v>45434</v>
      </c>
      <c r="G1076">
        <v>101</v>
      </c>
      <c r="H1076">
        <v>637</v>
      </c>
    </row>
    <row r="1077" spans="1:8" hidden="1" x14ac:dyDescent="0.2">
      <c r="A1077">
        <v>14814</v>
      </c>
      <c r="B1077" t="str">
        <f>VLOOKUP(A1077,'Route Names'!$A$2:$B$95,2,FALSE)</f>
        <v>Route 193- East Point Station</v>
      </c>
      <c r="C1077" t="s">
        <v>3606</v>
      </c>
      <c r="D1077">
        <v>13063040412</v>
      </c>
      <c r="E1077">
        <v>19.3</v>
      </c>
      <c r="F1077">
        <v>45434</v>
      </c>
      <c r="G1077">
        <v>101</v>
      </c>
      <c r="H1077">
        <v>637</v>
      </c>
    </row>
    <row r="1078" spans="1:8" hidden="1" x14ac:dyDescent="0.2">
      <c r="A1078">
        <v>14814</v>
      </c>
      <c r="B1078" t="str">
        <f>VLOOKUP(A1078,'Route Names'!$A$2:$B$95,2,FALSE)</f>
        <v>Route 193- East Point Station</v>
      </c>
      <c r="C1078" t="s">
        <v>3605</v>
      </c>
      <c r="D1078">
        <v>13063040412</v>
      </c>
      <c r="E1078">
        <v>19.3</v>
      </c>
      <c r="F1078">
        <v>45434</v>
      </c>
      <c r="G1078">
        <v>101</v>
      </c>
      <c r="H1078">
        <v>637</v>
      </c>
    </row>
    <row r="1079" spans="1:8" hidden="1" x14ac:dyDescent="0.2">
      <c r="A1079">
        <v>14814</v>
      </c>
      <c r="B1079" t="str">
        <f>VLOOKUP(A1079,'Route Names'!$A$2:$B$95,2,FALSE)</f>
        <v>Route 193- East Point Station</v>
      </c>
      <c r="C1079" t="s">
        <v>3604</v>
      </c>
      <c r="D1079">
        <v>13063040417</v>
      </c>
      <c r="E1079">
        <v>41.8</v>
      </c>
      <c r="F1079">
        <v>24864</v>
      </c>
      <c r="G1079">
        <v>250</v>
      </c>
      <c r="H1079">
        <v>453</v>
      </c>
    </row>
    <row r="1080" spans="1:8" hidden="1" x14ac:dyDescent="0.2">
      <c r="A1080">
        <v>14814</v>
      </c>
      <c r="B1080" t="str">
        <f>VLOOKUP(A1080,'Route Names'!$A$2:$B$95,2,FALSE)</f>
        <v>Route 193- East Point Station</v>
      </c>
      <c r="C1080" t="s">
        <v>3603</v>
      </c>
      <c r="D1080">
        <v>13063040611</v>
      </c>
      <c r="E1080">
        <v>29.5</v>
      </c>
      <c r="F1080">
        <v>35250</v>
      </c>
      <c r="G1080">
        <v>392</v>
      </c>
      <c r="H1080">
        <v>666</v>
      </c>
    </row>
    <row r="1081" spans="1:8" hidden="1" x14ac:dyDescent="0.2">
      <c r="A1081">
        <v>14814</v>
      </c>
      <c r="B1081" t="str">
        <f>VLOOKUP(A1081,'Route Names'!$A$2:$B$95,2,FALSE)</f>
        <v>Route 193- East Point Station</v>
      </c>
      <c r="C1081" t="s">
        <v>3602</v>
      </c>
      <c r="D1081">
        <v>13063040417</v>
      </c>
      <c r="E1081">
        <v>41.8</v>
      </c>
      <c r="F1081">
        <v>24864</v>
      </c>
      <c r="G1081">
        <v>250</v>
      </c>
      <c r="H1081">
        <v>453</v>
      </c>
    </row>
    <row r="1082" spans="1:8" hidden="1" x14ac:dyDescent="0.2">
      <c r="A1082">
        <v>14814</v>
      </c>
      <c r="B1082" t="str">
        <f>VLOOKUP(A1082,'Route Names'!$A$2:$B$95,2,FALSE)</f>
        <v>Route 193- East Point Station</v>
      </c>
      <c r="C1082" t="s">
        <v>3601</v>
      </c>
      <c r="D1082">
        <v>13063040417</v>
      </c>
      <c r="E1082">
        <v>41.8</v>
      </c>
      <c r="F1082">
        <v>24864</v>
      </c>
      <c r="G1082">
        <v>250</v>
      </c>
      <c r="H1082">
        <v>453</v>
      </c>
    </row>
    <row r="1083" spans="1:8" hidden="1" x14ac:dyDescent="0.2">
      <c r="A1083">
        <v>14814</v>
      </c>
      <c r="B1083" t="str">
        <f>VLOOKUP(A1083,'Route Names'!$A$2:$B$95,2,FALSE)</f>
        <v>Route 193- East Point Station</v>
      </c>
      <c r="C1083" t="s">
        <v>3600</v>
      </c>
      <c r="D1083">
        <v>13063040417</v>
      </c>
      <c r="E1083">
        <v>41.8</v>
      </c>
      <c r="F1083">
        <v>24864</v>
      </c>
      <c r="G1083">
        <v>250</v>
      </c>
      <c r="H1083">
        <v>453</v>
      </c>
    </row>
    <row r="1084" spans="1:8" hidden="1" x14ac:dyDescent="0.2">
      <c r="A1084">
        <v>14814</v>
      </c>
      <c r="B1084" t="str">
        <f>VLOOKUP(A1084,'Route Names'!$A$2:$B$95,2,FALSE)</f>
        <v>Route 193- East Point Station</v>
      </c>
      <c r="C1084" t="s">
        <v>3599</v>
      </c>
      <c r="D1084">
        <v>13063040415</v>
      </c>
      <c r="E1084">
        <v>44.6</v>
      </c>
      <c r="F1084">
        <v>29955</v>
      </c>
      <c r="G1084">
        <v>188</v>
      </c>
      <c r="H1084">
        <v>575</v>
      </c>
    </row>
    <row r="1085" spans="1:8" hidden="1" x14ac:dyDescent="0.2">
      <c r="A1085">
        <v>14812</v>
      </c>
      <c r="B1085" t="str">
        <f>VLOOKUP(A1085,'Route Names'!$A$2:$B$95,2,FALSE)</f>
        <v>Route 192 East Point Station</v>
      </c>
      <c r="C1085" t="s">
        <v>3599</v>
      </c>
      <c r="D1085">
        <v>13063040415</v>
      </c>
      <c r="E1085">
        <v>44.6</v>
      </c>
      <c r="F1085">
        <v>29955</v>
      </c>
      <c r="G1085">
        <v>188</v>
      </c>
      <c r="H1085">
        <v>575</v>
      </c>
    </row>
    <row r="1086" spans="1:8" hidden="1" x14ac:dyDescent="0.2">
      <c r="A1086">
        <v>14814</v>
      </c>
      <c r="B1086" t="str">
        <f>VLOOKUP(A1086,'Route Names'!$A$2:$B$95,2,FALSE)</f>
        <v>Route 193- East Point Station</v>
      </c>
      <c r="C1086" t="s">
        <v>3598</v>
      </c>
      <c r="D1086">
        <v>13063040415</v>
      </c>
      <c r="E1086">
        <v>44.6</v>
      </c>
      <c r="F1086">
        <v>29955</v>
      </c>
      <c r="G1086">
        <v>188</v>
      </c>
      <c r="H1086">
        <v>575</v>
      </c>
    </row>
    <row r="1087" spans="1:8" hidden="1" x14ac:dyDescent="0.2">
      <c r="A1087">
        <v>14812</v>
      </c>
      <c r="B1087" t="str">
        <f>VLOOKUP(A1087,'Route Names'!$A$2:$B$95,2,FALSE)</f>
        <v>Route 192 East Point Station</v>
      </c>
      <c r="C1087" t="s">
        <v>3598</v>
      </c>
      <c r="D1087">
        <v>13063040415</v>
      </c>
      <c r="E1087">
        <v>44.6</v>
      </c>
      <c r="F1087">
        <v>29955</v>
      </c>
      <c r="G1087">
        <v>188</v>
      </c>
      <c r="H1087">
        <v>575</v>
      </c>
    </row>
    <row r="1088" spans="1:8" hidden="1" x14ac:dyDescent="0.2">
      <c r="A1088">
        <v>14814</v>
      </c>
      <c r="B1088" t="str">
        <f>VLOOKUP(A1088,'Route Names'!$A$2:$B$95,2,FALSE)</f>
        <v>Route 193- East Point Station</v>
      </c>
      <c r="C1088" t="s">
        <v>3597</v>
      </c>
      <c r="D1088">
        <v>13063040611</v>
      </c>
      <c r="E1088">
        <v>29.5</v>
      </c>
      <c r="F1088">
        <v>35250</v>
      </c>
      <c r="G1088">
        <v>392</v>
      </c>
      <c r="H1088">
        <v>666</v>
      </c>
    </row>
    <row r="1089" spans="1:8" hidden="1" x14ac:dyDescent="0.2">
      <c r="A1089">
        <v>14812</v>
      </c>
      <c r="B1089" t="str">
        <f>VLOOKUP(A1089,'Route Names'!$A$2:$B$95,2,FALSE)</f>
        <v>Route 192 East Point Station</v>
      </c>
      <c r="C1089" t="s">
        <v>3597</v>
      </c>
      <c r="D1089">
        <v>13063040611</v>
      </c>
      <c r="E1089">
        <v>29.5</v>
      </c>
      <c r="F1089">
        <v>35250</v>
      </c>
      <c r="G1089">
        <v>392</v>
      </c>
      <c r="H1089">
        <v>666</v>
      </c>
    </row>
    <row r="1090" spans="1:8" hidden="1" x14ac:dyDescent="0.2">
      <c r="A1090">
        <v>14814</v>
      </c>
      <c r="B1090" t="str">
        <f>VLOOKUP(A1090,'Route Names'!$A$2:$B$95,2,FALSE)</f>
        <v>Route 193- East Point Station</v>
      </c>
      <c r="C1090" t="s">
        <v>3596</v>
      </c>
      <c r="D1090">
        <v>13063040611</v>
      </c>
      <c r="E1090">
        <v>29.5</v>
      </c>
      <c r="F1090">
        <v>35250</v>
      </c>
      <c r="G1090">
        <v>392</v>
      </c>
      <c r="H1090">
        <v>666</v>
      </c>
    </row>
    <row r="1091" spans="1:8" hidden="1" x14ac:dyDescent="0.2">
      <c r="A1091">
        <v>14812</v>
      </c>
      <c r="B1091" t="str">
        <f>VLOOKUP(A1091,'Route Names'!$A$2:$B$95,2,FALSE)</f>
        <v>Route 192 East Point Station</v>
      </c>
      <c r="C1091" t="s">
        <v>3596</v>
      </c>
      <c r="D1091">
        <v>13063040611</v>
      </c>
      <c r="E1091">
        <v>29.5</v>
      </c>
      <c r="F1091">
        <v>35250</v>
      </c>
      <c r="G1091">
        <v>392</v>
      </c>
      <c r="H1091">
        <v>666</v>
      </c>
    </row>
    <row r="1092" spans="1:8" hidden="1" x14ac:dyDescent="0.2">
      <c r="A1092">
        <v>14814</v>
      </c>
      <c r="B1092" t="str">
        <f>VLOOKUP(A1092,'Route Names'!$A$2:$B$95,2,FALSE)</f>
        <v>Route 193- East Point Station</v>
      </c>
      <c r="C1092" t="s">
        <v>3595</v>
      </c>
      <c r="D1092">
        <v>13063040611</v>
      </c>
      <c r="E1092">
        <v>29.5</v>
      </c>
      <c r="F1092">
        <v>35250</v>
      </c>
      <c r="G1092">
        <v>392</v>
      </c>
      <c r="H1092">
        <v>666</v>
      </c>
    </row>
    <row r="1093" spans="1:8" hidden="1" x14ac:dyDescent="0.2">
      <c r="A1093">
        <v>14812</v>
      </c>
      <c r="B1093" t="str">
        <f>VLOOKUP(A1093,'Route Names'!$A$2:$B$95,2,FALSE)</f>
        <v>Route 192 East Point Station</v>
      </c>
      <c r="C1093" t="s">
        <v>3595</v>
      </c>
      <c r="D1093">
        <v>13063040611</v>
      </c>
      <c r="E1093">
        <v>29.5</v>
      </c>
      <c r="F1093">
        <v>35250</v>
      </c>
      <c r="G1093">
        <v>392</v>
      </c>
      <c r="H1093">
        <v>666</v>
      </c>
    </row>
    <row r="1094" spans="1:8" hidden="1" x14ac:dyDescent="0.2">
      <c r="A1094">
        <v>14814</v>
      </c>
      <c r="B1094" t="str">
        <f>VLOOKUP(A1094,'Route Names'!$A$2:$B$95,2,FALSE)</f>
        <v>Route 193- East Point Station</v>
      </c>
      <c r="C1094" t="s">
        <v>3594</v>
      </c>
      <c r="D1094">
        <v>13063040612</v>
      </c>
      <c r="E1094">
        <v>31.4</v>
      </c>
      <c r="F1094">
        <v>38095</v>
      </c>
      <c r="G1094">
        <v>124</v>
      </c>
      <c r="H1094">
        <v>432</v>
      </c>
    </row>
    <row r="1095" spans="1:8" hidden="1" x14ac:dyDescent="0.2">
      <c r="A1095">
        <v>14812</v>
      </c>
      <c r="B1095" t="str">
        <f>VLOOKUP(A1095,'Route Names'!$A$2:$B$95,2,FALSE)</f>
        <v>Route 192 East Point Station</v>
      </c>
      <c r="C1095" t="s">
        <v>3594</v>
      </c>
      <c r="D1095">
        <v>13063040612</v>
      </c>
      <c r="E1095">
        <v>31.4</v>
      </c>
      <c r="F1095">
        <v>38095</v>
      </c>
      <c r="G1095">
        <v>124</v>
      </c>
      <c r="H1095">
        <v>432</v>
      </c>
    </row>
    <row r="1096" spans="1:8" hidden="1" x14ac:dyDescent="0.2">
      <c r="A1096">
        <v>14810</v>
      </c>
      <c r="B1096" t="str">
        <f>VLOOKUP(A1096,'Route Names'!$A$2:$B$95,2,FALSE)</f>
        <v>Route 191-Clayton County Justice Center</v>
      </c>
      <c r="C1096" t="s">
        <v>3594</v>
      </c>
      <c r="D1096">
        <v>13063040612</v>
      </c>
      <c r="E1096">
        <v>31.4</v>
      </c>
      <c r="F1096">
        <v>38095</v>
      </c>
      <c r="G1096">
        <v>124</v>
      </c>
      <c r="H1096">
        <v>432</v>
      </c>
    </row>
    <row r="1097" spans="1:8" hidden="1" x14ac:dyDescent="0.2">
      <c r="A1097">
        <v>14814</v>
      </c>
      <c r="B1097" t="str">
        <f>VLOOKUP(A1097,'Route Names'!$A$2:$B$95,2,FALSE)</f>
        <v>Route 193- East Point Station</v>
      </c>
      <c r="C1097" t="s">
        <v>3593</v>
      </c>
      <c r="D1097">
        <v>13063040612</v>
      </c>
      <c r="E1097">
        <v>31.4</v>
      </c>
      <c r="F1097">
        <v>38095</v>
      </c>
      <c r="G1097">
        <v>124</v>
      </c>
      <c r="H1097">
        <v>432</v>
      </c>
    </row>
    <row r="1098" spans="1:8" hidden="1" x14ac:dyDescent="0.2">
      <c r="A1098">
        <v>14812</v>
      </c>
      <c r="B1098" t="str">
        <f>VLOOKUP(A1098,'Route Names'!$A$2:$B$95,2,FALSE)</f>
        <v>Route 192 East Point Station</v>
      </c>
      <c r="C1098" t="s">
        <v>3593</v>
      </c>
      <c r="D1098">
        <v>13063040612</v>
      </c>
      <c r="E1098">
        <v>31.4</v>
      </c>
      <c r="F1098">
        <v>38095</v>
      </c>
      <c r="G1098">
        <v>124</v>
      </c>
      <c r="H1098">
        <v>432</v>
      </c>
    </row>
    <row r="1099" spans="1:8" hidden="1" x14ac:dyDescent="0.2">
      <c r="A1099">
        <v>14810</v>
      </c>
      <c r="B1099" t="str">
        <f>VLOOKUP(A1099,'Route Names'!$A$2:$B$95,2,FALSE)</f>
        <v>Route 191-Clayton County Justice Center</v>
      </c>
      <c r="C1099" t="s">
        <v>3593</v>
      </c>
      <c r="D1099">
        <v>13063040612</v>
      </c>
      <c r="E1099">
        <v>31.4</v>
      </c>
      <c r="F1099">
        <v>38095</v>
      </c>
      <c r="G1099">
        <v>124</v>
      </c>
      <c r="H1099">
        <v>432</v>
      </c>
    </row>
    <row r="1100" spans="1:8" hidden="1" x14ac:dyDescent="0.2">
      <c r="A1100">
        <v>14814</v>
      </c>
      <c r="B1100" t="str">
        <f>VLOOKUP(A1100,'Route Names'!$A$2:$B$95,2,FALSE)</f>
        <v>Route 193- East Point Station</v>
      </c>
      <c r="C1100" t="s">
        <v>3592</v>
      </c>
      <c r="D1100">
        <v>13063040612</v>
      </c>
      <c r="E1100">
        <v>31.4</v>
      </c>
      <c r="F1100">
        <v>38095</v>
      </c>
      <c r="G1100">
        <v>124</v>
      </c>
      <c r="H1100">
        <v>432</v>
      </c>
    </row>
    <row r="1101" spans="1:8" hidden="1" x14ac:dyDescent="0.2">
      <c r="A1101">
        <v>14812</v>
      </c>
      <c r="B1101" t="str">
        <f>VLOOKUP(A1101,'Route Names'!$A$2:$B$95,2,FALSE)</f>
        <v>Route 192 East Point Station</v>
      </c>
      <c r="C1101" t="s">
        <v>3592</v>
      </c>
      <c r="D1101">
        <v>13063040612</v>
      </c>
      <c r="E1101">
        <v>31.4</v>
      </c>
      <c r="F1101">
        <v>38095</v>
      </c>
      <c r="G1101">
        <v>124</v>
      </c>
      <c r="H1101">
        <v>432</v>
      </c>
    </row>
    <row r="1102" spans="1:8" hidden="1" x14ac:dyDescent="0.2">
      <c r="A1102">
        <v>14810</v>
      </c>
      <c r="B1102" t="str">
        <f>VLOOKUP(A1102,'Route Names'!$A$2:$B$95,2,FALSE)</f>
        <v>Route 191-Clayton County Justice Center</v>
      </c>
      <c r="C1102" t="s">
        <v>3592</v>
      </c>
      <c r="D1102">
        <v>13063040612</v>
      </c>
      <c r="E1102">
        <v>31.4</v>
      </c>
      <c r="F1102">
        <v>38095</v>
      </c>
      <c r="G1102">
        <v>124</v>
      </c>
      <c r="H1102">
        <v>432</v>
      </c>
    </row>
    <row r="1103" spans="1:8" hidden="1" x14ac:dyDescent="0.2">
      <c r="A1103">
        <v>14814</v>
      </c>
      <c r="B1103" t="str">
        <f>VLOOKUP(A1103,'Route Names'!$A$2:$B$95,2,FALSE)</f>
        <v>Route 193- East Point Station</v>
      </c>
      <c r="C1103" t="s">
        <v>3591</v>
      </c>
      <c r="D1103">
        <v>13063040619</v>
      </c>
      <c r="E1103">
        <v>18.3</v>
      </c>
      <c r="F1103">
        <v>52174</v>
      </c>
      <c r="G1103">
        <v>70</v>
      </c>
      <c r="H1103">
        <v>313</v>
      </c>
    </row>
    <row r="1104" spans="1:8" hidden="1" x14ac:dyDescent="0.2">
      <c r="A1104">
        <v>14812</v>
      </c>
      <c r="B1104" t="str">
        <f>VLOOKUP(A1104,'Route Names'!$A$2:$B$95,2,FALSE)</f>
        <v>Route 192 East Point Station</v>
      </c>
      <c r="C1104" t="s">
        <v>3591</v>
      </c>
      <c r="D1104">
        <v>13063040619</v>
      </c>
      <c r="E1104">
        <v>18.3</v>
      </c>
      <c r="F1104">
        <v>52174</v>
      </c>
      <c r="G1104">
        <v>70</v>
      </c>
      <c r="H1104">
        <v>313</v>
      </c>
    </row>
    <row r="1105" spans="1:8" hidden="1" x14ac:dyDescent="0.2">
      <c r="A1105">
        <v>14810</v>
      </c>
      <c r="B1105" t="str">
        <f>VLOOKUP(A1105,'Route Names'!$A$2:$B$95,2,FALSE)</f>
        <v>Route 191-Clayton County Justice Center</v>
      </c>
      <c r="C1105" t="s">
        <v>3591</v>
      </c>
      <c r="D1105">
        <v>13063040619</v>
      </c>
      <c r="E1105">
        <v>18.3</v>
      </c>
      <c r="F1105">
        <v>52174</v>
      </c>
      <c r="G1105">
        <v>70</v>
      </c>
      <c r="H1105">
        <v>313</v>
      </c>
    </row>
    <row r="1106" spans="1:8" hidden="1" x14ac:dyDescent="0.2">
      <c r="A1106">
        <v>14814</v>
      </c>
      <c r="B1106" t="str">
        <f>VLOOKUP(A1106,'Route Names'!$A$2:$B$95,2,FALSE)</f>
        <v>Route 193- East Point Station</v>
      </c>
      <c r="C1106" t="s">
        <v>3590</v>
      </c>
      <c r="D1106">
        <v>13063040612</v>
      </c>
      <c r="E1106">
        <v>31.4</v>
      </c>
      <c r="F1106">
        <v>38095</v>
      </c>
      <c r="G1106">
        <v>124</v>
      </c>
      <c r="H1106">
        <v>432</v>
      </c>
    </row>
    <row r="1107" spans="1:8" hidden="1" x14ac:dyDescent="0.2">
      <c r="A1107">
        <v>14812</v>
      </c>
      <c r="B1107" t="str">
        <f>VLOOKUP(A1107,'Route Names'!$A$2:$B$95,2,FALSE)</f>
        <v>Route 192 East Point Station</v>
      </c>
      <c r="C1107" t="s">
        <v>3590</v>
      </c>
      <c r="D1107">
        <v>13063040612</v>
      </c>
      <c r="E1107">
        <v>31.4</v>
      </c>
      <c r="F1107">
        <v>38095</v>
      </c>
      <c r="G1107">
        <v>124</v>
      </c>
      <c r="H1107">
        <v>432</v>
      </c>
    </row>
    <row r="1108" spans="1:8" hidden="1" x14ac:dyDescent="0.2">
      <c r="A1108">
        <v>14810</v>
      </c>
      <c r="B1108" t="str">
        <f>VLOOKUP(A1108,'Route Names'!$A$2:$B$95,2,FALSE)</f>
        <v>Route 191-Clayton County Justice Center</v>
      </c>
      <c r="C1108" t="s">
        <v>3590</v>
      </c>
      <c r="D1108">
        <v>13063040612</v>
      </c>
      <c r="E1108">
        <v>31.4</v>
      </c>
      <c r="F1108">
        <v>38095</v>
      </c>
      <c r="G1108">
        <v>124</v>
      </c>
      <c r="H1108">
        <v>432</v>
      </c>
    </row>
    <row r="1109" spans="1:8" hidden="1" x14ac:dyDescent="0.2">
      <c r="A1109">
        <v>14814</v>
      </c>
      <c r="B1109" t="str">
        <f>VLOOKUP(A1109,'Route Names'!$A$2:$B$95,2,FALSE)</f>
        <v>Route 193- East Point Station</v>
      </c>
      <c r="C1109" t="s">
        <v>3589</v>
      </c>
      <c r="D1109">
        <v>13063040612</v>
      </c>
      <c r="E1109">
        <v>31.4</v>
      </c>
      <c r="F1109">
        <v>38095</v>
      </c>
      <c r="G1109">
        <v>124</v>
      </c>
      <c r="H1109">
        <v>432</v>
      </c>
    </row>
    <row r="1110" spans="1:8" hidden="1" x14ac:dyDescent="0.2">
      <c r="A1110">
        <v>14812</v>
      </c>
      <c r="B1110" t="str">
        <f>VLOOKUP(A1110,'Route Names'!$A$2:$B$95,2,FALSE)</f>
        <v>Route 192 East Point Station</v>
      </c>
      <c r="C1110" t="s">
        <v>3589</v>
      </c>
      <c r="D1110">
        <v>13063040612</v>
      </c>
      <c r="E1110">
        <v>31.4</v>
      </c>
      <c r="F1110">
        <v>38095</v>
      </c>
      <c r="G1110">
        <v>124</v>
      </c>
      <c r="H1110">
        <v>432</v>
      </c>
    </row>
    <row r="1111" spans="1:8" hidden="1" x14ac:dyDescent="0.2">
      <c r="A1111">
        <v>14810</v>
      </c>
      <c r="B1111" t="str">
        <f>VLOOKUP(A1111,'Route Names'!$A$2:$B$95,2,FALSE)</f>
        <v>Route 191-Clayton County Justice Center</v>
      </c>
      <c r="C1111" t="s">
        <v>3589</v>
      </c>
      <c r="D1111">
        <v>13063040612</v>
      </c>
      <c r="E1111">
        <v>31.4</v>
      </c>
      <c r="F1111">
        <v>38095</v>
      </c>
      <c r="G1111">
        <v>124</v>
      </c>
      <c r="H1111">
        <v>432</v>
      </c>
    </row>
    <row r="1112" spans="1:8" hidden="1" x14ac:dyDescent="0.2">
      <c r="A1112">
        <v>14814</v>
      </c>
      <c r="B1112" t="str">
        <f>VLOOKUP(A1112,'Route Names'!$A$2:$B$95,2,FALSE)</f>
        <v>Route 193- East Point Station</v>
      </c>
      <c r="C1112" t="s">
        <v>3588</v>
      </c>
      <c r="D1112">
        <v>13063040612</v>
      </c>
      <c r="E1112">
        <v>31.4</v>
      </c>
      <c r="F1112">
        <v>38095</v>
      </c>
      <c r="G1112">
        <v>124</v>
      </c>
      <c r="H1112">
        <v>432</v>
      </c>
    </row>
    <row r="1113" spans="1:8" hidden="1" x14ac:dyDescent="0.2">
      <c r="A1113">
        <v>14812</v>
      </c>
      <c r="B1113" t="str">
        <f>VLOOKUP(A1113,'Route Names'!$A$2:$B$95,2,FALSE)</f>
        <v>Route 192 East Point Station</v>
      </c>
      <c r="C1113" t="s">
        <v>3588</v>
      </c>
      <c r="D1113">
        <v>13063040612</v>
      </c>
      <c r="E1113">
        <v>31.4</v>
      </c>
      <c r="F1113">
        <v>38095</v>
      </c>
      <c r="G1113">
        <v>124</v>
      </c>
      <c r="H1113">
        <v>432</v>
      </c>
    </row>
    <row r="1114" spans="1:8" hidden="1" x14ac:dyDescent="0.2">
      <c r="A1114">
        <v>14810</v>
      </c>
      <c r="B1114" t="str">
        <f>VLOOKUP(A1114,'Route Names'!$A$2:$B$95,2,FALSE)</f>
        <v>Route 191-Clayton County Justice Center</v>
      </c>
      <c r="C1114" t="s">
        <v>3588</v>
      </c>
      <c r="D1114">
        <v>13063040612</v>
      </c>
      <c r="E1114">
        <v>31.4</v>
      </c>
      <c r="F1114">
        <v>38095</v>
      </c>
      <c r="G1114">
        <v>124</v>
      </c>
      <c r="H1114">
        <v>432</v>
      </c>
    </row>
    <row r="1115" spans="1:8" hidden="1" x14ac:dyDescent="0.2">
      <c r="A1115">
        <v>14804</v>
      </c>
      <c r="B1115" t="str">
        <f>VLOOKUP(A1115,'Route Names'!$A$2:$B$95,2,FALSE)</f>
        <v>Route 181 Washington Road/Fairburn</v>
      </c>
      <c r="C1115" t="s">
        <v>3587</v>
      </c>
      <c r="D1115">
        <v>13121011202</v>
      </c>
      <c r="E1115">
        <v>32.1</v>
      </c>
      <c r="F1115">
        <v>41118</v>
      </c>
      <c r="G1115">
        <v>318</v>
      </c>
      <c r="H1115">
        <v>582</v>
      </c>
    </row>
    <row r="1116" spans="1:8" hidden="1" x14ac:dyDescent="0.2">
      <c r="A1116">
        <v>14774</v>
      </c>
      <c r="B1116" t="str">
        <f>VLOOKUP(A1116,'Route Names'!$A$2:$B$95,2,FALSE)</f>
        <v>Route 84 Social Security Administration Office</v>
      </c>
      <c r="C1116" t="s">
        <v>3587</v>
      </c>
      <c r="D1116">
        <v>13121011202</v>
      </c>
      <c r="E1116">
        <v>32.1</v>
      </c>
      <c r="F1116">
        <v>41118</v>
      </c>
      <c r="G1116">
        <v>318</v>
      </c>
      <c r="H1116">
        <v>582</v>
      </c>
    </row>
    <row r="1117" spans="1:8" hidden="1" x14ac:dyDescent="0.2">
      <c r="A1117">
        <v>14804</v>
      </c>
      <c r="B1117" t="str">
        <f>VLOOKUP(A1117,'Route Names'!$A$2:$B$95,2,FALSE)</f>
        <v>Route 181 Washington Road/Fairburn</v>
      </c>
      <c r="C1117" t="s">
        <v>3586</v>
      </c>
      <c r="D1117">
        <v>13121011202</v>
      </c>
      <c r="E1117">
        <v>32.1</v>
      </c>
      <c r="F1117">
        <v>41118</v>
      </c>
      <c r="G1117">
        <v>318</v>
      </c>
      <c r="H1117">
        <v>582</v>
      </c>
    </row>
    <row r="1118" spans="1:8" hidden="1" x14ac:dyDescent="0.2">
      <c r="A1118">
        <v>14774</v>
      </c>
      <c r="B1118" t="str">
        <f>VLOOKUP(A1118,'Route Names'!$A$2:$B$95,2,FALSE)</f>
        <v>Route 84 Social Security Administration Office</v>
      </c>
      <c r="C1118" t="s">
        <v>3586</v>
      </c>
      <c r="D1118">
        <v>13121011202</v>
      </c>
      <c r="E1118">
        <v>32.1</v>
      </c>
      <c r="F1118">
        <v>41118</v>
      </c>
      <c r="G1118">
        <v>318</v>
      </c>
      <c r="H1118">
        <v>582</v>
      </c>
    </row>
    <row r="1119" spans="1:8" hidden="1" x14ac:dyDescent="0.2">
      <c r="A1119">
        <v>14804</v>
      </c>
      <c r="B1119" t="str">
        <f>VLOOKUP(A1119,'Route Names'!$A$2:$B$95,2,FALSE)</f>
        <v>Route 181 Washington Road/Fairburn</v>
      </c>
      <c r="C1119" t="s">
        <v>3585</v>
      </c>
      <c r="D1119">
        <v>13121011202</v>
      </c>
      <c r="E1119">
        <v>32.1</v>
      </c>
      <c r="F1119">
        <v>41118</v>
      </c>
      <c r="G1119">
        <v>318</v>
      </c>
      <c r="H1119">
        <v>582</v>
      </c>
    </row>
    <row r="1120" spans="1:8" hidden="1" x14ac:dyDescent="0.2">
      <c r="A1120">
        <v>14774</v>
      </c>
      <c r="B1120" t="str">
        <f>VLOOKUP(A1120,'Route Names'!$A$2:$B$95,2,FALSE)</f>
        <v>Route 84 Social Security Administration Office</v>
      </c>
      <c r="C1120" t="s">
        <v>3585</v>
      </c>
      <c r="D1120">
        <v>13121011202</v>
      </c>
      <c r="E1120">
        <v>32.1</v>
      </c>
      <c r="F1120">
        <v>41118</v>
      </c>
      <c r="G1120">
        <v>318</v>
      </c>
      <c r="H1120">
        <v>582</v>
      </c>
    </row>
    <row r="1121" spans="1:8" hidden="1" x14ac:dyDescent="0.2">
      <c r="A1121">
        <v>14804</v>
      </c>
      <c r="B1121" t="str">
        <f>VLOOKUP(A1121,'Route Names'!$A$2:$B$95,2,FALSE)</f>
        <v>Route 181 Washington Road/Fairburn</v>
      </c>
      <c r="C1121" t="s">
        <v>3584</v>
      </c>
      <c r="D1121">
        <v>13121011202</v>
      </c>
      <c r="E1121">
        <v>32.1</v>
      </c>
      <c r="F1121">
        <v>41118</v>
      </c>
      <c r="G1121">
        <v>318</v>
      </c>
      <c r="H1121">
        <v>582</v>
      </c>
    </row>
    <row r="1122" spans="1:8" hidden="1" x14ac:dyDescent="0.2">
      <c r="A1122">
        <v>14774</v>
      </c>
      <c r="B1122" t="str">
        <f>VLOOKUP(A1122,'Route Names'!$A$2:$B$95,2,FALSE)</f>
        <v>Route 84 Social Security Administration Office</v>
      </c>
      <c r="C1122" t="s">
        <v>3584</v>
      </c>
      <c r="D1122">
        <v>13121011202</v>
      </c>
      <c r="E1122">
        <v>32.1</v>
      </c>
      <c r="F1122">
        <v>41118</v>
      </c>
      <c r="G1122">
        <v>318</v>
      </c>
      <c r="H1122">
        <v>582</v>
      </c>
    </row>
    <row r="1123" spans="1:8" hidden="1" x14ac:dyDescent="0.2">
      <c r="A1123">
        <v>14804</v>
      </c>
      <c r="B1123" t="str">
        <f>VLOOKUP(A1123,'Route Names'!$A$2:$B$95,2,FALSE)</f>
        <v>Route 181 Washington Road/Fairburn</v>
      </c>
      <c r="C1123" t="s">
        <v>3489</v>
      </c>
      <c r="D1123">
        <v>13121011202</v>
      </c>
      <c r="E1123">
        <v>32.1</v>
      </c>
      <c r="F1123">
        <v>41118</v>
      </c>
      <c r="G1123">
        <v>318</v>
      </c>
      <c r="H1123">
        <v>582</v>
      </c>
    </row>
    <row r="1124" spans="1:8" hidden="1" x14ac:dyDescent="0.2">
      <c r="A1124">
        <v>14774</v>
      </c>
      <c r="B1124" t="str">
        <f>VLOOKUP(A1124,'Route Names'!$A$2:$B$95,2,FALSE)</f>
        <v>Route 84 Social Security Administration Office</v>
      </c>
      <c r="C1124" t="s">
        <v>3489</v>
      </c>
      <c r="D1124">
        <v>13121011202</v>
      </c>
      <c r="E1124">
        <v>32.1</v>
      </c>
      <c r="F1124">
        <v>41118</v>
      </c>
      <c r="G1124">
        <v>318</v>
      </c>
      <c r="H1124">
        <v>582</v>
      </c>
    </row>
    <row r="1125" spans="1:8" hidden="1" x14ac:dyDescent="0.2">
      <c r="A1125">
        <v>14804</v>
      </c>
      <c r="B1125" t="str">
        <f>VLOOKUP(A1125,'Route Names'!$A$2:$B$95,2,FALSE)</f>
        <v>Route 181 Washington Road/Fairburn</v>
      </c>
      <c r="C1125" t="s">
        <v>3583</v>
      </c>
      <c r="D1125">
        <v>13121011202</v>
      </c>
      <c r="E1125">
        <v>32.1</v>
      </c>
      <c r="F1125">
        <v>41118</v>
      </c>
      <c r="G1125">
        <v>318</v>
      </c>
      <c r="H1125">
        <v>582</v>
      </c>
    </row>
    <row r="1126" spans="1:8" hidden="1" x14ac:dyDescent="0.2">
      <c r="A1126">
        <v>14774</v>
      </c>
      <c r="B1126" t="str">
        <f>VLOOKUP(A1126,'Route Names'!$A$2:$B$95,2,FALSE)</f>
        <v>Route 84 Social Security Administration Office</v>
      </c>
      <c r="C1126" t="s">
        <v>3583</v>
      </c>
      <c r="D1126">
        <v>13121011202</v>
      </c>
      <c r="E1126">
        <v>32.1</v>
      </c>
      <c r="F1126">
        <v>41118</v>
      </c>
      <c r="G1126">
        <v>318</v>
      </c>
      <c r="H1126">
        <v>582</v>
      </c>
    </row>
    <row r="1127" spans="1:8" hidden="1" x14ac:dyDescent="0.2">
      <c r="A1127">
        <v>14804</v>
      </c>
      <c r="B1127" t="str">
        <f>VLOOKUP(A1127,'Route Names'!$A$2:$B$95,2,FALSE)</f>
        <v>Route 181 Washington Road/Fairburn</v>
      </c>
      <c r="C1127" t="s">
        <v>3491</v>
      </c>
      <c r="D1127">
        <v>13121011202</v>
      </c>
      <c r="E1127">
        <v>32.1</v>
      </c>
      <c r="F1127">
        <v>41118</v>
      </c>
      <c r="G1127">
        <v>318</v>
      </c>
      <c r="H1127">
        <v>582</v>
      </c>
    </row>
    <row r="1128" spans="1:8" hidden="1" x14ac:dyDescent="0.2">
      <c r="A1128">
        <v>14774</v>
      </c>
      <c r="B1128" t="str">
        <f>VLOOKUP(A1128,'Route Names'!$A$2:$B$95,2,FALSE)</f>
        <v>Route 84 Social Security Administration Office</v>
      </c>
      <c r="C1128" t="s">
        <v>3491</v>
      </c>
      <c r="D1128">
        <v>13121011202</v>
      </c>
      <c r="E1128">
        <v>32.1</v>
      </c>
      <c r="F1128">
        <v>41118</v>
      </c>
      <c r="G1128">
        <v>318</v>
      </c>
      <c r="H1128">
        <v>582</v>
      </c>
    </row>
    <row r="1129" spans="1:8" hidden="1" x14ac:dyDescent="0.2">
      <c r="A1129">
        <v>14804</v>
      </c>
      <c r="B1129" t="str">
        <f>VLOOKUP(A1129,'Route Names'!$A$2:$B$95,2,FALSE)</f>
        <v>Route 181 Washington Road/Fairburn</v>
      </c>
      <c r="C1129" t="s">
        <v>3492</v>
      </c>
      <c r="D1129">
        <v>13121011202</v>
      </c>
      <c r="E1129">
        <v>32.1</v>
      </c>
      <c r="F1129">
        <v>41118</v>
      </c>
      <c r="G1129">
        <v>318</v>
      </c>
      <c r="H1129">
        <v>582</v>
      </c>
    </row>
    <row r="1130" spans="1:8" hidden="1" x14ac:dyDescent="0.2">
      <c r="A1130">
        <v>14774</v>
      </c>
      <c r="B1130" t="str">
        <f>VLOOKUP(A1130,'Route Names'!$A$2:$B$95,2,FALSE)</f>
        <v>Route 84 Social Security Administration Office</v>
      </c>
      <c r="C1130" t="s">
        <v>3492</v>
      </c>
      <c r="D1130">
        <v>13121011202</v>
      </c>
      <c r="E1130">
        <v>32.1</v>
      </c>
      <c r="F1130">
        <v>41118</v>
      </c>
      <c r="G1130">
        <v>318</v>
      </c>
      <c r="H1130">
        <v>582</v>
      </c>
    </row>
    <row r="1131" spans="1:8" hidden="1" x14ac:dyDescent="0.2">
      <c r="A1131">
        <v>14804</v>
      </c>
      <c r="B1131" t="str">
        <f>VLOOKUP(A1131,'Route Names'!$A$2:$B$95,2,FALSE)</f>
        <v>Route 181 Washington Road/Fairburn</v>
      </c>
      <c r="C1131" t="s">
        <v>3582</v>
      </c>
      <c r="D1131">
        <v>13121011202</v>
      </c>
      <c r="E1131">
        <v>32.1</v>
      </c>
      <c r="F1131">
        <v>41118</v>
      </c>
      <c r="G1131">
        <v>318</v>
      </c>
      <c r="H1131">
        <v>582</v>
      </c>
    </row>
    <row r="1132" spans="1:8" hidden="1" x14ac:dyDescent="0.2">
      <c r="A1132">
        <v>14774</v>
      </c>
      <c r="B1132" t="str">
        <f>VLOOKUP(A1132,'Route Names'!$A$2:$B$95,2,FALSE)</f>
        <v>Route 84 Social Security Administration Office</v>
      </c>
      <c r="C1132" t="s">
        <v>3582</v>
      </c>
      <c r="D1132">
        <v>13121011202</v>
      </c>
      <c r="E1132">
        <v>32.1</v>
      </c>
      <c r="F1132">
        <v>41118</v>
      </c>
      <c r="G1132">
        <v>318</v>
      </c>
      <c r="H1132">
        <v>582</v>
      </c>
    </row>
    <row r="1133" spans="1:8" hidden="1" x14ac:dyDescent="0.2">
      <c r="A1133">
        <v>14804</v>
      </c>
      <c r="B1133" t="str">
        <f>VLOOKUP(A1133,'Route Names'!$A$2:$B$95,2,FALSE)</f>
        <v>Route 181 Washington Road/Fairburn</v>
      </c>
      <c r="C1133" t="s">
        <v>3581</v>
      </c>
      <c r="D1133">
        <v>13121011303</v>
      </c>
      <c r="E1133">
        <v>21.7</v>
      </c>
      <c r="F1133">
        <v>50519</v>
      </c>
      <c r="G1133">
        <v>492</v>
      </c>
      <c r="H1133">
        <v>587</v>
      </c>
    </row>
    <row r="1134" spans="1:8" hidden="1" x14ac:dyDescent="0.2">
      <c r="A1134">
        <v>14774</v>
      </c>
      <c r="B1134" t="str">
        <f>VLOOKUP(A1134,'Route Names'!$A$2:$B$95,2,FALSE)</f>
        <v>Route 84 Social Security Administration Office</v>
      </c>
      <c r="C1134" t="s">
        <v>3581</v>
      </c>
      <c r="D1134">
        <v>13121011303</v>
      </c>
      <c r="E1134">
        <v>21.7</v>
      </c>
      <c r="F1134">
        <v>50519</v>
      </c>
      <c r="G1134">
        <v>492</v>
      </c>
      <c r="H1134">
        <v>587</v>
      </c>
    </row>
    <row r="1135" spans="1:8" hidden="1" x14ac:dyDescent="0.2">
      <c r="A1135">
        <v>14804</v>
      </c>
      <c r="B1135" t="str">
        <f>VLOOKUP(A1135,'Route Names'!$A$2:$B$95,2,FALSE)</f>
        <v>Route 181 Washington Road/Fairburn</v>
      </c>
      <c r="C1135" t="s">
        <v>3495</v>
      </c>
      <c r="D1135">
        <v>13121011303</v>
      </c>
      <c r="E1135">
        <v>21.7</v>
      </c>
      <c r="F1135">
        <v>50519</v>
      </c>
      <c r="G1135">
        <v>492</v>
      </c>
      <c r="H1135">
        <v>587</v>
      </c>
    </row>
    <row r="1136" spans="1:8" hidden="1" x14ac:dyDescent="0.2">
      <c r="A1136">
        <v>14774</v>
      </c>
      <c r="B1136" t="str">
        <f>VLOOKUP(A1136,'Route Names'!$A$2:$B$95,2,FALSE)</f>
        <v>Route 84 Social Security Administration Office</v>
      </c>
      <c r="C1136" t="s">
        <v>3495</v>
      </c>
      <c r="D1136">
        <v>13121011303</v>
      </c>
      <c r="E1136">
        <v>21.7</v>
      </c>
      <c r="F1136">
        <v>50519</v>
      </c>
      <c r="G1136">
        <v>492</v>
      </c>
      <c r="H1136">
        <v>587</v>
      </c>
    </row>
    <row r="1137" spans="1:8" hidden="1" x14ac:dyDescent="0.2">
      <c r="A1137">
        <v>14804</v>
      </c>
      <c r="B1137" t="str">
        <f>VLOOKUP(A1137,'Route Names'!$A$2:$B$95,2,FALSE)</f>
        <v>Route 181 Washington Road/Fairburn</v>
      </c>
      <c r="C1137" t="s">
        <v>3496</v>
      </c>
      <c r="D1137">
        <v>13121011303</v>
      </c>
      <c r="E1137">
        <v>21.7</v>
      </c>
      <c r="F1137">
        <v>50519</v>
      </c>
      <c r="G1137">
        <v>492</v>
      </c>
      <c r="H1137">
        <v>587</v>
      </c>
    </row>
    <row r="1138" spans="1:8" hidden="1" x14ac:dyDescent="0.2">
      <c r="A1138">
        <v>14774</v>
      </c>
      <c r="B1138" t="str">
        <f>VLOOKUP(A1138,'Route Names'!$A$2:$B$95,2,FALSE)</f>
        <v>Route 84 Social Security Administration Office</v>
      </c>
      <c r="C1138" t="s">
        <v>3496</v>
      </c>
      <c r="D1138">
        <v>13121011303</v>
      </c>
      <c r="E1138">
        <v>21.7</v>
      </c>
      <c r="F1138">
        <v>50519</v>
      </c>
      <c r="G1138">
        <v>492</v>
      </c>
      <c r="H1138">
        <v>587</v>
      </c>
    </row>
    <row r="1139" spans="1:8" hidden="1" x14ac:dyDescent="0.2">
      <c r="A1139">
        <v>14804</v>
      </c>
      <c r="B1139" t="str">
        <f>VLOOKUP(A1139,'Route Names'!$A$2:$B$95,2,FALSE)</f>
        <v>Route 181 Washington Road/Fairburn</v>
      </c>
      <c r="C1139" t="s">
        <v>3497</v>
      </c>
      <c r="D1139">
        <v>13121011303</v>
      </c>
      <c r="E1139">
        <v>21.7</v>
      </c>
      <c r="F1139">
        <v>50519</v>
      </c>
      <c r="G1139">
        <v>492</v>
      </c>
      <c r="H1139">
        <v>587</v>
      </c>
    </row>
    <row r="1140" spans="1:8" hidden="1" x14ac:dyDescent="0.2">
      <c r="A1140">
        <v>14804</v>
      </c>
      <c r="B1140" t="str">
        <f>VLOOKUP(A1140,'Route Names'!$A$2:$B$95,2,FALSE)</f>
        <v>Route 181 Washington Road/Fairburn</v>
      </c>
      <c r="C1140" t="s">
        <v>3498</v>
      </c>
      <c r="D1140">
        <v>13121011303</v>
      </c>
      <c r="E1140">
        <v>21.7</v>
      </c>
      <c r="F1140">
        <v>50519</v>
      </c>
      <c r="G1140">
        <v>492</v>
      </c>
      <c r="H1140">
        <v>587</v>
      </c>
    </row>
    <row r="1141" spans="1:8" hidden="1" x14ac:dyDescent="0.2">
      <c r="A1141">
        <v>14804</v>
      </c>
      <c r="B1141" t="str">
        <f>VLOOKUP(A1141,'Route Names'!$A$2:$B$95,2,FALSE)</f>
        <v>Route 181 Washington Road/Fairburn</v>
      </c>
      <c r="C1141" t="s">
        <v>3580</v>
      </c>
      <c r="D1141">
        <v>13121011303</v>
      </c>
      <c r="E1141">
        <v>21.7</v>
      </c>
      <c r="F1141">
        <v>50519</v>
      </c>
      <c r="G1141">
        <v>492</v>
      </c>
      <c r="H1141">
        <v>587</v>
      </c>
    </row>
    <row r="1142" spans="1:8" hidden="1" x14ac:dyDescent="0.2">
      <c r="A1142">
        <v>14804</v>
      </c>
      <c r="B1142" t="str">
        <f>VLOOKUP(A1142,'Route Names'!$A$2:$B$95,2,FALSE)</f>
        <v>Route 181 Washington Road/Fairburn</v>
      </c>
      <c r="C1142" t="s">
        <v>3500</v>
      </c>
      <c r="D1142">
        <v>13121011303</v>
      </c>
      <c r="E1142">
        <v>21.7</v>
      </c>
      <c r="F1142">
        <v>50519</v>
      </c>
      <c r="G1142">
        <v>492</v>
      </c>
      <c r="H1142">
        <v>587</v>
      </c>
    </row>
    <row r="1143" spans="1:8" hidden="1" x14ac:dyDescent="0.2">
      <c r="A1143">
        <v>14804</v>
      </c>
      <c r="B1143" t="str">
        <f>VLOOKUP(A1143,'Route Names'!$A$2:$B$95,2,FALSE)</f>
        <v>Route 181 Washington Road/Fairburn</v>
      </c>
      <c r="C1143" t="s">
        <v>3579</v>
      </c>
      <c r="D1143">
        <v>13121011303</v>
      </c>
      <c r="E1143">
        <v>21.7</v>
      </c>
      <c r="F1143">
        <v>50519</v>
      </c>
      <c r="G1143">
        <v>492</v>
      </c>
      <c r="H1143">
        <v>587</v>
      </c>
    </row>
    <row r="1144" spans="1:8" hidden="1" x14ac:dyDescent="0.2">
      <c r="A1144">
        <v>14774</v>
      </c>
      <c r="B1144" t="str">
        <f>VLOOKUP(A1144,'Route Names'!$A$2:$B$95,2,FALSE)</f>
        <v>Route 84 Social Security Administration Office</v>
      </c>
      <c r="C1144" t="s">
        <v>3579</v>
      </c>
      <c r="D1144">
        <v>13121011303</v>
      </c>
      <c r="E1144">
        <v>21.7</v>
      </c>
      <c r="F1144">
        <v>50519</v>
      </c>
      <c r="G1144">
        <v>492</v>
      </c>
      <c r="H1144">
        <v>587</v>
      </c>
    </row>
    <row r="1145" spans="1:8" hidden="1" x14ac:dyDescent="0.2">
      <c r="A1145">
        <v>14804</v>
      </c>
      <c r="B1145" t="str">
        <f>VLOOKUP(A1145,'Route Names'!$A$2:$B$95,2,FALSE)</f>
        <v>Route 181 Washington Road/Fairburn</v>
      </c>
      <c r="C1145" t="s">
        <v>3503</v>
      </c>
      <c r="D1145">
        <v>13121011305</v>
      </c>
      <c r="E1145">
        <v>41.3</v>
      </c>
      <c r="F1145">
        <v>30080</v>
      </c>
      <c r="G1145">
        <v>540</v>
      </c>
      <c r="H1145">
        <v>607</v>
      </c>
    </row>
    <row r="1146" spans="1:8" hidden="1" x14ac:dyDescent="0.2">
      <c r="A1146">
        <v>14774</v>
      </c>
      <c r="B1146" t="str">
        <f>VLOOKUP(A1146,'Route Names'!$A$2:$B$95,2,FALSE)</f>
        <v>Route 84 Social Security Administration Office</v>
      </c>
      <c r="C1146" t="s">
        <v>3503</v>
      </c>
      <c r="D1146">
        <v>13121011305</v>
      </c>
      <c r="E1146">
        <v>41.3</v>
      </c>
      <c r="F1146">
        <v>30080</v>
      </c>
      <c r="G1146">
        <v>540</v>
      </c>
      <c r="H1146">
        <v>607</v>
      </c>
    </row>
    <row r="1147" spans="1:8" hidden="1" x14ac:dyDescent="0.2">
      <c r="A1147">
        <v>14804</v>
      </c>
      <c r="B1147" t="str">
        <f>VLOOKUP(A1147,'Route Names'!$A$2:$B$95,2,FALSE)</f>
        <v>Route 181 Washington Road/Fairburn</v>
      </c>
      <c r="C1147" t="s">
        <v>3504</v>
      </c>
      <c r="D1147">
        <v>13121011305</v>
      </c>
      <c r="E1147">
        <v>41.3</v>
      </c>
      <c r="F1147">
        <v>30080</v>
      </c>
      <c r="G1147">
        <v>540</v>
      </c>
      <c r="H1147">
        <v>607</v>
      </c>
    </row>
    <row r="1148" spans="1:8" hidden="1" x14ac:dyDescent="0.2">
      <c r="A1148">
        <v>14774</v>
      </c>
      <c r="B1148" t="str">
        <f>VLOOKUP(A1148,'Route Names'!$A$2:$B$95,2,FALSE)</f>
        <v>Route 84 Social Security Administration Office</v>
      </c>
      <c r="C1148" t="s">
        <v>3504</v>
      </c>
      <c r="D1148">
        <v>13121011305</v>
      </c>
      <c r="E1148">
        <v>41.3</v>
      </c>
      <c r="F1148">
        <v>30080</v>
      </c>
      <c r="G1148">
        <v>540</v>
      </c>
      <c r="H1148">
        <v>607</v>
      </c>
    </row>
    <row r="1149" spans="1:8" hidden="1" x14ac:dyDescent="0.2">
      <c r="A1149">
        <v>14804</v>
      </c>
      <c r="B1149" t="str">
        <f>VLOOKUP(A1149,'Route Names'!$A$2:$B$95,2,FALSE)</f>
        <v>Route 181 Washington Road/Fairburn</v>
      </c>
      <c r="C1149" t="s">
        <v>3578</v>
      </c>
      <c r="D1149">
        <v>13121011305</v>
      </c>
      <c r="E1149">
        <v>41.3</v>
      </c>
      <c r="F1149">
        <v>30080</v>
      </c>
      <c r="G1149">
        <v>540</v>
      </c>
      <c r="H1149">
        <v>607</v>
      </c>
    </row>
    <row r="1150" spans="1:8" hidden="1" x14ac:dyDescent="0.2">
      <c r="A1150">
        <v>14774</v>
      </c>
      <c r="B1150" t="str">
        <f>VLOOKUP(A1150,'Route Names'!$A$2:$B$95,2,FALSE)</f>
        <v>Route 84 Social Security Administration Office</v>
      </c>
      <c r="C1150" t="s">
        <v>3578</v>
      </c>
      <c r="D1150">
        <v>13121011305</v>
      </c>
      <c r="E1150">
        <v>41.3</v>
      </c>
      <c r="F1150">
        <v>30080</v>
      </c>
      <c r="G1150">
        <v>540</v>
      </c>
      <c r="H1150">
        <v>607</v>
      </c>
    </row>
    <row r="1151" spans="1:8" hidden="1" x14ac:dyDescent="0.2">
      <c r="A1151">
        <v>14804</v>
      </c>
      <c r="B1151" t="str">
        <f>VLOOKUP(A1151,'Route Names'!$A$2:$B$95,2,FALSE)</f>
        <v>Route 181 Washington Road/Fairburn</v>
      </c>
      <c r="C1151" t="s">
        <v>3506</v>
      </c>
      <c r="D1151">
        <v>13121011305</v>
      </c>
      <c r="E1151">
        <v>41.3</v>
      </c>
      <c r="F1151">
        <v>30080</v>
      </c>
      <c r="G1151">
        <v>540</v>
      </c>
      <c r="H1151">
        <v>607</v>
      </c>
    </row>
    <row r="1152" spans="1:8" hidden="1" x14ac:dyDescent="0.2">
      <c r="A1152">
        <v>14774</v>
      </c>
      <c r="B1152" t="str">
        <f>VLOOKUP(A1152,'Route Names'!$A$2:$B$95,2,FALSE)</f>
        <v>Route 84 Social Security Administration Office</v>
      </c>
      <c r="C1152" t="s">
        <v>3506</v>
      </c>
      <c r="D1152">
        <v>13121011305</v>
      </c>
      <c r="E1152">
        <v>41.3</v>
      </c>
      <c r="F1152">
        <v>30080</v>
      </c>
      <c r="G1152">
        <v>540</v>
      </c>
      <c r="H1152">
        <v>607</v>
      </c>
    </row>
    <row r="1153" spans="1:8" hidden="1" x14ac:dyDescent="0.2">
      <c r="A1153">
        <v>14844</v>
      </c>
      <c r="B1153" t="str">
        <f>VLOOKUP(A1153,'Route Names'!$A$2:$B$95,2,FALSE)</f>
        <v>Route 82 Camp Creek / South Fulton Parkway</v>
      </c>
      <c r="C1153" t="s">
        <v>3506</v>
      </c>
      <c r="D1153">
        <v>13121011305</v>
      </c>
      <c r="E1153">
        <v>41.3</v>
      </c>
      <c r="F1153">
        <v>30080</v>
      </c>
      <c r="G1153">
        <v>540</v>
      </c>
      <c r="H1153">
        <v>607</v>
      </c>
    </row>
    <row r="1154" spans="1:8" hidden="1" x14ac:dyDescent="0.2">
      <c r="A1154">
        <v>14804</v>
      </c>
      <c r="B1154" t="str">
        <f>VLOOKUP(A1154,'Route Names'!$A$2:$B$95,2,FALSE)</f>
        <v>Route 181 Washington Road/Fairburn</v>
      </c>
      <c r="C1154" t="s">
        <v>3507</v>
      </c>
      <c r="D1154">
        <v>13121011305</v>
      </c>
      <c r="E1154">
        <v>41.3</v>
      </c>
      <c r="F1154">
        <v>30080</v>
      </c>
      <c r="G1154">
        <v>540</v>
      </c>
      <c r="H1154">
        <v>607</v>
      </c>
    </row>
    <row r="1155" spans="1:8" hidden="1" x14ac:dyDescent="0.2">
      <c r="A1155">
        <v>14774</v>
      </c>
      <c r="B1155" t="str">
        <f>VLOOKUP(A1155,'Route Names'!$A$2:$B$95,2,FALSE)</f>
        <v>Route 84 Social Security Administration Office</v>
      </c>
      <c r="C1155" t="s">
        <v>3507</v>
      </c>
      <c r="D1155">
        <v>13121011305</v>
      </c>
      <c r="E1155">
        <v>41.3</v>
      </c>
      <c r="F1155">
        <v>30080</v>
      </c>
      <c r="G1155">
        <v>540</v>
      </c>
      <c r="H1155">
        <v>607</v>
      </c>
    </row>
    <row r="1156" spans="1:8" hidden="1" x14ac:dyDescent="0.2">
      <c r="A1156">
        <v>14804</v>
      </c>
      <c r="B1156" t="str">
        <f>VLOOKUP(A1156,'Route Names'!$A$2:$B$95,2,FALSE)</f>
        <v>Route 181 Washington Road/Fairburn</v>
      </c>
      <c r="C1156" t="s">
        <v>3577</v>
      </c>
      <c r="D1156">
        <v>13121011305</v>
      </c>
      <c r="E1156">
        <v>41.3</v>
      </c>
      <c r="F1156">
        <v>30080</v>
      </c>
      <c r="G1156">
        <v>540</v>
      </c>
      <c r="H1156">
        <v>607</v>
      </c>
    </row>
    <row r="1157" spans="1:8" hidden="1" x14ac:dyDescent="0.2">
      <c r="A1157">
        <v>14774</v>
      </c>
      <c r="B1157" t="str">
        <f>VLOOKUP(A1157,'Route Names'!$A$2:$B$95,2,FALSE)</f>
        <v>Route 84 Social Security Administration Office</v>
      </c>
      <c r="C1157" t="s">
        <v>3577</v>
      </c>
      <c r="D1157">
        <v>13121011305</v>
      </c>
      <c r="E1157">
        <v>41.3</v>
      </c>
      <c r="F1157">
        <v>30080</v>
      </c>
      <c r="G1157">
        <v>540</v>
      </c>
      <c r="H1157">
        <v>607</v>
      </c>
    </row>
    <row r="1158" spans="1:8" hidden="1" x14ac:dyDescent="0.2">
      <c r="A1158">
        <v>14804</v>
      </c>
      <c r="B1158" t="str">
        <f>VLOOKUP(A1158,'Route Names'!$A$2:$B$95,2,FALSE)</f>
        <v>Route 181 Washington Road/Fairburn</v>
      </c>
      <c r="C1158" t="s">
        <v>3509</v>
      </c>
      <c r="D1158">
        <v>13121011305</v>
      </c>
      <c r="E1158">
        <v>41.3</v>
      </c>
      <c r="F1158">
        <v>30080</v>
      </c>
      <c r="G1158">
        <v>540</v>
      </c>
      <c r="H1158">
        <v>607</v>
      </c>
    </row>
    <row r="1159" spans="1:8" hidden="1" x14ac:dyDescent="0.2">
      <c r="A1159">
        <v>14774</v>
      </c>
      <c r="B1159" t="str">
        <f>VLOOKUP(A1159,'Route Names'!$A$2:$B$95,2,FALSE)</f>
        <v>Route 84 Social Security Administration Office</v>
      </c>
      <c r="C1159" t="s">
        <v>3509</v>
      </c>
      <c r="D1159">
        <v>13121011305</v>
      </c>
      <c r="E1159">
        <v>41.3</v>
      </c>
      <c r="F1159">
        <v>30080</v>
      </c>
      <c r="G1159">
        <v>540</v>
      </c>
      <c r="H1159">
        <v>607</v>
      </c>
    </row>
    <row r="1160" spans="1:8" hidden="1" x14ac:dyDescent="0.2">
      <c r="A1160">
        <v>14804</v>
      </c>
      <c r="B1160" t="str">
        <f>VLOOKUP(A1160,'Route Names'!$A$2:$B$95,2,FALSE)</f>
        <v>Route 181 Washington Road/Fairburn</v>
      </c>
      <c r="C1160" t="s">
        <v>3576</v>
      </c>
      <c r="D1160">
        <v>13121011305</v>
      </c>
      <c r="E1160">
        <v>41.3</v>
      </c>
      <c r="F1160">
        <v>30080</v>
      </c>
      <c r="G1160">
        <v>540</v>
      </c>
      <c r="H1160">
        <v>607</v>
      </c>
    </row>
    <row r="1161" spans="1:8" hidden="1" x14ac:dyDescent="0.2">
      <c r="A1161">
        <v>14774</v>
      </c>
      <c r="B1161" t="str">
        <f>VLOOKUP(A1161,'Route Names'!$A$2:$B$95,2,FALSE)</f>
        <v>Route 84 Social Security Administration Office</v>
      </c>
      <c r="C1161" t="s">
        <v>3576</v>
      </c>
      <c r="D1161">
        <v>13121011305</v>
      </c>
      <c r="E1161">
        <v>41.3</v>
      </c>
      <c r="F1161">
        <v>30080</v>
      </c>
      <c r="G1161">
        <v>540</v>
      </c>
      <c r="H1161">
        <v>607</v>
      </c>
    </row>
    <row r="1162" spans="1:8" hidden="1" x14ac:dyDescent="0.2">
      <c r="A1162">
        <v>14804</v>
      </c>
      <c r="B1162" t="str">
        <f>VLOOKUP(A1162,'Route Names'!$A$2:$B$95,2,FALSE)</f>
        <v>Route 181 Washington Road/Fairburn</v>
      </c>
      <c r="C1162" t="s">
        <v>3575</v>
      </c>
      <c r="D1162">
        <v>13121011306</v>
      </c>
      <c r="E1162">
        <v>29.8</v>
      </c>
      <c r="F1162">
        <v>30600</v>
      </c>
      <c r="G1162">
        <v>224</v>
      </c>
      <c r="H1162">
        <v>364</v>
      </c>
    </row>
    <row r="1163" spans="1:8" hidden="1" x14ac:dyDescent="0.2">
      <c r="A1163">
        <v>14774</v>
      </c>
      <c r="B1163" t="str">
        <f>VLOOKUP(A1163,'Route Names'!$A$2:$B$95,2,FALSE)</f>
        <v>Route 84 Social Security Administration Office</v>
      </c>
      <c r="C1163" t="s">
        <v>3575</v>
      </c>
      <c r="D1163">
        <v>13121011306</v>
      </c>
      <c r="E1163">
        <v>29.8</v>
      </c>
      <c r="F1163">
        <v>30600</v>
      </c>
      <c r="G1163">
        <v>224</v>
      </c>
      <c r="H1163">
        <v>364</v>
      </c>
    </row>
    <row r="1164" spans="1:8" hidden="1" x14ac:dyDescent="0.2">
      <c r="A1164">
        <v>14804</v>
      </c>
      <c r="B1164" t="str">
        <f>VLOOKUP(A1164,'Route Names'!$A$2:$B$95,2,FALSE)</f>
        <v>Route 181 Washington Road/Fairburn</v>
      </c>
      <c r="C1164" t="s">
        <v>3574</v>
      </c>
      <c r="D1164">
        <v>13121011306</v>
      </c>
      <c r="E1164">
        <v>29.8</v>
      </c>
      <c r="F1164">
        <v>30600</v>
      </c>
      <c r="G1164">
        <v>224</v>
      </c>
      <c r="H1164">
        <v>364</v>
      </c>
    </row>
    <row r="1165" spans="1:8" hidden="1" x14ac:dyDescent="0.2">
      <c r="A1165">
        <v>14804</v>
      </c>
      <c r="B1165" t="str">
        <f>VLOOKUP(A1165,'Route Names'!$A$2:$B$95,2,FALSE)</f>
        <v>Route 181 Washington Road/Fairburn</v>
      </c>
      <c r="C1165" t="s">
        <v>3514</v>
      </c>
      <c r="D1165">
        <v>13121011306</v>
      </c>
      <c r="E1165">
        <v>29.8</v>
      </c>
      <c r="F1165">
        <v>30600</v>
      </c>
      <c r="G1165">
        <v>224</v>
      </c>
      <c r="H1165">
        <v>364</v>
      </c>
    </row>
    <row r="1166" spans="1:8" hidden="1" x14ac:dyDescent="0.2">
      <c r="A1166">
        <v>14804</v>
      </c>
      <c r="B1166" t="str">
        <f>VLOOKUP(A1166,'Route Names'!$A$2:$B$95,2,FALSE)</f>
        <v>Route 181 Washington Road/Fairburn</v>
      </c>
      <c r="C1166" t="s">
        <v>3573</v>
      </c>
      <c r="D1166">
        <v>13121011306</v>
      </c>
      <c r="E1166">
        <v>29.8</v>
      </c>
      <c r="F1166">
        <v>30600</v>
      </c>
      <c r="G1166">
        <v>224</v>
      </c>
      <c r="H1166">
        <v>364</v>
      </c>
    </row>
    <row r="1167" spans="1:8" hidden="1" x14ac:dyDescent="0.2">
      <c r="A1167">
        <v>14804</v>
      </c>
      <c r="B1167" t="str">
        <f>VLOOKUP(A1167,'Route Names'!$A$2:$B$95,2,FALSE)</f>
        <v>Route 181 Washington Road/Fairburn</v>
      </c>
      <c r="C1167" t="s">
        <v>3516</v>
      </c>
      <c r="D1167">
        <v>13121011306</v>
      </c>
      <c r="E1167">
        <v>29.8</v>
      </c>
      <c r="F1167">
        <v>30600</v>
      </c>
      <c r="G1167">
        <v>224</v>
      </c>
      <c r="H1167">
        <v>364</v>
      </c>
    </row>
    <row r="1168" spans="1:8" hidden="1" x14ac:dyDescent="0.2">
      <c r="A1168">
        <v>14804</v>
      </c>
      <c r="B1168" t="str">
        <f>VLOOKUP(A1168,'Route Names'!$A$2:$B$95,2,FALSE)</f>
        <v>Route 181 Washington Road/Fairburn</v>
      </c>
      <c r="C1168" t="s">
        <v>3517</v>
      </c>
      <c r="D1168">
        <v>13121011306</v>
      </c>
      <c r="E1168">
        <v>29.8</v>
      </c>
      <c r="F1168">
        <v>30600</v>
      </c>
      <c r="G1168">
        <v>224</v>
      </c>
      <c r="H1168">
        <v>364</v>
      </c>
    </row>
    <row r="1169" spans="1:8" hidden="1" x14ac:dyDescent="0.2">
      <c r="A1169">
        <v>14804</v>
      </c>
      <c r="B1169" t="str">
        <f>VLOOKUP(A1169,'Route Names'!$A$2:$B$95,2,FALSE)</f>
        <v>Route 181 Washington Road/Fairburn</v>
      </c>
      <c r="C1169" t="s">
        <v>3572</v>
      </c>
      <c r="D1169">
        <v>13121011306</v>
      </c>
      <c r="E1169">
        <v>29.8</v>
      </c>
      <c r="F1169">
        <v>30600</v>
      </c>
      <c r="G1169">
        <v>224</v>
      </c>
      <c r="H1169">
        <v>364</v>
      </c>
    </row>
    <row r="1170" spans="1:8" hidden="1" x14ac:dyDescent="0.2">
      <c r="A1170">
        <v>14804</v>
      </c>
      <c r="B1170" t="str">
        <f>VLOOKUP(A1170,'Route Names'!$A$2:$B$95,2,FALSE)</f>
        <v>Route 181 Washington Road/Fairburn</v>
      </c>
      <c r="C1170" t="s">
        <v>3519</v>
      </c>
      <c r="D1170">
        <v>13121010511</v>
      </c>
      <c r="E1170">
        <v>11.3</v>
      </c>
      <c r="F1170">
        <v>49340</v>
      </c>
      <c r="G1170">
        <v>103</v>
      </c>
      <c r="H1170">
        <v>455</v>
      </c>
    </row>
    <row r="1171" spans="1:8" hidden="1" x14ac:dyDescent="0.2">
      <c r="A1171">
        <v>14804</v>
      </c>
      <c r="B1171" t="str">
        <f>VLOOKUP(A1171,'Route Names'!$A$2:$B$95,2,FALSE)</f>
        <v>Route 181 Washington Road/Fairburn</v>
      </c>
      <c r="C1171" t="s">
        <v>3520</v>
      </c>
      <c r="D1171">
        <v>13121010511</v>
      </c>
      <c r="E1171">
        <v>11.3</v>
      </c>
      <c r="F1171">
        <v>49340</v>
      </c>
      <c r="G1171">
        <v>103</v>
      </c>
      <c r="H1171">
        <v>455</v>
      </c>
    </row>
    <row r="1172" spans="1:8" hidden="1" x14ac:dyDescent="0.2">
      <c r="A1172">
        <v>14804</v>
      </c>
      <c r="B1172" t="str">
        <f>VLOOKUP(A1172,'Route Names'!$A$2:$B$95,2,FALSE)</f>
        <v>Route 181 Washington Road/Fairburn</v>
      </c>
      <c r="C1172" t="s">
        <v>3521</v>
      </c>
      <c r="D1172">
        <v>13121010511</v>
      </c>
      <c r="E1172">
        <v>11.3</v>
      </c>
      <c r="F1172">
        <v>49340</v>
      </c>
      <c r="G1172">
        <v>103</v>
      </c>
      <c r="H1172">
        <v>455</v>
      </c>
    </row>
    <row r="1173" spans="1:8" hidden="1" x14ac:dyDescent="0.2">
      <c r="A1173">
        <v>14804</v>
      </c>
      <c r="B1173" t="str">
        <f>VLOOKUP(A1173,'Route Names'!$A$2:$B$95,2,FALSE)</f>
        <v>Route 181 Washington Road/Fairburn</v>
      </c>
      <c r="C1173" t="s">
        <v>3522</v>
      </c>
      <c r="D1173">
        <v>13121010511</v>
      </c>
      <c r="E1173">
        <v>11.3</v>
      </c>
      <c r="F1173">
        <v>49340</v>
      </c>
      <c r="G1173">
        <v>103</v>
      </c>
      <c r="H1173">
        <v>455</v>
      </c>
    </row>
    <row r="1174" spans="1:8" hidden="1" x14ac:dyDescent="0.2">
      <c r="A1174">
        <v>14804</v>
      </c>
      <c r="B1174" t="str">
        <f>VLOOKUP(A1174,'Route Names'!$A$2:$B$95,2,FALSE)</f>
        <v>Route 181 Washington Road/Fairburn</v>
      </c>
      <c r="C1174" t="s">
        <v>3571</v>
      </c>
      <c r="D1174">
        <v>13121010511</v>
      </c>
      <c r="E1174">
        <v>11.3</v>
      </c>
      <c r="F1174">
        <v>49340</v>
      </c>
      <c r="G1174">
        <v>103</v>
      </c>
      <c r="H1174">
        <v>455</v>
      </c>
    </row>
    <row r="1175" spans="1:8" hidden="1" x14ac:dyDescent="0.2">
      <c r="A1175">
        <v>14804</v>
      </c>
      <c r="B1175" t="str">
        <f>VLOOKUP(A1175,'Route Names'!$A$2:$B$95,2,FALSE)</f>
        <v>Route 181 Washington Road/Fairburn</v>
      </c>
      <c r="C1175" t="s">
        <v>3524</v>
      </c>
      <c r="D1175">
        <v>13121010511</v>
      </c>
      <c r="E1175">
        <v>11.3</v>
      </c>
      <c r="F1175">
        <v>49340</v>
      </c>
      <c r="G1175">
        <v>103</v>
      </c>
      <c r="H1175">
        <v>455</v>
      </c>
    </row>
    <row r="1176" spans="1:8" hidden="1" x14ac:dyDescent="0.2">
      <c r="A1176">
        <v>14804</v>
      </c>
      <c r="B1176" t="str">
        <f>VLOOKUP(A1176,'Route Names'!$A$2:$B$95,2,FALSE)</f>
        <v>Route 181 Washington Road/Fairburn</v>
      </c>
      <c r="C1176" t="s">
        <v>3525</v>
      </c>
      <c r="D1176">
        <v>13121010511</v>
      </c>
      <c r="E1176">
        <v>11.3</v>
      </c>
      <c r="F1176">
        <v>49340</v>
      </c>
      <c r="G1176">
        <v>103</v>
      </c>
      <c r="H1176">
        <v>455</v>
      </c>
    </row>
    <row r="1177" spans="1:8" hidden="1" x14ac:dyDescent="0.2">
      <c r="A1177">
        <v>14804</v>
      </c>
      <c r="B1177" t="str">
        <f>VLOOKUP(A1177,'Route Names'!$A$2:$B$95,2,FALSE)</f>
        <v>Route 181 Washington Road/Fairburn</v>
      </c>
      <c r="C1177" t="s">
        <v>3570</v>
      </c>
      <c r="D1177">
        <v>13121010511</v>
      </c>
      <c r="E1177">
        <v>11.3</v>
      </c>
      <c r="F1177">
        <v>49340</v>
      </c>
      <c r="G1177">
        <v>103</v>
      </c>
      <c r="H1177">
        <v>455</v>
      </c>
    </row>
    <row r="1178" spans="1:8" hidden="1" x14ac:dyDescent="0.2">
      <c r="A1178">
        <v>14804</v>
      </c>
      <c r="B1178" t="str">
        <f>VLOOKUP(A1178,'Route Names'!$A$2:$B$95,2,FALSE)</f>
        <v>Route 181 Washington Road/Fairburn</v>
      </c>
      <c r="C1178" t="s">
        <v>3526</v>
      </c>
      <c r="D1178">
        <v>13121010510</v>
      </c>
      <c r="E1178">
        <v>24.7</v>
      </c>
      <c r="F1178">
        <v>40753</v>
      </c>
      <c r="G1178">
        <v>496</v>
      </c>
      <c r="H1178">
        <v>1504</v>
      </c>
    </row>
    <row r="1179" spans="1:8" hidden="1" x14ac:dyDescent="0.2">
      <c r="A1179">
        <v>14804</v>
      </c>
      <c r="B1179" t="str">
        <f>VLOOKUP(A1179,'Route Names'!$A$2:$B$95,2,FALSE)</f>
        <v>Route 181 Washington Road/Fairburn</v>
      </c>
      <c r="C1179" t="s">
        <v>3527</v>
      </c>
      <c r="D1179">
        <v>13121010510</v>
      </c>
      <c r="E1179">
        <v>24.7</v>
      </c>
      <c r="F1179">
        <v>40753</v>
      </c>
      <c r="G1179">
        <v>496</v>
      </c>
      <c r="H1179">
        <v>1504</v>
      </c>
    </row>
    <row r="1180" spans="1:8" hidden="1" x14ac:dyDescent="0.2">
      <c r="A1180">
        <v>14804</v>
      </c>
      <c r="B1180" t="str">
        <f>VLOOKUP(A1180,'Route Names'!$A$2:$B$95,2,FALSE)</f>
        <v>Route 181 Washington Road/Fairburn</v>
      </c>
      <c r="C1180" t="s">
        <v>3528</v>
      </c>
      <c r="D1180">
        <v>13121010510</v>
      </c>
      <c r="E1180">
        <v>24.7</v>
      </c>
      <c r="F1180">
        <v>40753</v>
      </c>
      <c r="G1180">
        <v>496</v>
      </c>
      <c r="H1180">
        <v>1504</v>
      </c>
    </row>
    <row r="1181" spans="1:8" hidden="1" x14ac:dyDescent="0.2">
      <c r="A1181">
        <v>14804</v>
      </c>
      <c r="B1181" t="str">
        <f>VLOOKUP(A1181,'Route Names'!$A$2:$B$95,2,FALSE)</f>
        <v>Route 181 Washington Road/Fairburn</v>
      </c>
      <c r="C1181" t="s">
        <v>3529</v>
      </c>
      <c r="D1181">
        <v>13121010510</v>
      </c>
      <c r="E1181">
        <v>24.7</v>
      </c>
      <c r="F1181">
        <v>40753</v>
      </c>
      <c r="G1181">
        <v>496</v>
      </c>
      <c r="H1181">
        <v>1504</v>
      </c>
    </row>
    <row r="1182" spans="1:8" hidden="1" x14ac:dyDescent="0.2">
      <c r="A1182">
        <v>14804</v>
      </c>
      <c r="B1182" t="str">
        <f>VLOOKUP(A1182,'Route Names'!$A$2:$B$95,2,FALSE)</f>
        <v>Route 181 Washington Road/Fairburn</v>
      </c>
      <c r="C1182" t="s">
        <v>3530</v>
      </c>
      <c r="D1182">
        <v>13121010511</v>
      </c>
      <c r="E1182">
        <v>11.3</v>
      </c>
      <c r="F1182">
        <v>49340</v>
      </c>
      <c r="G1182">
        <v>103</v>
      </c>
      <c r="H1182">
        <v>455</v>
      </c>
    </row>
    <row r="1183" spans="1:8" hidden="1" x14ac:dyDescent="0.2">
      <c r="A1183">
        <v>14804</v>
      </c>
      <c r="B1183" t="str">
        <f>VLOOKUP(A1183,'Route Names'!$A$2:$B$95,2,FALSE)</f>
        <v>Route 181 Washington Road/Fairburn</v>
      </c>
      <c r="C1183" t="s">
        <v>3531</v>
      </c>
      <c r="D1183">
        <v>13121010511</v>
      </c>
      <c r="E1183">
        <v>11.3</v>
      </c>
      <c r="F1183">
        <v>49340</v>
      </c>
      <c r="G1183">
        <v>103</v>
      </c>
      <c r="H1183">
        <v>455</v>
      </c>
    </row>
    <row r="1184" spans="1:8" hidden="1" x14ac:dyDescent="0.2">
      <c r="A1184">
        <v>14804</v>
      </c>
      <c r="B1184" t="str">
        <f>VLOOKUP(A1184,'Route Names'!$A$2:$B$95,2,FALSE)</f>
        <v>Route 181 Washington Road/Fairburn</v>
      </c>
      <c r="C1184" t="s">
        <v>3532</v>
      </c>
      <c r="D1184">
        <v>13121010512</v>
      </c>
      <c r="E1184">
        <v>30.7</v>
      </c>
      <c r="F1184">
        <v>30750</v>
      </c>
      <c r="G1184">
        <v>199</v>
      </c>
      <c r="H1184">
        <v>678</v>
      </c>
    </row>
    <row r="1185" spans="1:8" hidden="1" x14ac:dyDescent="0.2">
      <c r="A1185">
        <v>14804</v>
      </c>
      <c r="B1185" t="str">
        <f>VLOOKUP(A1185,'Route Names'!$A$2:$B$95,2,FALSE)</f>
        <v>Route 181 Washington Road/Fairburn</v>
      </c>
      <c r="C1185" t="s">
        <v>3569</v>
      </c>
      <c r="D1185">
        <v>13121010512</v>
      </c>
      <c r="E1185">
        <v>30.7</v>
      </c>
      <c r="F1185">
        <v>30750</v>
      </c>
      <c r="G1185">
        <v>199</v>
      </c>
      <c r="H1185">
        <v>678</v>
      </c>
    </row>
    <row r="1186" spans="1:8" hidden="1" x14ac:dyDescent="0.2">
      <c r="A1186">
        <v>14804</v>
      </c>
      <c r="B1186" t="str">
        <f>VLOOKUP(A1186,'Route Names'!$A$2:$B$95,2,FALSE)</f>
        <v>Route 181 Washington Road/Fairburn</v>
      </c>
      <c r="C1186" t="s">
        <v>3534</v>
      </c>
      <c r="D1186">
        <v>13121010512</v>
      </c>
      <c r="E1186">
        <v>30.7</v>
      </c>
      <c r="F1186">
        <v>30750</v>
      </c>
      <c r="G1186">
        <v>199</v>
      </c>
      <c r="H1186">
        <v>678</v>
      </c>
    </row>
    <row r="1187" spans="1:8" hidden="1" x14ac:dyDescent="0.2">
      <c r="A1187">
        <v>14804</v>
      </c>
      <c r="B1187" t="str">
        <f>VLOOKUP(A1187,'Route Names'!$A$2:$B$95,2,FALSE)</f>
        <v>Route 181 Washington Road/Fairburn</v>
      </c>
      <c r="C1187" t="s">
        <v>3535</v>
      </c>
      <c r="D1187">
        <v>13121010512</v>
      </c>
      <c r="E1187">
        <v>30.7</v>
      </c>
      <c r="F1187">
        <v>30750</v>
      </c>
      <c r="G1187">
        <v>199</v>
      </c>
      <c r="H1187">
        <v>678</v>
      </c>
    </row>
    <row r="1188" spans="1:8" hidden="1" x14ac:dyDescent="0.2">
      <c r="A1188">
        <v>14804</v>
      </c>
      <c r="B1188" t="str">
        <f>VLOOKUP(A1188,'Route Names'!$A$2:$B$95,2,FALSE)</f>
        <v>Route 181 Washington Road/Fairburn</v>
      </c>
      <c r="C1188" t="s">
        <v>3568</v>
      </c>
      <c r="D1188">
        <v>13121010512</v>
      </c>
      <c r="E1188">
        <v>30.7</v>
      </c>
      <c r="F1188">
        <v>30750</v>
      </c>
      <c r="G1188">
        <v>199</v>
      </c>
      <c r="H1188">
        <v>678</v>
      </c>
    </row>
    <row r="1189" spans="1:8" hidden="1" x14ac:dyDescent="0.2">
      <c r="A1189">
        <v>14804</v>
      </c>
      <c r="B1189" t="str">
        <f>VLOOKUP(A1189,'Route Names'!$A$2:$B$95,2,FALSE)</f>
        <v>Route 181 Washington Road/Fairburn</v>
      </c>
      <c r="C1189" t="s">
        <v>3567</v>
      </c>
      <c r="D1189">
        <v>13121010512</v>
      </c>
      <c r="E1189">
        <v>30.7</v>
      </c>
      <c r="F1189">
        <v>30750</v>
      </c>
      <c r="G1189">
        <v>199</v>
      </c>
      <c r="H1189">
        <v>678</v>
      </c>
    </row>
    <row r="1190" spans="1:8" hidden="1" x14ac:dyDescent="0.2">
      <c r="A1190">
        <v>14804</v>
      </c>
      <c r="B1190" t="str">
        <f>VLOOKUP(A1190,'Route Names'!$A$2:$B$95,2,FALSE)</f>
        <v>Route 181 Washington Road/Fairburn</v>
      </c>
      <c r="C1190" t="s">
        <v>3538</v>
      </c>
      <c r="D1190">
        <v>13121010512</v>
      </c>
      <c r="E1190">
        <v>30.7</v>
      </c>
      <c r="F1190">
        <v>30750</v>
      </c>
      <c r="G1190">
        <v>199</v>
      </c>
      <c r="H1190">
        <v>678</v>
      </c>
    </row>
    <row r="1191" spans="1:8" hidden="1" x14ac:dyDescent="0.2">
      <c r="A1191">
        <v>14804</v>
      </c>
      <c r="B1191" t="str">
        <f>VLOOKUP(A1191,'Route Names'!$A$2:$B$95,2,FALSE)</f>
        <v>Route 181 Washington Road/Fairburn</v>
      </c>
      <c r="C1191" t="s">
        <v>3539</v>
      </c>
      <c r="D1191">
        <v>13121010512</v>
      </c>
      <c r="E1191">
        <v>30.7</v>
      </c>
      <c r="F1191">
        <v>30750</v>
      </c>
      <c r="G1191">
        <v>199</v>
      </c>
      <c r="H1191">
        <v>678</v>
      </c>
    </row>
    <row r="1192" spans="1:8" hidden="1" x14ac:dyDescent="0.2">
      <c r="A1192">
        <v>14804</v>
      </c>
      <c r="B1192" t="str">
        <f>VLOOKUP(A1192,'Route Names'!$A$2:$B$95,2,FALSE)</f>
        <v>Route 181 Washington Road/Fairburn</v>
      </c>
      <c r="C1192" t="s">
        <v>3540</v>
      </c>
      <c r="D1192">
        <v>13121010512</v>
      </c>
      <c r="E1192">
        <v>30.7</v>
      </c>
      <c r="F1192">
        <v>30750</v>
      </c>
      <c r="G1192">
        <v>199</v>
      </c>
      <c r="H1192">
        <v>678</v>
      </c>
    </row>
    <row r="1193" spans="1:8" hidden="1" x14ac:dyDescent="0.2">
      <c r="A1193">
        <v>14804</v>
      </c>
      <c r="B1193" t="str">
        <f>VLOOKUP(A1193,'Route Names'!$A$2:$B$95,2,FALSE)</f>
        <v>Route 181 Washington Road/Fairburn</v>
      </c>
      <c r="C1193" t="s">
        <v>3541</v>
      </c>
      <c r="D1193">
        <v>13121010512</v>
      </c>
      <c r="E1193">
        <v>30.7</v>
      </c>
      <c r="F1193">
        <v>30750</v>
      </c>
      <c r="G1193">
        <v>199</v>
      </c>
      <c r="H1193">
        <v>678</v>
      </c>
    </row>
    <row r="1194" spans="1:8" hidden="1" x14ac:dyDescent="0.2">
      <c r="A1194">
        <v>14804</v>
      </c>
      <c r="B1194" t="str">
        <f>VLOOKUP(A1194,'Route Names'!$A$2:$B$95,2,FALSE)</f>
        <v>Route 181 Washington Road/Fairburn</v>
      </c>
      <c r="C1194" t="s">
        <v>3566</v>
      </c>
      <c r="D1194">
        <v>13121010512</v>
      </c>
      <c r="E1194">
        <v>30.7</v>
      </c>
      <c r="F1194">
        <v>30750</v>
      </c>
      <c r="G1194">
        <v>199</v>
      </c>
      <c r="H1194">
        <v>678</v>
      </c>
    </row>
    <row r="1195" spans="1:8" hidden="1" x14ac:dyDescent="0.2">
      <c r="A1195">
        <v>14804</v>
      </c>
      <c r="B1195" t="str">
        <f>VLOOKUP(A1195,'Route Names'!$A$2:$B$95,2,FALSE)</f>
        <v>Route 181 Washington Road/Fairburn</v>
      </c>
      <c r="C1195" t="s">
        <v>3563</v>
      </c>
      <c r="D1195">
        <v>13121010513</v>
      </c>
      <c r="E1195">
        <v>23.7</v>
      </c>
      <c r="F1195">
        <v>50176</v>
      </c>
      <c r="G1195">
        <v>299</v>
      </c>
      <c r="H1195">
        <v>851</v>
      </c>
    </row>
    <row r="1196" spans="1:8" hidden="1" x14ac:dyDescent="0.2">
      <c r="A1196">
        <v>14804</v>
      </c>
      <c r="B1196" t="str">
        <f>VLOOKUP(A1196,'Route Names'!$A$2:$B$95,2,FALSE)</f>
        <v>Route 181 Washington Road/Fairburn</v>
      </c>
      <c r="C1196" t="s">
        <v>3565</v>
      </c>
      <c r="D1196">
        <v>13121010513</v>
      </c>
      <c r="E1196">
        <v>23.7</v>
      </c>
      <c r="F1196">
        <v>50176</v>
      </c>
      <c r="G1196">
        <v>299</v>
      </c>
      <c r="H1196">
        <v>851</v>
      </c>
    </row>
    <row r="1197" spans="1:8" hidden="1" x14ac:dyDescent="0.2">
      <c r="A1197">
        <v>14804</v>
      </c>
      <c r="B1197" t="str">
        <f>VLOOKUP(A1197,'Route Names'!$A$2:$B$95,2,FALSE)</f>
        <v>Route 181 Washington Road/Fairburn</v>
      </c>
      <c r="C1197" t="s">
        <v>3564</v>
      </c>
      <c r="D1197">
        <v>13121010513</v>
      </c>
      <c r="E1197">
        <v>23.7</v>
      </c>
      <c r="F1197">
        <v>50176</v>
      </c>
      <c r="G1197">
        <v>299</v>
      </c>
      <c r="H1197">
        <v>851</v>
      </c>
    </row>
    <row r="1198" spans="1:8" hidden="1" x14ac:dyDescent="0.2">
      <c r="A1198">
        <v>14804</v>
      </c>
      <c r="B1198" t="str">
        <f>VLOOKUP(A1198,'Route Names'!$A$2:$B$95,2,FALSE)</f>
        <v>Route 181 Washington Road/Fairburn</v>
      </c>
      <c r="C1198" t="s">
        <v>3563</v>
      </c>
      <c r="D1198">
        <v>13121010513</v>
      </c>
      <c r="E1198">
        <v>23.7</v>
      </c>
      <c r="F1198">
        <v>50176</v>
      </c>
      <c r="G1198">
        <v>299</v>
      </c>
      <c r="H1198">
        <v>851</v>
      </c>
    </row>
    <row r="1199" spans="1:8" hidden="1" x14ac:dyDescent="0.2">
      <c r="A1199">
        <v>14804</v>
      </c>
      <c r="B1199" t="str">
        <f>VLOOKUP(A1199,'Route Names'!$A$2:$B$95,2,FALSE)</f>
        <v>Route 181 Washington Road/Fairburn</v>
      </c>
      <c r="C1199" t="s">
        <v>3547</v>
      </c>
      <c r="D1199">
        <v>13121010513</v>
      </c>
      <c r="E1199">
        <v>23.7</v>
      </c>
      <c r="F1199">
        <v>50176</v>
      </c>
      <c r="G1199">
        <v>299</v>
      </c>
      <c r="H1199">
        <v>851</v>
      </c>
    </row>
    <row r="1200" spans="1:8" hidden="1" x14ac:dyDescent="0.2">
      <c r="A1200">
        <v>14804</v>
      </c>
      <c r="B1200" t="str">
        <f>VLOOKUP(A1200,'Route Names'!$A$2:$B$95,2,FALSE)</f>
        <v>Route 181 Washington Road/Fairburn</v>
      </c>
      <c r="C1200" t="s">
        <v>3562</v>
      </c>
      <c r="D1200">
        <v>13121010513</v>
      </c>
      <c r="E1200">
        <v>23.7</v>
      </c>
      <c r="F1200">
        <v>50176</v>
      </c>
      <c r="G1200">
        <v>299</v>
      </c>
      <c r="H1200">
        <v>851</v>
      </c>
    </row>
    <row r="1201" spans="1:8" hidden="1" x14ac:dyDescent="0.2">
      <c r="A1201">
        <v>14804</v>
      </c>
      <c r="B1201" t="str">
        <f>VLOOKUP(A1201,'Route Names'!$A$2:$B$95,2,FALSE)</f>
        <v>Route 181 Washington Road/Fairburn</v>
      </c>
      <c r="C1201" t="s">
        <v>3561</v>
      </c>
      <c r="D1201">
        <v>13121010513</v>
      </c>
      <c r="E1201">
        <v>23.7</v>
      </c>
      <c r="F1201">
        <v>50176</v>
      </c>
      <c r="G1201">
        <v>299</v>
      </c>
      <c r="H1201">
        <v>851</v>
      </c>
    </row>
    <row r="1202" spans="1:8" hidden="1" x14ac:dyDescent="0.2">
      <c r="A1202">
        <v>14804</v>
      </c>
      <c r="B1202" t="str">
        <f>VLOOKUP(A1202,'Route Names'!$A$2:$B$95,2,FALSE)</f>
        <v>Route 181 Washington Road/Fairburn</v>
      </c>
      <c r="C1202" t="s">
        <v>3560</v>
      </c>
      <c r="D1202">
        <v>13121010513</v>
      </c>
      <c r="E1202">
        <v>23.7</v>
      </c>
      <c r="F1202">
        <v>50176</v>
      </c>
      <c r="G1202">
        <v>299</v>
      </c>
      <c r="H1202">
        <v>851</v>
      </c>
    </row>
    <row r="1203" spans="1:8" hidden="1" x14ac:dyDescent="0.2">
      <c r="A1203">
        <v>14804</v>
      </c>
      <c r="B1203" t="str">
        <f>VLOOKUP(A1203,'Route Names'!$A$2:$B$95,2,FALSE)</f>
        <v>Route 181 Washington Road/Fairburn</v>
      </c>
      <c r="C1203" t="s">
        <v>3559</v>
      </c>
      <c r="D1203">
        <v>13121010514</v>
      </c>
      <c r="E1203">
        <v>8.6999999999999993</v>
      </c>
      <c r="F1203">
        <v>60514</v>
      </c>
      <c r="G1203">
        <v>326</v>
      </c>
      <c r="H1203">
        <v>650</v>
      </c>
    </row>
    <row r="1204" spans="1:8" hidden="1" x14ac:dyDescent="0.2">
      <c r="A1204">
        <v>14804</v>
      </c>
      <c r="B1204" t="str">
        <f>VLOOKUP(A1204,'Route Names'!$A$2:$B$95,2,FALSE)</f>
        <v>Route 181 Washington Road/Fairburn</v>
      </c>
      <c r="C1204" t="s">
        <v>3558</v>
      </c>
      <c r="D1204">
        <v>13121010514</v>
      </c>
      <c r="E1204">
        <v>8.6999999999999993</v>
      </c>
      <c r="F1204">
        <v>60514</v>
      </c>
      <c r="G1204">
        <v>326</v>
      </c>
      <c r="H1204">
        <v>650</v>
      </c>
    </row>
    <row r="1205" spans="1:8" hidden="1" x14ac:dyDescent="0.2">
      <c r="A1205">
        <v>14804</v>
      </c>
      <c r="B1205" t="str">
        <f>VLOOKUP(A1205,'Route Names'!$A$2:$B$95,2,FALSE)</f>
        <v>Route 181 Washington Road/Fairburn</v>
      </c>
      <c r="C1205" t="s">
        <v>3557</v>
      </c>
      <c r="D1205">
        <v>13121010514</v>
      </c>
      <c r="E1205">
        <v>8.6999999999999993</v>
      </c>
      <c r="F1205">
        <v>60514</v>
      </c>
      <c r="G1205">
        <v>326</v>
      </c>
      <c r="H1205">
        <v>650</v>
      </c>
    </row>
    <row r="1206" spans="1:8" hidden="1" x14ac:dyDescent="0.2">
      <c r="A1206">
        <v>14804</v>
      </c>
      <c r="B1206" t="str">
        <f>VLOOKUP(A1206,'Route Names'!$A$2:$B$95,2,FALSE)</f>
        <v>Route 181 Washington Road/Fairburn</v>
      </c>
      <c r="C1206" t="s">
        <v>3556</v>
      </c>
      <c r="D1206">
        <v>13121010514</v>
      </c>
      <c r="E1206">
        <v>8.6999999999999993</v>
      </c>
      <c r="F1206">
        <v>60514</v>
      </c>
      <c r="G1206">
        <v>326</v>
      </c>
      <c r="H1206">
        <v>650</v>
      </c>
    </row>
    <row r="1207" spans="1:8" hidden="1" x14ac:dyDescent="0.2">
      <c r="A1207">
        <v>14804</v>
      </c>
      <c r="B1207" t="str">
        <f>VLOOKUP(A1207,'Route Names'!$A$2:$B$95,2,FALSE)</f>
        <v>Route 181 Washington Road/Fairburn</v>
      </c>
      <c r="C1207" t="s">
        <v>3555</v>
      </c>
      <c r="D1207">
        <v>13121010514</v>
      </c>
      <c r="E1207">
        <v>8.6999999999999993</v>
      </c>
      <c r="F1207">
        <v>60514</v>
      </c>
      <c r="G1207">
        <v>326</v>
      </c>
      <c r="H1207">
        <v>650</v>
      </c>
    </row>
    <row r="1208" spans="1:8" hidden="1" x14ac:dyDescent="0.2">
      <c r="A1208">
        <v>14804</v>
      </c>
      <c r="B1208" t="str">
        <f>VLOOKUP(A1208,'Route Names'!$A$2:$B$95,2,FALSE)</f>
        <v>Route 181 Washington Road/Fairburn</v>
      </c>
      <c r="C1208" t="s">
        <v>3554</v>
      </c>
      <c r="D1208">
        <v>13121010514</v>
      </c>
      <c r="E1208">
        <v>8.6999999999999993</v>
      </c>
      <c r="F1208">
        <v>60514</v>
      </c>
      <c r="G1208">
        <v>326</v>
      </c>
      <c r="H1208">
        <v>650</v>
      </c>
    </row>
    <row r="1209" spans="1:8" hidden="1" x14ac:dyDescent="0.2">
      <c r="A1209">
        <v>14804</v>
      </c>
      <c r="B1209" t="str">
        <f>VLOOKUP(A1209,'Route Names'!$A$2:$B$95,2,FALSE)</f>
        <v>Route 181 Washington Road/Fairburn</v>
      </c>
      <c r="C1209" t="s">
        <v>3553</v>
      </c>
      <c r="D1209">
        <v>13121010514</v>
      </c>
      <c r="E1209">
        <v>8.6999999999999993</v>
      </c>
      <c r="F1209">
        <v>60514</v>
      </c>
      <c r="G1209">
        <v>326</v>
      </c>
      <c r="H1209">
        <v>650</v>
      </c>
    </row>
    <row r="1210" spans="1:8" hidden="1" x14ac:dyDescent="0.2">
      <c r="A1210">
        <v>14804</v>
      </c>
      <c r="B1210" t="str">
        <f>VLOOKUP(A1210,'Route Names'!$A$2:$B$95,2,FALSE)</f>
        <v>Route 181 Washington Road/Fairburn</v>
      </c>
      <c r="C1210" t="s">
        <v>3552</v>
      </c>
      <c r="D1210">
        <v>13121010514</v>
      </c>
      <c r="E1210">
        <v>8.6999999999999993</v>
      </c>
      <c r="F1210">
        <v>60514</v>
      </c>
      <c r="G1210">
        <v>326</v>
      </c>
      <c r="H1210">
        <v>650</v>
      </c>
    </row>
    <row r="1211" spans="1:8" hidden="1" x14ac:dyDescent="0.2">
      <c r="A1211">
        <v>14804</v>
      </c>
      <c r="B1211" t="str">
        <f>VLOOKUP(A1211,'Route Names'!$A$2:$B$95,2,FALSE)</f>
        <v>Route 181 Washington Road/Fairburn</v>
      </c>
      <c r="C1211" t="s">
        <v>3551</v>
      </c>
      <c r="D1211">
        <v>13121010514</v>
      </c>
      <c r="E1211">
        <v>8.6999999999999993</v>
      </c>
      <c r="F1211">
        <v>60514</v>
      </c>
      <c r="G1211">
        <v>326</v>
      </c>
      <c r="H1211">
        <v>650</v>
      </c>
    </row>
    <row r="1212" spans="1:8" hidden="1" x14ac:dyDescent="0.2">
      <c r="A1212">
        <v>14804</v>
      </c>
      <c r="B1212" t="str">
        <f>VLOOKUP(A1212,'Route Names'!$A$2:$B$95,2,FALSE)</f>
        <v>Route 181 Washington Road/Fairburn</v>
      </c>
      <c r="C1212" t="s">
        <v>3550</v>
      </c>
      <c r="D1212">
        <v>13121010514</v>
      </c>
      <c r="E1212">
        <v>8.6999999999999993</v>
      </c>
      <c r="F1212">
        <v>60514</v>
      </c>
      <c r="G1212">
        <v>326</v>
      </c>
      <c r="H1212">
        <v>650</v>
      </c>
    </row>
    <row r="1213" spans="1:8" hidden="1" x14ac:dyDescent="0.2">
      <c r="A1213">
        <v>14804</v>
      </c>
      <c r="B1213" t="str">
        <f>VLOOKUP(A1213,'Route Names'!$A$2:$B$95,2,FALSE)</f>
        <v>Route 181 Washington Road/Fairburn</v>
      </c>
      <c r="C1213" t="s">
        <v>3549</v>
      </c>
      <c r="D1213">
        <v>13121010514</v>
      </c>
      <c r="E1213">
        <v>8.6999999999999993</v>
      </c>
      <c r="F1213">
        <v>60514</v>
      </c>
      <c r="G1213">
        <v>326</v>
      </c>
      <c r="H1213">
        <v>650</v>
      </c>
    </row>
    <row r="1214" spans="1:8" hidden="1" x14ac:dyDescent="0.2">
      <c r="A1214">
        <v>14804</v>
      </c>
      <c r="B1214" t="str">
        <f>VLOOKUP(A1214,'Route Names'!$A$2:$B$95,2,FALSE)</f>
        <v>Route 181 Washington Road/Fairburn</v>
      </c>
      <c r="C1214" t="s">
        <v>3548</v>
      </c>
      <c r="D1214">
        <v>13121010514</v>
      </c>
      <c r="E1214">
        <v>8.6999999999999993</v>
      </c>
      <c r="F1214">
        <v>60514</v>
      </c>
      <c r="G1214">
        <v>326</v>
      </c>
      <c r="H1214">
        <v>650</v>
      </c>
    </row>
    <row r="1215" spans="1:8" hidden="1" x14ac:dyDescent="0.2">
      <c r="A1215">
        <v>14804</v>
      </c>
      <c r="B1215" t="str">
        <f>VLOOKUP(A1215,'Route Names'!$A$2:$B$95,2,FALSE)</f>
        <v>Route 181 Washington Road/Fairburn</v>
      </c>
      <c r="C1215" t="s">
        <v>3547</v>
      </c>
      <c r="D1215">
        <v>13121010513</v>
      </c>
      <c r="E1215">
        <v>23.7</v>
      </c>
      <c r="F1215">
        <v>50176</v>
      </c>
      <c r="G1215">
        <v>299</v>
      </c>
      <c r="H1215">
        <v>851</v>
      </c>
    </row>
    <row r="1216" spans="1:8" hidden="1" x14ac:dyDescent="0.2">
      <c r="A1216">
        <v>14804</v>
      </c>
      <c r="B1216" t="str">
        <f>VLOOKUP(A1216,'Route Names'!$A$2:$B$95,2,FALSE)</f>
        <v>Route 181 Washington Road/Fairburn</v>
      </c>
      <c r="C1216" t="s">
        <v>3546</v>
      </c>
      <c r="D1216">
        <v>13121010513</v>
      </c>
      <c r="E1216">
        <v>23.7</v>
      </c>
      <c r="F1216">
        <v>50176</v>
      </c>
      <c r="G1216">
        <v>299</v>
      </c>
      <c r="H1216">
        <v>851</v>
      </c>
    </row>
    <row r="1217" spans="1:8" hidden="1" x14ac:dyDescent="0.2">
      <c r="A1217">
        <v>14804</v>
      </c>
      <c r="B1217" t="str">
        <f>VLOOKUP(A1217,'Route Names'!$A$2:$B$95,2,FALSE)</f>
        <v>Route 181 Washington Road/Fairburn</v>
      </c>
      <c r="C1217" t="s">
        <v>3545</v>
      </c>
      <c r="D1217">
        <v>13121010513</v>
      </c>
      <c r="E1217">
        <v>23.7</v>
      </c>
      <c r="F1217">
        <v>50176</v>
      </c>
      <c r="G1217">
        <v>299</v>
      </c>
      <c r="H1217">
        <v>851</v>
      </c>
    </row>
    <row r="1218" spans="1:8" hidden="1" x14ac:dyDescent="0.2">
      <c r="A1218">
        <v>14804</v>
      </c>
      <c r="B1218" t="str">
        <f>VLOOKUP(A1218,'Route Names'!$A$2:$B$95,2,FALSE)</f>
        <v>Route 181 Washington Road/Fairburn</v>
      </c>
      <c r="C1218" t="s">
        <v>3544</v>
      </c>
      <c r="D1218">
        <v>13121010513</v>
      </c>
      <c r="E1218">
        <v>23.7</v>
      </c>
      <c r="F1218">
        <v>50176</v>
      </c>
      <c r="G1218">
        <v>299</v>
      </c>
      <c r="H1218">
        <v>851</v>
      </c>
    </row>
    <row r="1219" spans="1:8" hidden="1" x14ac:dyDescent="0.2">
      <c r="A1219">
        <v>14804</v>
      </c>
      <c r="B1219" t="str">
        <f>VLOOKUP(A1219,'Route Names'!$A$2:$B$95,2,FALSE)</f>
        <v>Route 181 Washington Road/Fairburn</v>
      </c>
      <c r="C1219" t="s">
        <v>3543</v>
      </c>
      <c r="D1219">
        <v>13121010513</v>
      </c>
      <c r="E1219">
        <v>23.7</v>
      </c>
      <c r="F1219">
        <v>50176</v>
      </c>
      <c r="G1219">
        <v>299</v>
      </c>
      <c r="H1219">
        <v>851</v>
      </c>
    </row>
    <row r="1220" spans="1:8" hidden="1" x14ac:dyDescent="0.2">
      <c r="A1220">
        <v>14804</v>
      </c>
      <c r="B1220" t="str">
        <f>VLOOKUP(A1220,'Route Names'!$A$2:$B$95,2,FALSE)</f>
        <v>Route 181 Washington Road/Fairburn</v>
      </c>
      <c r="C1220" t="s">
        <v>3542</v>
      </c>
      <c r="D1220">
        <v>13121010513</v>
      </c>
      <c r="E1220">
        <v>23.7</v>
      </c>
      <c r="F1220">
        <v>50176</v>
      </c>
      <c r="G1220">
        <v>299</v>
      </c>
      <c r="H1220">
        <v>851</v>
      </c>
    </row>
    <row r="1221" spans="1:8" hidden="1" x14ac:dyDescent="0.2">
      <c r="A1221">
        <v>14804</v>
      </c>
      <c r="B1221" t="str">
        <f>VLOOKUP(A1221,'Route Names'!$A$2:$B$95,2,FALSE)</f>
        <v>Route 181 Washington Road/Fairburn</v>
      </c>
      <c r="C1221" t="s">
        <v>3541</v>
      </c>
      <c r="D1221">
        <v>13121010512</v>
      </c>
      <c r="E1221">
        <v>30.7</v>
      </c>
      <c r="F1221">
        <v>30750</v>
      </c>
      <c r="G1221">
        <v>199</v>
      </c>
      <c r="H1221">
        <v>678</v>
      </c>
    </row>
    <row r="1222" spans="1:8" hidden="1" x14ac:dyDescent="0.2">
      <c r="A1222">
        <v>14804</v>
      </c>
      <c r="B1222" t="str">
        <f>VLOOKUP(A1222,'Route Names'!$A$2:$B$95,2,FALSE)</f>
        <v>Route 181 Washington Road/Fairburn</v>
      </c>
      <c r="C1222" t="s">
        <v>3540</v>
      </c>
      <c r="D1222">
        <v>13121010512</v>
      </c>
      <c r="E1222">
        <v>30.7</v>
      </c>
      <c r="F1222">
        <v>30750</v>
      </c>
      <c r="G1222">
        <v>199</v>
      </c>
      <c r="H1222">
        <v>678</v>
      </c>
    </row>
    <row r="1223" spans="1:8" hidden="1" x14ac:dyDescent="0.2">
      <c r="A1223">
        <v>14804</v>
      </c>
      <c r="B1223" t="str">
        <f>VLOOKUP(A1223,'Route Names'!$A$2:$B$95,2,FALSE)</f>
        <v>Route 181 Washington Road/Fairburn</v>
      </c>
      <c r="C1223" t="s">
        <v>3539</v>
      </c>
      <c r="D1223">
        <v>13121010512</v>
      </c>
      <c r="E1223">
        <v>30.7</v>
      </c>
      <c r="F1223">
        <v>30750</v>
      </c>
      <c r="G1223">
        <v>199</v>
      </c>
      <c r="H1223">
        <v>678</v>
      </c>
    </row>
    <row r="1224" spans="1:8" hidden="1" x14ac:dyDescent="0.2">
      <c r="A1224">
        <v>14804</v>
      </c>
      <c r="B1224" t="str">
        <f>VLOOKUP(A1224,'Route Names'!$A$2:$B$95,2,FALSE)</f>
        <v>Route 181 Washington Road/Fairburn</v>
      </c>
      <c r="C1224" t="s">
        <v>3538</v>
      </c>
      <c r="D1224">
        <v>13121010512</v>
      </c>
      <c r="E1224">
        <v>30.7</v>
      </c>
      <c r="F1224">
        <v>30750</v>
      </c>
      <c r="G1224">
        <v>199</v>
      </c>
      <c r="H1224">
        <v>678</v>
      </c>
    </row>
    <row r="1225" spans="1:8" hidden="1" x14ac:dyDescent="0.2">
      <c r="A1225">
        <v>14804</v>
      </c>
      <c r="B1225" t="str">
        <f>VLOOKUP(A1225,'Route Names'!$A$2:$B$95,2,FALSE)</f>
        <v>Route 181 Washington Road/Fairburn</v>
      </c>
      <c r="C1225" t="s">
        <v>3537</v>
      </c>
      <c r="D1225">
        <v>13121010512</v>
      </c>
      <c r="E1225">
        <v>30.7</v>
      </c>
      <c r="F1225">
        <v>30750</v>
      </c>
      <c r="G1225">
        <v>199</v>
      </c>
      <c r="H1225">
        <v>678</v>
      </c>
    </row>
    <row r="1226" spans="1:8" hidden="1" x14ac:dyDescent="0.2">
      <c r="A1226">
        <v>14804</v>
      </c>
      <c r="B1226" t="str">
        <f>VLOOKUP(A1226,'Route Names'!$A$2:$B$95,2,FALSE)</f>
        <v>Route 181 Washington Road/Fairburn</v>
      </c>
      <c r="C1226" t="s">
        <v>3536</v>
      </c>
      <c r="D1226">
        <v>13121010512</v>
      </c>
      <c r="E1226">
        <v>30.7</v>
      </c>
      <c r="F1226">
        <v>30750</v>
      </c>
      <c r="G1226">
        <v>199</v>
      </c>
      <c r="H1226">
        <v>678</v>
      </c>
    </row>
    <row r="1227" spans="1:8" hidden="1" x14ac:dyDescent="0.2">
      <c r="A1227">
        <v>14804</v>
      </c>
      <c r="B1227" t="str">
        <f>VLOOKUP(A1227,'Route Names'!$A$2:$B$95,2,FALSE)</f>
        <v>Route 181 Washington Road/Fairburn</v>
      </c>
      <c r="C1227" t="s">
        <v>3535</v>
      </c>
      <c r="D1227">
        <v>13121010512</v>
      </c>
      <c r="E1227">
        <v>30.7</v>
      </c>
      <c r="F1227">
        <v>30750</v>
      </c>
      <c r="G1227">
        <v>199</v>
      </c>
      <c r="H1227">
        <v>678</v>
      </c>
    </row>
    <row r="1228" spans="1:8" hidden="1" x14ac:dyDescent="0.2">
      <c r="A1228">
        <v>14804</v>
      </c>
      <c r="B1228" t="str">
        <f>VLOOKUP(A1228,'Route Names'!$A$2:$B$95,2,FALSE)</f>
        <v>Route 181 Washington Road/Fairburn</v>
      </c>
      <c r="C1228" t="s">
        <v>3534</v>
      </c>
      <c r="D1228">
        <v>13121010512</v>
      </c>
      <c r="E1228">
        <v>30.7</v>
      </c>
      <c r="F1228">
        <v>30750</v>
      </c>
      <c r="G1228">
        <v>199</v>
      </c>
      <c r="H1228">
        <v>678</v>
      </c>
    </row>
    <row r="1229" spans="1:8" hidden="1" x14ac:dyDescent="0.2">
      <c r="A1229">
        <v>14804</v>
      </c>
      <c r="B1229" t="str">
        <f>VLOOKUP(A1229,'Route Names'!$A$2:$B$95,2,FALSE)</f>
        <v>Route 181 Washington Road/Fairburn</v>
      </c>
      <c r="C1229" t="s">
        <v>3533</v>
      </c>
      <c r="D1229">
        <v>13121010512</v>
      </c>
      <c r="E1229">
        <v>30.7</v>
      </c>
      <c r="F1229">
        <v>30750</v>
      </c>
      <c r="G1229">
        <v>199</v>
      </c>
      <c r="H1229">
        <v>678</v>
      </c>
    </row>
    <row r="1230" spans="1:8" hidden="1" x14ac:dyDescent="0.2">
      <c r="A1230">
        <v>14804</v>
      </c>
      <c r="B1230" t="str">
        <f>VLOOKUP(A1230,'Route Names'!$A$2:$B$95,2,FALSE)</f>
        <v>Route 181 Washington Road/Fairburn</v>
      </c>
      <c r="C1230" t="s">
        <v>3532</v>
      </c>
      <c r="D1230">
        <v>13121010512</v>
      </c>
      <c r="E1230">
        <v>30.7</v>
      </c>
      <c r="F1230">
        <v>30750</v>
      </c>
      <c r="G1230">
        <v>199</v>
      </c>
      <c r="H1230">
        <v>678</v>
      </c>
    </row>
    <row r="1231" spans="1:8" hidden="1" x14ac:dyDescent="0.2">
      <c r="A1231">
        <v>14804</v>
      </c>
      <c r="B1231" t="str">
        <f>VLOOKUP(A1231,'Route Names'!$A$2:$B$95,2,FALSE)</f>
        <v>Route 181 Washington Road/Fairburn</v>
      </c>
      <c r="C1231" t="s">
        <v>3531</v>
      </c>
      <c r="D1231">
        <v>13121010512</v>
      </c>
      <c r="E1231">
        <v>30.7</v>
      </c>
      <c r="F1231">
        <v>30750</v>
      </c>
      <c r="G1231">
        <v>199</v>
      </c>
      <c r="H1231">
        <v>678</v>
      </c>
    </row>
    <row r="1232" spans="1:8" hidden="1" x14ac:dyDescent="0.2">
      <c r="A1232">
        <v>14804</v>
      </c>
      <c r="B1232" t="str">
        <f>VLOOKUP(A1232,'Route Names'!$A$2:$B$95,2,FALSE)</f>
        <v>Route 181 Washington Road/Fairburn</v>
      </c>
      <c r="C1232" t="s">
        <v>3530</v>
      </c>
      <c r="D1232">
        <v>13121010512</v>
      </c>
      <c r="E1232">
        <v>30.7</v>
      </c>
      <c r="F1232">
        <v>30750</v>
      </c>
      <c r="G1232">
        <v>199</v>
      </c>
      <c r="H1232">
        <v>678</v>
      </c>
    </row>
    <row r="1233" spans="1:8" hidden="1" x14ac:dyDescent="0.2">
      <c r="A1233">
        <v>14804</v>
      </c>
      <c r="B1233" t="str">
        <f>VLOOKUP(A1233,'Route Names'!$A$2:$B$95,2,FALSE)</f>
        <v>Route 181 Washington Road/Fairburn</v>
      </c>
      <c r="C1233" t="s">
        <v>3529</v>
      </c>
      <c r="D1233">
        <v>13121010510</v>
      </c>
      <c r="E1233">
        <v>24.7</v>
      </c>
      <c r="F1233">
        <v>40753</v>
      </c>
      <c r="G1233">
        <v>496</v>
      </c>
      <c r="H1233">
        <v>1504</v>
      </c>
    </row>
    <row r="1234" spans="1:8" hidden="1" x14ac:dyDescent="0.2">
      <c r="A1234">
        <v>14804</v>
      </c>
      <c r="B1234" t="str">
        <f>VLOOKUP(A1234,'Route Names'!$A$2:$B$95,2,FALSE)</f>
        <v>Route 181 Washington Road/Fairburn</v>
      </c>
      <c r="C1234" t="s">
        <v>3528</v>
      </c>
      <c r="D1234">
        <v>13121010510</v>
      </c>
      <c r="E1234">
        <v>24.7</v>
      </c>
      <c r="F1234">
        <v>40753</v>
      </c>
      <c r="G1234">
        <v>496</v>
      </c>
      <c r="H1234">
        <v>1504</v>
      </c>
    </row>
    <row r="1235" spans="1:8" hidden="1" x14ac:dyDescent="0.2">
      <c r="A1235">
        <v>14804</v>
      </c>
      <c r="B1235" t="str">
        <f>VLOOKUP(A1235,'Route Names'!$A$2:$B$95,2,FALSE)</f>
        <v>Route 181 Washington Road/Fairburn</v>
      </c>
      <c r="C1235" t="s">
        <v>3527</v>
      </c>
      <c r="D1235">
        <v>13121010510</v>
      </c>
      <c r="E1235">
        <v>24.7</v>
      </c>
      <c r="F1235">
        <v>40753</v>
      </c>
      <c r="G1235">
        <v>496</v>
      </c>
      <c r="H1235">
        <v>1504</v>
      </c>
    </row>
    <row r="1236" spans="1:8" hidden="1" x14ac:dyDescent="0.2">
      <c r="A1236">
        <v>14804</v>
      </c>
      <c r="B1236" t="str">
        <f>VLOOKUP(A1236,'Route Names'!$A$2:$B$95,2,FALSE)</f>
        <v>Route 181 Washington Road/Fairburn</v>
      </c>
      <c r="C1236" t="s">
        <v>3526</v>
      </c>
      <c r="D1236">
        <v>13121010510</v>
      </c>
      <c r="E1236">
        <v>24.7</v>
      </c>
      <c r="F1236">
        <v>40753</v>
      </c>
      <c r="G1236">
        <v>496</v>
      </c>
      <c r="H1236">
        <v>1504</v>
      </c>
    </row>
    <row r="1237" spans="1:8" hidden="1" x14ac:dyDescent="0.2">
      <c r="A1237">
        <v>14804</v>
      </c>
      <c r="B1237" t="str">
        <f>VLOOKUP(A1237,'Route Names'!$A$2:$B$95,2,FALSE)</f>
        <v>Route 181 Washington Road/Fairburn</v>
      </c>
      <c r="C1237" t="s">
        <v>3525</v>
      </c>
      <c r="D1237">
        <v>13121010511</v>
      </c>
      <c r="E1237">
        <v>11.3</v>
      </c>
      <c r="F1237">
        <v>49340</v>
      </c>
      <c r="G1237">
        <v>103</v>
      </c>
      <c r="H1237">
        <v>455</v>
      </c>
    </row>
    <row r="1238" spans="1:8" hidden="1" x14ac:dyDescent="0.2">
      <c r="A1238">
        <v>14804</v>
      </c>
      <c r="B1238" t="str">
        <f>VLOOKUP(A1238,'Route Names'!$A$2:$B$95,2,FALSE)</f>
        <v>Route 181 Washington Road/Fairburn</v>
      </c>
      <c r="C1238" t="s">
        <v>3524</v>
      </c>
      <c r="D1238">
        <v>13121010511</v>
      </c>
      <c r="E1238">
        <v>11.3</v>
      </c>
      <c r="F1238">
        <v>49340</v>
      </c>
      <c r="G1238">
        <v>103</v>
      </c>
      <c r="H1238">
        <v>455</v>
      </c>
    </row>
    <row r="1239" spans="1:8" hidden="1" x14ac:dyDescent="0.2">
      <c r="A1239">
        <v>14804</v>
      </c>
      <c r="B1239" t="str">
        <f>VLOOKUP(A1239,'Route Names'!$A$2:$B$95,2,FALSE)</f>
        <v>Route 181 Washington Road/Fairburn</v>
      </c>
      <c r="C1239" t="s">
        <v>3523</v>
      </c>
      <c r="D1239">
        <v>13121010511</v>
      </c>
      <c r="E1239">
        <v>11.3</v>
      </c>
      <c r="F1239">
        <v>49340</v>
      </c>
      <c r="G1239">
        <v>103</v>
      </c>
      <c r="H1239">
        <v>455</v>
      </c>
    </row>
    <row r="1240" spans="1:8" hidden="1" x14ac:dyDescent="0.2">
      <c r="A1240">
        <v>14804</v>
      </c>
      <c r="B1240" t="str">
        <f>VLOOKUP(A1240,'Route Names'!$A$2:$B$95,2,FALSE)</f>
        <v>Route 181 Washington Road/Fairburn</v>
      </c>
      <c r="C1240" t="s">
        <v>3522</v>
      </c>
      <c r="D1240">
        <v>13121010511</v>
      </c>
      <c r="E1240">
        <v>11.3</v>
      </c>
      <c r="F1240">
        <v>49340</v>
      </c>
      <c r="G1240">
        <v>103</v>
      </c>
      <c r="H1240">
        <v>455</v>
      </c>
    </row>
    <row r="1241" spans="1:8" hidden="1" x14ac:dyDescent="0.2">
      <c r="A1241">
        <v>14804</v>
      </c>
      <c r="B1241" t="str">
        <f>VLOOKUP(A1241,'Route Names'!$A$2:$B$95,2,FALSE)</f>
        <v>Route 181 Washington Road/Fairburn</v>
      </c>
      <c r="C1241" t="s">
        <v>3521</v>
      </c>
      <c r="D1241">
        <v>13121010511</v>
      </c>
      <c r="E1241">
        <v>11.3</v>
      </c>
      <c r="F1241">
        <v>49340</v>
      </c>
      <c r="G1241">
        <v>103</v>
      </c>
      <c r="H1241">
        <v>455</v>
      </c>
    </row>
    <row r="1242" spans="1:8" hidden="1" x14ac:dyDescent="0.2">
      <c r="A1242">
        <v>14804</v>
      </c>
      <c r="B1242" t="str">
        <f>VLOOKUP(A1242,'Route Names'!$A$2:$B$95,2,FALSE)</f>
        <v>Route 181 Washington Road/Fairburn</v>
      </c>
      <c r="C1242" t="s">
        <v>3520</v>
      </c>
      <c r="D1242">
        <v>13121010511</v>
      </c>
      <c r="E1242">
        <v>11.3</v>
      </c>
      <c r="F1242">
        <v>49340</v>
      </c>
      <c r="G1242">
        <v>103</v>
      </c>
      <c r="H1242">
        <v>455</v>
      </c>
    </row>
    <row r="1243" spans="1:8" hidden="1" x14ac:dyDescent="0.2">
      <c r="A1243">
        <v>14804</v>
      </c>
      <c r="B1243" t="str">
        <f>VLOOKUP(A1243,'Route Names'!$A$2:$B$95,2,FALSE)</f>
        <v>Route 181 Washington Road/Fairburn</v>
      </c>
      <c r="C1243" t="s">
        <v>3519</v>
      </c>
      <c r="D1243">
        <v>13121010511</v>
      </c>
      <c r="E1243">
        <v>11.3</v>
      </c>
      <c r="F1243">
        <v>49340</v>
      </c>
      <c r="G1243">
        <v>103</v>
      </c>
      <c r="H1243">
        <v>455</v>
      </c>
    </row>
    <row r="1244" spans="1:8" hidden="1" x14ac:dyDescent="0.2">
      <c r="A1244">
        <v>14804</v>
      </c>
      <c r="B1244" t="str">
        <f>VLOOKUP(A1244,'Route Names'!$A$2:$B$95,2,FALSE)</f>
        <v>Route 181 Washington Road/Fairburn</v>
      </c>
      <c r="C1244" t="s">
        <v>3518</v>
      </c>
      <c r="D1244">
        <v>13121010511</v>
      </c>
      <c r="E1244">
        <v>11.3</v>
      </c>
      <c r="F1244">
        <v>49340</v>
      </c>
      <c r="G1244">
        <v>103</v>
      </c>
      <c r="H1244">
        <v>455</v>
      </c>
    </row>
    <row r="1245" spans="1:8" hidden="1" x14ac:dyDescent="0.2">
      <c r="A1245">
        <v>14804</v>
      </c>
      <c r="B1245" t="str">
        <f>VLOOKUP(A1245,'Route Names'!$A$2:$B$95,2,FALSE)</f>
        <v>Route 181 Washington Road/Fairburn</v>
      </c>
      <c r="C1245" t="s">
        <v>3517</v>
      </c>
      <c r="D1245">
        <v>13121010511</v>
      </c>
      <c r="E1245">
        <v>11.3</v>
      </c>
      <c r="F1245">
        <v>49340</v>
      </c>
      <c r="G1245">
        <v>103</v>
      </c>
      <c r="H1245">
        <v>455</v>
      </c>
    </row>
    <row r="1246" spans="1:8" hidden="1" x14ac:dyDescent="0.2">
      <c r="A1246">
        <v>14804</v>
      </c>
      <c r="B1246" t="str">
        <f>VLOOKUP(A1246,'Route Names'!$A$2:$B$95,2,FALSE)</f>
        <v>Route 181 Washington Road/Fairburn</v>
      </c>
      <c r="C1246" t="s">
        <v>3516</v>
      </c>
      <c r="D1246">
        <v>13121011306</v>
      </c>
      <c r="E1246">
        <v>29.8</v>
      </c>
      <c r="F1246">
        <v>30600</v>
      </c>
      <c r="G1246">
        <v>224</v>
      </c>
      <c r="H1246">
        <v>364</v>
      </c>
    </row>
    <row r="1247" spans="1:8" hidden="1" x14ac:dyDescent="0.2">
      <c r="A1247">
        <v>14804</v>
      </c>
      <c r="B1247" t="str">
        <f>VLOOKUP(A1247,'Route Names'!$A$2:$B$95,2,FALSE)</f>
        <v>Route 181 Washington Road/Fairburn</v>
      </c>
      <c r="C1247" t="s">
        <v>3515</v>
      </c>
      <c r="D1247">
        <v>13121011306</v>
      </c>
      <c r="E1247">
        <v>29.8</v>
      </c>
      <c r="F1247">
        <v>30600</v>
      </c>
      <c r="G1247">
        <v>224</v>
      </c>
      <c r="H1247">
        <v>364</v>
      </c>
    </row>
    <row r="1248" spans="1:8" hidden="1" x14ac:dyDescent="0.2">
      <c r="A1248">
        <v>14804</v>
      </c>
      <c r="B1248" t="str">
        <f>VLOOKUP(A1248,'Route Names'!$A$2:$B$95,2,FALSE)</f>
        <v>Route 181 Washington Road/Fairburn</v>
      </c>
      <c r="C1248" t="s">
        <v>3514</v>
      </c>
      <c r="D1248">
        <v>13121011306</v>
      </c>
      <c r="E1248">
        <v>29.8</v>
      </c>
      <c r="F1248">
        <v>30600</v>
      </c>
      <c r="G1248">
        <v>224</v>
      </c>
      <c r="H1248">
        <v>364</v>
      </c>
    </row>
    <row r="1249" spans="1:8" hidden="1" x14ac:dyDescent="0.2">
      <c r="A1249">
        <v>14804</v>
      </c>
      <c r="B1249" t="str">
        <f>VLOOKUP(A1249,'Route Names'!$A$2:$B$95,2,FALSE)</f>
        <v>Route 181 Washington Road/Fairburn</v>
      </c>
      <c r="C1249" t="s">
        <v>3513</v>
      </c>
      <c r="D1249">
        <v>13121011306</v>
      </c>
      <c r="E1249">
        <v>29.8</v>
      </c>
      <c r="F1249">
        <v>30600</v>
      </c>
      <c r="G1249">
        <v>224</v>
      </c>
      <c r="H1249">
        <v>364</v>
      </c>
    </row>
    <row r="1250" spans="1:8" hidden="1" x14ac:dyDescent="0.2">
      <c r="A1250">
        <v>14804</v>
      </c>
      <c r="B1250" t="str">
        <f>VLOOKUP(A1250,'Route Names'!$A$2:$B$95,2,FALSE)</f>
        <v>Route 181 Washington Road/Fairburn</v>
      </c>
      <c r="C1250" t="s">
        <v>3512</v>
      </c>
      <c r="D1250">
        <v>13121011306</v>
      </c>
      <c r="E1250">
        <v>29.8</v>
      </c>
      <c r="F1250">
        <v>30600</v>
      </c>
      <c r="G1250">
        <v>224</v>
      </c>
      <c r="H1250">
        <v>364</v>
      </c>
    </row>
    <row r="1251" spans="1:8" hidden="1" x14ac:dyDescent="0.2">
      <c r="A1251">
        <v>14804</v>
      </c>
      <c r="B1251" t="str">
        <f>VLOOKUP(A1251,'Route Names'!$A$2:$B$95,2,FALSE)</f>
        <v>Route 181 Washington Road/Fairburn</v>
      </c>
      <c r="C1251" t="s">
        <v>3511</v>
      </c>
      <c r="D1251">
        <v>13121011306</v>
      </c>
      <c r="E1251">
        <v>29.8</v>
      </c>
      <c r="F1251">
        <v>30600</v>
      </c>
      <c r="G1251">
        <v>224</v>
      </c>
      <c r="H1251">
        <v>364</v>
      </c>
    </row>
    <row r="1252" spans="1:8" hidden="1" x14ac:dyDescent="0.2">
      <c r="A1252">
        <v>14774</v>
      </c>
      <c r="B1252" t="str">
        <f>VLOOKUP(A1252,'Route Names'!$A$2:$B$95,2,FALSE)</f>
        <v>Route 84 Social Security Administration Office</v>
      </c>
      <c r="C1252" t="s">
        <v>3511</v>
      </c>
      <c r="D1252">
        <v>13121011306</v>
      </c>
      <c r="E1252">
        <v>29.8</v>
      </c>
      <c r="F1252">
        <v>30600</v>
      </c>
      <c r="G1252">
        <v>224</v>
      </c>
      <c r="H1252">
        <v>364</v>
      </c>
    </row>
    <row r="1253" spans="1:8" hidden="1" x14ac:dyDescent="0.2">
      <c r="A1253">
        <v>14804</v>
      </c>
      <c r="B1253" t="str">
        <f>VLOOKUP(A1253,'Route Names'!$A$2:$B$95,2,FALSE)</f>
        <v>Route 181 Washington Road/Fairburn</v>
      </c>
      <c r="C1253" t="s">
        <v>3510</v>
      </c>
      <c r="D1253">
        <v>13121011305</v>
      </c>
      <c r="E1253">
        <v>41.3</v>
      </c>
      <c r="F1253">
        <v>30080</v>
      </c>
      <c r="G1253">
        <v>540</v>
      </c>
      <c r="H1253">
        <v>607</v>
      </c>
    </row>
    <row r="1254" spans="1:8" hidden="1" x14ac:dyDescent="0.2">
      <c r="A1254">
        <v>14774</v>
      </c>
      <c r="B1254" t="str">
        <f>VLOOKUP(A1254,'Route Names'!$A$2:$B$95,2,FALSE)</f>
        <v>Route 84 Social Security Administration Office</v>
      </c>
      <c r="C1254" t="s">
        <v>3510</v>
      </c>
      <c r="D1254">
        <v>13121011305</v>
      </c>
      <c r="E1254">
        <v>41.3</v>
      </c>
      <c r="F1254">
        <v>30080</v>
      </c>
      <c r="G1254">
        <v>540</v>
      </c>
      <c r="H1254">
        <v>607</v>
      </c>
    </row>
    <row r="1255" spans="1:8" hidden="1" x14ac:dyDescent="0.2">
      <c r="A1255">
        <v>14804</v>
      </c>
      <c r="B1255" t="str">
        <f>VLOOKUP(A1255,'Route Names'!$A$2:$B$95,2,FALSE)</f>
        <v>Route 181 Washington Road/Fairburn</v>
      </c>
      <c r="C1255" t="s">
        <v>3509</v>
      </c>
      <c r="D1255">
        <v>13121011305</v>
      </c>
      <c r="E1255">
        <v>41.3</v>
      </c>
      <c r="F1255">
        <v>30080</v>
      </c>
      <c r="G1255">
        <v>540</v>
      </c>
      <c r="H1255">
        <v>607</v>
      </c>
    </row>
    <row r="1256" spans="1:8" hidden="1" x14ac:dyDescent="0.2">
      <c r="A1256">
        <v>14774</v>
      </c>
      <c r="B1256" t="str">
        <f>VLOOKUP(A1256,'Route Names'!$A$2:$B$95,2,FALSE)</f>
        <v>Route 84 Social Security Administration Office</v>
      </c>
      <c r="C1256" t="s">
        <v>3509</v>
      </c>
      <c r="D1256">
        <v>13121011305</v>
      </c>
      <c r="E1256">
        <v>41.3</v>
      </c>
      <c r="F1256">
        <v>30080</v>
      </c>
      <c r="G1256">
        <v>540</v>
      </c>
      <c r="H1256">
        <v>607</v>
      </c>
    </row>
    <row r="1257" spans="1:8" hidden="1" x14ac:dyDescent="0.2">
      <c r="A1257">
        <v>14804</v>
      </c>
      <c r="B1257" t="str">
        <f>VLOOKUP(A1257,'Route Names'!$A$2:$B$95,2,FALSE)</f>
        <v>Route 181 Washington Road/Fairburn</v>
      </c>
      <c r="C1257" t="s">
        <v>3508</v>
      </c>
      <c r="D1257">
        <v>13121011305</v>
      </c>
      <c r="E1257">
        <v>41.3</v>
      </c>
      <c r="F1257">
        <v>30080</v>
      </c>
      <c r="G1257">
        <v>540</v>
      </c>
      <c r="H1257">
        <v>607</v>
      </c>
    </row>
    <row r="1258" spans="1:8" hidden="1" x14ac:dyDescent="0.2">
      <c r="A1258">
        <v>14774</v>
      </c>
      <c r="B1258" t="str">
        <f>VLOOKUP(A1258,'Route Names'!$A$2:$B$95,2,FALSE)</f>
        <v>Route 84 Social Security Administration Office</v>
      </c>
      <c r="C1258" t="s">
        <v>3508</v>
      </c>
      <c r="D1258">
        <v>13121011305</v>
      </c>
      <c r="E1258">
        <v>41.3</v>
      </c>
      <c r="F1258">
        <v>30080</v>
      </c>
      <c r="G1258">
        <v>540</v>
      </c>
      <c r="H1258">
        <v>607</v>
      </c>
    </row>
    <row r="1259" spans="1:8" hidden="1" x14ac:dyDescent="0.2">
      <c r="A1259">
        <v>14804</v>
      </c>
      <c r="B1259" t="str">
        <f>VLOOKUP(A1259,'Route Names'!$A$2:$B$95,2,FALSE)</f>
        <v>Route 181 Washington Road/Fairburn</v>
      </c>
      <c r="C1259" t="s">
        <v>3507</v>
      </c>
      <c r="D1259">
        <v>13121011305</v>
      </c>
      <c r="E1259">
        <v>41.3</v>
      </c>
      <c r="F1259">
        <v>30080</v>
      </c>
      <c r="G1259">
        <v>540</v>
      </c>
      <c r="H1259">
        <v>607</v>
      </c>
    </row>
    <row r="1260" spans="1:8" hidden="1" x14ac:dyDescent="0.2">
      <c r="A1260">
        <v>14774</v>
      </c>
      <c r="B1260" t="str">
        <f>VLOOKUP(A1260,'Route Names'!$A$2:$B$95,2,FALSE)</f>
        <v>Route 84 Social Security Administration Office</v>
      </c>
      <c r="C1260" t="s">
        <v>3507</v>
      </c>
      <c r="D1260">
        <v>13121011305</v>
      </c>
      <c r="E1260">
        <v>41.3</v>
      </c>
      <c r="F1260">
        <v>30080</v>
      </c>
      <c r="G1260">
        <v>540</v>
      </c>
      <c r="H1260">
        <v>607</v>
      </c>
    </row>
    <row r="1261" spans="1:8" hidden="1" x14ac:dyDescent="0.2">
      <c r="A1261">
        <v>14804</v>
      </c>
      <c r="B1261" t="str">
        <f>VLOOKUP(A1261,'Route Names'!$A$2:$B$95,2,FALSE)</f>
        <v>Route 181 Washington Road/Fairburn</v>
      </c>
      <c r="C1261" t="s">
        <v>3506</v>
      </c>
      <c r="D1261">
        <v>13121011305</v>
      </c>
      <c r="E1261">
        <v>41.3</v>
      </c>
      <c r="F1261">
        <v>30080</v>
      </c>
      <c r="G1261">
        <v>540</v>
      </c>
      <c r="H1261">
        <v>607</v>
      </c>
    </row>
    <row r="1262" spans="1:8" hidden="1" x14ac:dyDescent="0.2">
      <c r="A1262">
        <v>14774</v>
      </c>
      <c r="B1262" t="str">
        <f>VLOOKUP(A1262,'Route Names'!$A$2:$B$95,2,FALSE)</f>
        <v>Route 84 Social Security Administration Office</v>
      </c>
      <c r="C1262" t="s">
        <v>3506</v>
      </c>
      <c r="D1262">
        <v>13121011305</v>
      </c>
      <c r="E1262">
        <v>41.3</v>
      </c>
      <c r="F1262">
        <v>30080</v>
      </c>
      <c r="G1262">
        <v>540</v>
      </c>
      <c r="H1262">
        <v>607</v>
      </c>
    </row>
    <row r="1263" spans="1:8" hidden="1" x14ac:dyDescent="0.2">
      <c r="A1263">
        <v>14844</v>
      </c>
      <c r="B1263" t="str">
        <f>VLOOKUP(A1263,'Route Names'!$A$2:$B$95,2,FALSE)</f>
        <v>Route 82 Camp Creek / South Fulton Parkway</v>
      </c>
      <c r="C1263" t="s">
        <v>3506</v>
      </c>
      <c r="D1263">
        <v>13121011305</v>
      </c>
      <c r="E1263">
        <v>41.3</v>
      </c>
      <c r="F1263">
        <v>30080</v>
      </c>
      <c r="G1263">
        <v>540</v>
      </c>
      <c r="H1263">
        <v>607</v>
      </c>
    </row>
    <row r="1264" spans="1:8" hidden="1" x14ac:dyDescent="0.2">
      <c r="A1264">
        <v>14804</v>
      </c>
      <c r="B1264" t="str">
        <f>VLOOKUP(A1264,'Route Names'!$A$2:$B$95,2,FALSE)</f>
        <v>Route 181 Washington Road/Fairburn</v>
      </c>
      <c r="C1264" t="s">
        <v>3505</v>
      </c>
      <c r="D1264">
        <v>13121011303</v>
      </c>
      <c r="E1264">
        <v>21.7</v>
      </c>
      <c r="F1264">
        <v>50519</v>
      </c>
      <c r="G1264">
        <v>492</v>
      </c>
      <c r="H1264">
        <v>587</v>
      </c>
    </row>
    <row r="1265" spans="1:8" hidden="1" x14ac:dyDescent="0.2">
      <c r="A1265">
        <v>14774</v>
      </c>
      <c r="B1265" t="str">
        <f>VLOOKUP(A1265,'Route Names'!$A$2:$B$95,2,FALSE)</f>
        <v>Route 84 Social Security Administration Office</v>
      </c>
      <c r="C1265" t="s">
        <v>3505</v>
      </c>
      <c r="D1265">
        <v>13121011303</v>
      </c>
      <c r="E1265">
        <v>21.7</v>
      </c>
      <c r="F1265">
        <v>50519</v>
      </c>
      <c r="G1265">
        <v>492</v>
      </c>
      <c r="H1265">
        <v>587</v>
      </c>
    </row>
    <row r="1266" spans="1:8" hidden="1" x14ac:dyDescent="0.2">
      <c r="A1266">
        <v>14804</v>
      </c>
      <c r="B1266" t="str">
        <f>VLOOKUP(A1266,'Route Names'!$A$2:$B$95,2,FALSE)</f>
        <v>Route 181 Washington Road/Fairburn</v>
      </c>
      <c r="C1266" t="s">
        <v>3504</v>
      </c>
      <c r="D1266">
        <v>13121011303</v>
      </c>
      <c r="E1266">
        <v>21.7</v>
      </c>
      <c r="F1266">
        <v>50519</v>
      </c>
      <c r="G1266">
        <v>492</v>
      </c>
      <c r="H1266">
        <v>587</v>
      </c>
    </row>
    <row r="1267" spans="1:8" hidden="1" x14ac:dyDescent="0.2">
      <c r="A1267">
        <v>14774</v>
      </c>
      <c r="B1267" t="str">
        <f>VLOOKUP(A1267,'Route Names'!$A$2:$B$95,2,FALSE)</f>
        <v>Route 84 Social Security Administration Office</v>
      </c>
      <c r="C1267" t="s">
        <v>3504</v>
      </c>
      <c r="D1267">
        <v>13121011303</v>
      </c>
      <c r="E1267">
        <v>21.7</v>
      </c>
      <c r="F1267">
        <v>50519</v>
      </c>
      <c r="G1267">
        <v>492</v>
      </c>
      <c r="H1267">
        <v>587</v>
      </c>
    </row>
    <row r="1268" spans="1:8" hidden="1" x14ac:dyDescent="0.2">
      <c r="A1268">
        <v>14804</v>
      </c>
      <c r="B1268" t="str">
        <f>VLOOKUP(A1268,'Route Names'!$A$2:$B$95,2,FALSE)</f>
        <v>Route 181 Washington Road/Fairburn</v>
      </c>
      <c r="C1268" t="s">
        <v>3503</v>
      </c>
      <c r="D1268">
        <v>13121011303</v>
      </c>
      <c r="E1268">
        <v>21.7</v>
      </c>
      <c r="F1268">
        <v>50519</v>
      </c>
      <c r="G1268">
        <v>492</v>
      </c>
      <c r="H1268">
        <v>587</v>
      </c>
    </row>
    <row r="1269" spans="1:8" hidden="1" x14ac:dyDescent="0.2">
      <c r="A1269">
        <v>14774</v>
      </c>
      <c r="B1269" t="str">
        <f>VLOOKUP(A1269,'Route Names'!$A$2:$B$95,2,FALSE)</f>
        <v>Route 84 Social Security Administration Office</v>
      </c>
      <c r="C1269" t="s">
        <v>3503</v>
      </c>
      <c r="D1269">
        <v>13121011303</v>
      </c>
      <c r="E1269">
        <v>21.7</v>
      </c>
      <c r="F1269">
        <v>50519</v>
      </c>
      <c r="G1269">
        <v>492</v>
      </c>
      <c r="H1269">
        <v>587</v>
      </c>
    </row>
    <row r="1270" spans="1:8" hidden="1" x14ac:dyDescent="0.2">
      <c r="A1270">
        <v>14804</v>
      </c>
      <c r="B1270" t="str">
        <f>VLOOKUP(A1270,'Route Names'!$A$2:$B$95,2,FALSE)</f>
        <v>Route 181 Washington Road/Fairburn</v>
      </c>
      <c r="C1270" t="s">
        <v>3502</v>
      </c>
      <c r="D1270">
        <v>13121011303</v>
      </c>
      <c r="E1270">
        <v>21.7</v>
      </c>
      <c r="F1270">
        <v>50519</v>
      </c>
      <c r="G1270">
        <v>492</v>
      </c>
      <c r="H1270">
        <v>587</v>
      </c>
    </row>
    <row r="1271" spans="1:8" hidden="1" x14ac:dyDescent="0.2">
      <c r="A1271">
        <v>14774</v>
      </c>
      <c r="B1271" t="str">
        <f>VLOOKUP(A1271,'Route Names'!$A$2:$B$95,2,FALSE)</f>
        <v>Route 84 Social Security Administration Office</v>
      </c>
      <c r="C1271" t="s">
        <v>3502</v>
      </c>
      <c r="D1271">
        <v>13121011303</v>
      </c>
      <c r="E1271">
        <v>21.7</v>
      </c>
      <c r="F1271">
        <v>50519</v>
      </c>
      <c r="G1271">
        <v>492</v>
      </c>
      <c r="H1271">
        <v>587</v>
      </c>
    </row>
    <row r="1272" spans="1:8" hidden="1" x14ac:dyDescent="0.2">
      <c r="A1272">
        <v>14804</v>
      </c>
      <c r="B1272" t="str">
        <f>VLOOKUP(A1272,'Route Names'!$A$2:$B$95,2,FALSE)</f>
        <v>Route 181 Washington Road/Fairburn</v>
      </c>
      <c r="C1272" t="s">
        <v>3501</v>
      </c>
      <c r="D1272">
        <v>13121011303</v>
      </c>
      <c r="E1272">
        <v>21.7</v>
      </c>
      <c r="F1272">
        <v>50519</v>
      </c>
      <c r="G1272">
        <v>492</v>
      </c>
      <c r="H1272">
        <v>587</v>
      </c>
    </row>
    <row r="1273" spans="1:8" hidden="1" x14ac:dyDescent="0.2">
      <c r="A1273">
        <v>14774</v>
      </c>
      <c r="B1273" t="str">
        <f>VLOOKUP(A1273,'Route Names'!$A$2:$B$95,2,FALSE)</f>
        <v>Route 84 Social Security Administration Office</v>
      </c>
      <c r="C1273" t="s">
        <v>3501</v>
      </c>
      <c r="D1273">
        <v>13121011303</v>
      </c>
      <c r="E1273">
        <v>21.7</v>
      </c>
      <c r="F1273">
        <v>50519</v>
      </c>
      <c r="G1273">
        <v>492</v>
      </c>
      <c r="H1273">
        <v>587</v>
      </c>
    </row>
    <row r="1274" spans="1:8" hidden="1" x14ac:dyDescent="0.2">
      <c r="A1274">
        <v>14804</v>
      </c>
      <c r="B1274" t="str">
        <f>VLOOKUP(A1274,'Route Names'!$A$2:$B$95,2,FALSE)</f>
        <v>Route 181 Washington Road/Fairburn</v>
      </c>
      <c r="C1274" t="s">
        <v>3500</v>
      </c>
      <c r="D1274">
        <v>13121011303</v>
      </c>
      <c r="E1274">
        <v>21.7</v>
      </c>
      <c r="F1274">
        <v>50519</v>
      </c>
      <c r="G1274">
        <v>492</v>
      </c>
      <c r="H1274">
        <v>587</v>
      </c>
    </row>
    <row r="1275" spans="1:8" hidden="1" x14ac:dyDescent="0.2">
      <c r="A1275">
        <v>14804</v>
      </c>
      <c r="B1275" t="str">
        <f>VLOOKUP(A1275,'Route Names'!$A$2:$B$95,2,FALSE)</f>
        <v>Route 181 Washington Road/Fairburn</v>
      </c>
      <c r="C1275" t="s">
        <v>3499</v>
      </c>
      <c r="D1275">
        <v>13121011303</v>
      </c>
      <c r="E1275">
        <v>21.7</v>
      </c>
      <c r="F1275">
        <v>50519</v>
      </c>
      <c r="G1275">
        <v>492</v>
      </c>
      <c r="H1275">
        <v>587</v>
      </c>
    </row>
    <row r="1276" spans="1:8" hidden="1" x14ac:dyDescent="0.2">
      <c r="A1276">
        <v>14804</v>
      </c>
      <c r="B1276" t="str">
        <f>VLOOKUP(A1276,'Route Names'!$A$2:$B$95,2,FALSE)</f>
        <v>Route 181 Washington Road/Fairburn</v>
      </c>
      <c r="C1276" t="s">
        <v>3498</v>
      </c>
      <c r="D1276">
        <v>13121011303</v>
      </c>
      <c r="E1276">
        <v>21.7</v>
      </c>
      <c r="F1276">
        <v>50519</v>
      </c>
      <c r="G1276">
        <v>492</v>
      </c>
      <c r="H1276">
        <v>587</v>
      </c>
    </row>
    <row r="1277" spans="1:8" hidden="1" x14ac:dyDescent="0.2">
      <c r="A1277">
        <v>14804</v>
      </c>
      <c r="B1277" t="str">
        <f>VLOOKUP(A1277,'Route Names'!$A$2:$B$95,2,FALSE)</f>
        <v>Route 181 Washington Road/Fairburn</v>
      </c>
      <c r="C1277" t="s">
        <v>3497</v>
      </c>
      <c r="D1277">
        <v>13121011303</v>
      </c>
      <c r="E1277">
        <v>21.7</v>
      </c>
      <c r="F1277">
        <v>50519</v>
      </c>
      <c r="G1277">
        <v>492</v>
      </c>
      <c r="H1277">
        <v>587</v>
      </c>
    </row>
    <row r="1278" spans="1:8" hidden="1" x14ac:dyDescent="0.2">
      <c r="A1278">
        <v>14804</v>
      </c>
      <c r="B1278" t="str">
        <f>VLOOKUP(A1278,'Route Names'!$A$2:$B$95,2,FALSE)</f>
        <v>Route 181 Washington Road/Fairburn</v>
      </c>
      <c r="C1278" t="s">
        <v>3496</v>
      </c>
      <c r="D1278">
        <v>13121011303</v>
      </c>
      <c r="E1278">
        <v>21.7</v>
      </c>
      <c r="F1278">
        <v>50519</v>
      </c>
      <c r="G1278">
        <v>492</v>
      </c>
      <c r="H1278">
        <v>587</v>
      </c>
    </row>
    <row r="1279" spans="1:8" hidden="1" x14ac:dyDescent="0.2">
      <c r="A1279">
        <v>14774</v>
      </c>
      <c r="B1279" t="str">
        <f>VLOOKUP(A1279,'Route Names'!$A$2:$B$95,2,FALSE)</f>
        <v>Route 84 Social Security Administration Office</v>
      </c>
      <c r="C1279" t="s">
        <v>3496</v>
      </c>
      <c r="D1279">
        <v>13121011303</v>
      </c>
      <c r="E1279">
        <v>21.7</v>
      </c>
      <c r="F1279">
        <v>50519</v>
      </c>
      <c r="G1279">
        <v>492</v>
      </c>
      <c r="H1279">
        <v>587</v>
      </c>
    </row>
    <row r="1280" spans="1:8" hidden="1" x14ac:dyDescent="0.2">
      <c r="A1280">
        <v>14804</v>
      </c>
      <c r="B1280" t="str">
        <f>VLOOKUP(A1280,'Route Names'!$A$2:$B$95,2,FALSE)</f>
        <v>Route 181 Washington Road/Fairburn</v>
      </c>
      <c r="C1280" t="s">
        <v>3495</v>
      </c>
      <c r="D1280">
        <v>13121011303</v>
      </c>
      <c r="E1280">
        <v>21.7</v>
      </c>
      <c r="F1280">
        <v>50519</v>
      </c>
      <c r="G1280">
        <v>492</v>
      </c>
      <c r="H1280">
        <v>587</v>
      </c>
    </row>
    <row r="1281" spans="1:8" hidden="1" x14ac:dyDescent="0.2">
      <c r="A1281">
        <v>14774</v>
      </c>
      <c r="B1281" t="str">
        <f>VLOOKUP(A1281,'Route Names'!$A$2:$B$95,2,FALSE)</f>
        <v>Route 84 Social Security Administration Office</v>
      </c>
      <c r="C1281" t="s">
        <v>3495</v>
      </c>
      <c r="D1281">
        <v>13121011303</v>
      </c>
      <c r="E1281">
        <v>21.7</v>
      </c>
      <c r="F1281">
        <v>50519</v>
      </c>
      <c r="G1281">
        <v>492</v>
      </c>
      <c r="H1281">
        <v>587</v>
      </c>
    </row>
    <row r="1282" spans="1:8" hidden="1" x14ac:dyDescent="0.2">
      <c r="A1282">
        <v>14804</v>
      </c>
      <c r="B1282" t="str">
        <f>VLOOKUP(A1282,'Route Names'!$A$2:$B$95,2,FALSE)</f>
        <v>Route 181 Washington Road/Fairburn</v>
      </c>
      <c r="C1282" t="s">
        <v>3494</v>
      </c>
      <c r="D1282">
        <v>13121011303</v>
      </c>
      <c r="E1282">
        <v>21.7</v>
      </c>
      <c r="F1282">
        <v>50519</v>
      </c>
      <c r="G1282">
        <v>492</v>
      </c>
      <c r="H1282">
        <v>587</v>
      </c>
    </row>
    <row r="1283" spans="1:8" hidden="1" x14ac:dyDescent="0.2">
      <c r="A1283">
        <v>14774</v>
      </c>
      <c r="B1283" t="str">
        <f>VLOOKUP(A1283,'Route Names'!$A$2:$B$95,2,FALSE)</f>
        <v>Route 84 Social Security Administration Office</v>
      </c>
      <c r="C1283" t="s">
        <v>3494</v>
      </c>
      <c r="D1283">
        <v>13121011303</v>
      </c>
      <c r="E1283">
        <v>21.7</v>
      </c>
      <c r="F1283">
        <v>50519</v>
      </c>
      <c r="G1283">
        <v>492</v>
      </c>
      <c r="H1283">
        <v>587</v>
      </c>
    </row>
    <row r="1284" spans="1:8" hidden="1" x14ac:dyDescent="0.2">
      <c r="A1284">
        <v>14804</v>
      </c>
      <c r="B1284" t="str">
        <f>VLOOKUP(A1284,'Route Names'!$A$2:$B$95,2,FALSE)</f>
        <v>Route 181 Washington Road/Fairburn</v>
      </c>
      <c r="C1284" t="s">
        <v>3493</v>
      </c>
      <c r="D1284">
        <v>13121011202</v>
      </c>
      <c r="E1284">
        <v>32.1</v>
      </c>
      <c r="F1284">
        <v>41118</v>
      </c>
      <c r="G1284">
        <v>318</v>
      </c>
      <c r="H1284">
        <v>582</v>
      </c>
    </row>
    <row r="1285" spans="1:8" hidden="1" x14ac:dyDescent="0.2">
      <c r="A1285">
        <v>14774</v>
      </c>
      <c r="B1285" t="str">
        <f>VLOOKUP(A1285,'Route Names'!$A$2:$B$95,2,FALSE)</f>
        <v>Route 84 Social Security Administration Office</v>
      </c>
      <c r="C1285" t="s">
        <v>3493</v>
      </c>
      <c r="D1285">
        <v>13121011202</v>
      </c>
      <c r="E1285">
        <v>32.1</v>
      </c>
      <c r="F1285">
        <v>41118</v>
      </c>
      <c r="G1285">
        <v>318</v>
      </c>
      <c r="H1285">
        <v>582</v>
      </c>
    </row>
    <row r="1286" spans="1:8" hidden="1" x14ac:dyDescent="0.2">
      <c r="A1286">
        <v>14804</v>
      </c>
      <c r="B1286" t="str">
        <f>VLOOKUP(A1286,'Route Names'!$A$2:$B$95,2,FALSE)</f>
        <v>Route 181 Washington Road/Fairburn</v>
      </c>
      <c r="C1286" t="s">
        <v>3492</v>
      </c>
      <c r="D1286">
        <v>13121011202</v>
      </c>
      <c r="E1286">
        <v>32.1</v>
      </c>
      <c r="F1286">
        <v>41118</v>
      </c>
      <c r="G1286">
        <v>318</v>
      </c>
      <c r="H1286">
        <v>582</v>
      </c>
    </row>
    <row r="1287" spans="1:8" hidden="1" x14ac:dyDescent="0.2">
      <c r="A1287">
        <v>14774</v>
      </c>
      <c r="B1287" t="str">
        <f>VLOOKUP(A1287,'Route Names'!$A$2:$B$95,2,FALSE)</f>
        <v>Route 84 Social Security Administration Office</v>
      </c>
      <c r="C1287" t="s">
        <v>3492</v>
      </c>
      <c r="D1287">
        <v>13121011202</v>
      </c>
      <c r="E1287">
        <v>32.1</v>
      </c>
      <c r="F1287">
        <v>41118</v>
      </c>
      <c r="G1287">
        <v>318</v>
      </c>
      <c r="H1287">
        <v>582</v>
      </c>
    </row>
    <row r="1288" spans="1:8" hidden="1" x14ac:dyDescent="0.2">
      <c r="A1288">
        <v>14804</v>
      </c>
      <c r="B1288" t="str">
        <f>VLOOKUP(A1288,'Route Names'!$A$2:$B$95,2,FALSE)</f>
        <v>Route 181 Washington Road/Fairburn</v>
      </c>
      <c r="C1288" t="s">
        <v>3491</v>
      </c>
      <c r="D1288">
        <v>13121011202</v>
      </c>
      <c r="E1288">
        <v>32.1</v>
      </c>
      <c r="F1288">
        <v>41118</v>
      </c>
      <c r="G1288">
        <v>318</v>
      </c>
      <c r="H1288">
        <v>582</v>
      </c>
    </row>
    <row r="1289" spans="1:8" hidden="1" x14ac:dyDescent="0.2">
      <c r="A1289">
        <v>14774</v>
      </c>
      <c r="B1289" t="str">
        <f>VLOOKUP(A1289,'Route Names'!$A$2:$B$95,2,FALSE)</f>
        <v>Route 84 Social Security Administration Office</v>
      </c>
      <c r="C1289" t="s">
        <v>3491</v>
      </c>
      <c r="D1289">
        <v>13121011202</v>
      </c>
      <c r="E1289">
        <v>32.1</v>
      </c>
      <c r="F1289">
        <v>41118</v>
      </c>
      <c r="G1289">
        <v>318</v>
      </c>
      <c r="H1289">
        <v>582</v>
      </c>
    </row>
    <row r="1290" spans="1:8" hidden="1" x14ac:dyDescent="0.2">
      <c r="A1290">
        <v>14804</v>
      </c>
      <c r="B1290" t="str">
        <f>VLOOKUP(A1290,'Route Names'!$A$2:$B$95,2,FALSE)</f>
        <v>Route 181 Washington Road/Fairburn</v>
      </c>
      <c r="C1290" t="s">
        <v>3490</v>
      </c>
      <c r="D1290">
        <v>13121011202</v>
      </c>
      <c r="E1290">
        <v>32.1</v>
      </c>
      <c r="F1290">
        <v>41118</v>
      </c>
      <c r="G1290">
        <v>318</v>
      </c>
      <c r="H1290">
        <v>582</v>
      </c>
    </row>
    <row r="1291" spans="1:8" hidden="1" x14ac:dyDescent="0.2">
      <c r="A1291">
        <v>14774</v>
      </c>
      <c r="B1291" t="str">
        <f>VLOOKUP(A1291,'Route Names'!$A$2:$B$95,2,FALSE)</f>
        <v>Route 84 Social Security Administration Office</v>
      </c>
      <c r="C1291" t="s">
        <v>3490</v>
      </c>
      <c r="D1291">
        <v>13121011202</v>
      </c>
      <c r="E1291">
        <v>32.1</v>
      </c>
      <c r="F1291">
        <v>41118</v>
      </c>
      <c r="G1291">
        <v>318</v>
      </c>
      <c r="H1291">
        <v>582</v>
      </c>
    </row>
    <row r="1292" spans="1:8" hidden="1" x14ac:dyDescent="0.2">
      <c r="A1292">
        <v>14804</v>
      </c>
      <c r="B1292" t="str">
        <f>VLOOKUP(A1292,'Route Names'!$A$2:$B$95,2,FALSE)</f>
        <v>Route 181 Washington Road/Fairburn</v>
      </c>
      <c r="C1292" t="s">
        <v>3489</v>
      </c>
      <c r="D1292">
        <v>13121011202</v>
      </c>
      <c r="E1292">
        <v>32.1</v>
      </c>
      <c r="F1292">
        <v>41118</v>
      </c>
      <c r="G1292">
        <v>318</v>
      </c>
      <c r="H1292">
        <v>582</v>
      </c>
    </row>
    <row r="1293" spans="1:8" hidden="1" x14ac:dyDescent="0.2">
      <c r="A1293">
        <v>14774</v>
      </c>
      <c r="B1293" t="str">
        <f>VLOOKUP(A1293,'Route Names'!$A$2:$B$95,2,FALSE)</f>
        <v>Route 84 Social Security Administration Office</v>
      </c>
      <c r="C1293" t="s">
        <v>3489</v>
      </c>
      <c r="D1293">
        <v>13121011202</v>
      </c>
      <c r="E1293">
        <v>32.1</v>
      </c>
      <c r="F1293">
        <v>41118</v>
      </c>
      <c r="G1293">
        <v>318</v>
      </c>
      <c r="H1293">
        <v>582</v>
      </c>
    </row>
    <row r="1294" spans="1:8" hidden="1" x14ac:dyDescent="0.2">
      <c r="A1294">
        <v>14804</v>
      </c>
      <c r="B1294" t="str">
        <f>VLOOKUP(A1294,'Route Names'!$A$2:$B$95,2,FALSE)</f>
        <v>Route 181 Washington Road/Fairburn</v>
      </c>
      <c r="C1294" t="s">
        <v>3488</v>
      </c>
      <c r="D1294">
        <v>13121011202</v>
      </c>
      <c r="E1294">
        <v>32.1</v>
      </c>
      <c r="F1294">
        <v>41118</v>
      </c>
      <c r="G1294">
        <v>318</v>
      </c>
      <c r="H1294">
        <v>582</v>
      </c>
    </row>
    <row r="1295" spans="1:8" hidden="1" x14ac:dyDescent="0.2">
      <c r="A1295">
        <v>14774</v>
      </c>
      <c r="B1295" t="str">
        <f>VLOOKUP(A1295,'Route Names'!$A$2:$B$95,2,FALSE)</f>
        <v>Route 84 Social Security Administration Office</v>
      </c>
      <c r="C1295" t="s">
        <v>3488</v>
      </c>
      <c r="D1295">
        <v>13121011202</v>
      </c>
      <c r="E1295">
        <v>32.1</v>
      </c>
      <c r="F1295">
        <v>41118</v>
      </c>
      <c r="G1295">
        <v>318</v>
      </c>
      <c r="H1295">
        <v>582</v>
      </c>
    </row>
    <row r="1296" spans="1:8" hidden="1" x14ac:dyDescent="0.2">
      <c r="A1296">
        <v>14804</v>
      </c>
      <c r="B1296" t="str">
        <f>VLOOKUP(A1296,'Route Names'!$A$2:$B$95,2,FALSE)</f>
        <v>Route 181 Washington Road/Fairburn</v>
      </c>
      <c r="C1296" t="s">
        <v>3487</v>
      </c>
      <c r="D1296">
        <v>13121011202</v>
      </c>
      <c r="E1296">
        <v>32.1</v>
      </c>
      <c r="F1296">
        <v>41118</v>
      </c>
      <c r="G1296">
        <v>318</v>
      </c>
      <c r="H1296">
        <v>582</v>
      </c>
    </row>
    <row r="1297" spans="1:8" hidden="1" x14ac:dyDescent="0.2">
      <c r="A1297">
        <v>14774</v>
      </c>
      <c r="B1297" t="str">
        <f>VLOOKUP(A1297,'Route Names'!$A$2:$B$95,2,FALSE)</f>
        <v>Route 84 Social Security Administration Office</v>
      </c>
      <c r="C1297" t="s">
        <v>3487</v>
      </c>
      <c r="D1297">
        <v>13121011202</v>
      </c>
      <c r="E1297">
        <v>32.1</v>
      </c>
      <c r="F1297">
        <v>41118</v>
      </c>
      <c r="G1297">
        <v>318</v>
      </c>
      <c r="H1297">
        <v>582</v>
      </c>
    </row>
    <row r="1298" spans="1:8" hidden="1" x14ac:dyDescent="0.2">
      <c r="A1298">
        <v>14804</v>
      </c>
      <c r="B1298" t="str">
        <f>VLOOKUP(A1298,'Route Names'!$A$2:$B$95,2,FALSE)</f>
        <v>Route 181 Washington Road/Fairburn</v>
      </c>
      <c r="C1298" t="s">
        <v>3486</v>
      </c>
      <c r="D1298">
        <v>13121011202</v>
      </c>
      <c r="E1298">
        <v>32.1</v>
      </c>
      <c r="F1298">
        <v>41118</v>
      </c>
      <c r="G1298">
        <v>318</v>
      </c>
      <c r="H1298">
        <v>582</v>
      </c>
    </row>
    <row r="1299" spans="1:8" hidden="1" x14ac:dyDescent="0.2">
      <c r="A1299">
        <v>14774</v>
      </c>
      <c r="B1299" t="str">
        <f>VLOOKUP(A1299,'Route Names'!$A$2:$B$95,2,FALSE)</f>
        <v>Route 84 Social Security Administration Office</v>
      </c>
      <c r="C1299" t="s">
        <v>3486</v>
      </c>
      <c r="D1299">
        <v>13121011202</v>
      </c>
      <c r="E1299">
        <v>32.1</v>
      </c>
      <c r="F1299">
        <v>41118</v>
      </c>
      <c r="G1299">
        <v>318</v>
      </c>
      <c r="H1299">
        <v>582</v>
      </c>
    </row>
    <row r="1300" spans="1:8" hidden="1" x14ac:dyDescent="0.2">
      <c r="A1300">
        <v>14814</v>
      </c>
      <c r="B1300" t="str">
        <f>VLOOKUP(A1300,'Route Names'!$A$2:$B$95,2,FALSE)</f>
        <v>Route 193- East Point Station</v>
      </c>
      <c r="C1300" t="s">
        <v>3485</v>
      </c>
      <c r="D1300">
        <v>13063040417</v>
      </c>
      <c r="E1300">
        <v>41.8</v>
      </c>
      <c r="F1300">
        <v>24864</v>
      </c>
      <c r="G1300">
        <v>250</v>
      </c>
      <c r="H1300">
        <v>453</v>
      </c>
    </row>
    <row r="1301" spans="1:8" hidden="1" x14ac:dyDescent="0.2">
      <c r="A1301">
        <v>14814</v>
      </c>
      <c r="B1301" t="str">
        <f>VLOOKUP(A1301,'Route Names'!$A$2:$B$95,2,FALSE)</f>
        <v>Route 193- East Point Station</v>
      </c>
      <c r="C1301" t="s">
        <v>3484</v>
      </c>
      <c r="D1301">
        <v>13063040417</v>
      </c>
      <c r="E1301">
        <v>41.8</v>
      </c>
      <c r="F1301">
        <v>24864</v>
      </c>
      <c r="G1301">
        <v>250</v>
      </c>
      <c r="H1301">
        <v>453</v>
      </c>
    </row>
    <row r="1302" spans="1:8" hidden="1" x14ac:dyDescent="0.2">
      <c r="A1302">
        <v>14814</v>
      </c>
      <c r="B1302" t="str">
        <f>VLOOKUP(A1302,'Route Names'!$A$2:$B$95,2,FALSE)</f>
        <v>Route 193- East Point Station</v>
      </c>
      <c r="C1302" t="s">
        <v>3483</v>
      </c>
      <c r="D1302">
        <v>13063040417</v>
      </c>
      <c r="E1302">
        <v>41.8</v>
      </c>
      <c r="F1302">
        <v>24864</v>
      </c>
      <c r="G1302">
        <v>250</v>
      </c>
      <c r="H1302">
        <v>453</v>
      </c>
    </row>
    <row r="1303" spans="1:8" hidden="1" x14ac:dyDescent="0.2">
      <c r="A1303">
        <v>14814</v>
      </c>
      <c r="B1303" t="str">
        <f>VLOOKUP(A1303,'Route Names'!$A$2:$B$95,2,FALSE)</f>
        <v>Route 193- East Point Station</v>
      </c>
      <c r="C1303" t="s">
        <v>3482</v>
      </c>
      <c r="D1303">
        <v>13063040417</v>
      </c>
      <c r="E1303">
        <v>41.8</v>
      </c>
      <c r="F1303">
        <v>24864</v>
      </c>
      <c r="G1303">
        <v>250</v>
      </c>
      <c r="H1303">
        <v>453</v>
      </c>
    </row>
    <row r="1304" spans="1:8" hidden="1" x14ac:dyDescent="0.2">
      <c r="A1304">
        <v>14814</v>
      </c>
      <c r="B1304" t="str">
        <f>VLOOKUP(A1304,'Route Names'!$A$2:$B$95,2,FALSE)</f>
        <v>Route 193- East Point Station</v>
      </c>
      <c r="C1304" t="s">
        <v>3481</v>
      </c>
      <c r="D1304">
        <v>13063040417</v>
      </c>
      <c r="E1304">
        <v>41.8</v>
      </c>
      <c r="F1304">
        <v>24864</v>
      </c>
      <c r="G1304">
        <v>250</v>
      </c>
      <c r="H1304">
        <v>453</v>
      </c>
    </row>
    <row r="1305" spans="1:8" hidden="1" x14ac:dyDescent="0.2">
      <c r="A1305">
        <v>14814</v>
      </c>
      <c r="B1305" t="str">
        <f>VLOOKUP(A1305,'Route Names'!$A$2:$B$95,2,FALSE)</f>
        <v>Route 193- East Point Station</v>
      </c>
      <c r="C1305" t="s">
        <v>3480</v>
      </c>
      <c r="D1305">
        <v>13063040611</v>
      </c>
      <c r="E1305">
        <v>29.5</v>
      </c>
      <c r="F1305">
        <v>35250</v>
      </c>
      <c r="G1305">
        <v>392</v>
      </c>
      <c r="H1305">
        <v>666</v>
      </c>
    </row>
    <row r="1306" spans="1:8" hidden="1" x14ac:dyDescent="0.2">
      <c r="A1306">
        <v>14814</v>
      </c>
      <c r="B1306" t="str">
        <f>VLOOKUP(A1306,'Route Names'!$A$2:$B$95,2,FALSE)</f>
        <v>Route 193- East Point Station</v>
      </c>
      <c r="C1306" t="s">
        <v>3479</v>
      </c>
      <c r="D1306">
        <v>13063040611</v>
      </c>
      <c r="E1306">
        <v>29.5</v>
      </c>
      <c r="F1306">
        <v>35250</v>
      </c>
      <c r="G1306">
        <v>392</v>
      </c>
      <c r="H1306">
        <v>666</v>
      </c>
    </row>
    <row r="1307" spans="1:8" hidden="1" x14ac:dyDescent="0.2">
      <c r="A1307">
        <v>14814</v>
      </c>
      <c r="B1307" t="str">
        <f>VLOOKUP(A1307,'Route Names'!$A$2:$B$95,2,FALSE)</f>
        <v>Route 193- East Point Station</v>
      </c>
      <c r="C1307" t="s">
        <v>3478</v>
      </c>
      <c r="D1307">
        <v>13063040612</v>
      </c>
      <c r="E1307">
        <v>31.4</v>
      </c>
      <c r="F1307">
        <v>38095</v>
      </c>
      <c r="G1307">
        <v>124</v>
      </c>
      <c r="H1307">
        <v>432</v>
      </c>
    </row>
    <row r="1308" spans="1:8" hidden="1" x14ac:dyDescent="0.2">
      <c r="A1308">
        <v>14814</v>
      </c>
      <c r="B1308" t="str">
        <f>VLOOKUP(A1308,'Route Names'!$A$2:$B$95,2,FALSE)</f>
        <v>Route 193- East Point Station</v>
      </c>
      <c r="C1308" t="s">
        <v>3477</v>
      </c>
      <c r="D1308">
        <v>13063040612</v>
      </c>
      <c r="E1308">
        <v>31.4</v>
      </c>
      <c r="F1308">
        <v>38095</v>
      </c>
      <c r="G1308">
        <v>124</v>
      </c>
      <c r="H1308">
        <v>432</v>
      </c>
    </row>
    <row r="1309" spans="1:8" hidden="1" x14ac:dyDescent="0.2">
      <c r="A1309">
        <v>14814</v>
      </c>
      <c r="B1309" t="str">
        <f>VLOOKUP(A1309,'Route Names'!$A$2:$B$95,2,FALSE)</f>
        <v>Route 193- East Point Station</v>
      </c>
      <c r="C1309" t="s">
        <v>3476</v>
      </c>
      <c r="D1309">
        <v>13063040612</v>
      </c>
      <c r="E1309">
        <v>31.4</v>
      </c>
      <c r="F1309">
        <v>38095</v>
      </c>
      <c r="G1309">
        <v>124</v>
      </c>
      <c r="H1309">
        <v>432</v>
      </c>
    </row>
    <row r="1310" spans="1:8" hidden="1" x14ac:dyDescent="0.2">
      <c r="A1310">
        <v>14814</v>
      </c>
      <c r="B1310" t="str">
        <f>VLOOKUP(A1310,'Route Names'!$A$2:$B$95,2,FALSE)</f>
        <v>Route 193- East Point Station</v>
      </c>
      <c r="C1310" t="s">
        <v>3475</v>
      </c>
      <c r="D1310">
        <v>13063040612</v>
      </c>
      <c r="E1310">
        <v>31.4</v>
      </c>
      <c r="F1310">
        <v>38095</v>
      </c>
      <c r="G1310">
        <v>124</v>
      </c>
      <c r="H1310">
        <v>432</v>
      </c>
    </row>
    <row r="1311" spans="1:8" hidden="1" x14ac:dyDescent="0.2">
      <c r="A1311">
        <v>14814</v>
      </c>
      <c r="B1311" t="str">
        <f>VLOOKUP(A1311,'Route Names'!$A$2:$B$95,2,FALSE)</f>
        <v>Route 193- East Point Station</v>
      </c>
      <c r="C1311" t="s">
        <v>3474</v>
      </c>
      <c r="D1311">
        <v>13063040612</v>
      </c>
      <c r="E1311">
        <v>31.4</v>
      </c>
      <c r="F1311">
        <v>38095</v>
      </c>
      <c r="G1311">
        <v>124</v>
      </c>
      <c r="H1311">
        <v>432</v>
      </c>
    </row>
    <row r="1312" spans="1:8" hidden="1" x14ac:dyDescent="0.2">
      <c r="A1312">
        <v>14814</v>
      </c>
      <c r="B1312" t="str">
        <f>VLOOKUP(A1312,'Route Names'!$A$2:$B$95,2,FALSE)</f>
        <v>Route 193- East Point Station</v>
      </c>
      <c r="C1312" t="s">
        <v>3473</v>
      </c>
      <c r="D1312">
        <v>13063040612</v>
      </c>
      <c r="E1312">
        <v>31.4</v>
      </c>
      <c r="F1312">
        <v>38095</v>
      </c>
      <c r="G1312">
        <v>124</v>
      </c>
      <c r="H1312">
        <v>432</v>
      </c>
    </row>
    <row r="1313" spans="1:8" hidden="1" x14ac:dyDescent="0.2">
      <c r="A1313">
        <v>14814</v>
      </c>
      <c r="B1313" t="str">
        <f>VLOOKUP(A1313,'Route Names'!$A$2:$B$95,2,FALSE)</f>
        <v>Route 193- East Point Station</v>
      </c>
      <c r="C1313" t="s">
        <v>3472</v>
      </c>
      <c r="D1313">
        <v>13063040612</v>
      </c>
      <c r="E1313">
        <v>31.4</v>
      </c>
      <c r="F1313">
        <v>38095</v>
      </c>
      <c r="G1313">
        <v>124</v>
      </c>
      <c r="H1313">
        <v>432</v>
      </c>
    </row>
    <row r="1314" spans="1:8" hidden="1" x14ac:dyDescent="0.2">
      <c r="A1314">
        <v>14814</v>
      </c>
      <c r="B1314" t="str">
        <f>VLOOKUP(A1314,'Route Names'!$A$2:$B$95,2,FALSE)</f>
        <v>Route 193- East Point Station</v>
      </c>
      <c r="C1314" t="s">
        <v>3467</v>
      </c>
      <c r="D1314">
        <v>13063040308</v>
      </c>
      <c r="E1314">
        <v>37</v>
      </c>
      <c r="F1314">
        <v>38346</v>
      </c>
      <c r="G1314">
        <v>249</v>
      </c>
      <c r="H1314">
        <v>395</v>
      </c>
    </row>
    <row r="1315" spans="1:8" hidden="1" x14ac:dyDescent="0.2">
      <c r="A1315">
        <v>14814</v>
      </c>
      <c r="B1315" t="str">
        <f>VLOOKUP(A1315,'Route Names'!$A$2:$B$95,2,FALSE)</f>
        <v>Route 193- East Point Station</v>
      </c>
      <c r="C1315" t="s">
        <v>3467</v>
      </c>
      <c r="D1315">
        <v>13063040308</v>
      </c>
      <c r="E1315">
        <v>37</v>
      </c>
      <c r="F1315">
        <v>38346</v>
      </c>
      <c r="G1315">
        <v>249</v>
      </c>
      <c r="H1315">
        <v>395</v>
      </c>
    </row>
    <row r="1316" spans="1:8" hidden="1" x14ac:dyDescent="0.2">
      <c r="A1316">
        <v>14814</v>
      </c>
      <c r="B1316" t="str">
        <f>VLOOKUP(A1316,'Route Names'!$A$2:$B$95,2,FALSE)</f>
        <v>Route 193- East Point Station</v>
      </c>
      <c r="C1316" t="s">
        <v>3468</v>
      </c>
      <c r="D1316">
        <v>13063040308</v>
      </c>
      <c r="E1316">
        <v>37</v>
      </c>
      <c r="F1316">
        <v>38346</v>
      </c>
      <c r="G1316">
        <v>249</v>
      </c>
      <c r="H1316">
        <v>395</v>
      </c>
    </row>
    <row r="1317" spans="1:8" hidden="1" x14ac:dyDescent="0.2">
      <c r="A1317">
        <v>14814</v>
      </c>
      <c r="B1317" t="str">
        <f>VLOOKUP(A1317,'Route Names'!$A$2:$B$95,2,FALSE)</f>
        <v>Route 193- East Point Station</v>
      </c>
      <c r="C1317" t="s">
        <v>3468</v>
      </c>
      <c r="D1317">
        <v>13063040308</v>
      </c>
      <c r="E1317">
        <v>37</v>
      </c>
      <c r="F1317">
        <v>38346</v>
      </c>
      <c r="G1317">
        <v>249</v>
      </c>
      <c r="H1317">
        <v>395</v>
      </c>
    </row>
    <row r="1318" spans="1:8" hidden="1" x14ac:dyDescent="0.2">
      <c r="A1318">
        <v>14814</v>
      </c>
      <c r="B1318" t="str">
        <f>VLOOKUP(A1318,'Route Names'!$A$2:$B$95,2,FALSE)</f>
        <v>Route 193- East Point Station</v>
      </c>
      <c r="C1318" t="s">
        <v>3471</v>
      </c>
      <c r="D1318">
        <v>13063040308</v>
      </c>
      <c r="E1318">
        <v>37</v>
      </c>
      <c r="F1318">
        <v>38346</v>
      </c>
      <c r="G1318">
        <v>249</v>
      </c>
      <c r="H1318">
        <v>395</v>
      </c>
    </row>
    <row r="1319" spans="1:8" hidden="1" x14ac:dyDescent="0.2">
      <c r="A1319">
        <v>14814</v>
      </c>
      <c r="B1319" t="str">
        <f>VLOOKUP(A1319,'Route Names'!$A$2:$B$95,2,FALSE)</f>
        <v>Route 193- East Point Station</v>
      </c>
      <c r="C1319" t="s">
        <v>3471</v>
      </c>
      <c r="D1319">
        <v>13063040308</v>
      </c>
      <c r="E1319">
        <v>37</v>
      </c>
      <c r="F1319">
        <v>38346</v>
      </c>
      <c r="G1319">
        <v>249</v>
      </c>
      <c r="H1319">
        <v>395</v>
      </c>
    </row>
    <row r="1320" spans="1:8" hidden="1" x14ac:dyDescent="0.2">
      <c r="A1320">
        <v>14814</v>
      </c>
      <c r="B1320" t="str">
        <f>VLOOKUP(A1320,'Route Names'!$A$2:$B$95,2,FALSE)</f>
        <v>Route 193- East Point Station</v>
      </c>
      <c r="C1320" t="s">
        <v>3470</v>
      </c>
      <c r="D1320">
        <v>13063040308</v>
      </c>
      <c r="E1320">
        <v>37</v>
      </c>
      <c r="F1320">
        <v>38346</v>
      </c>
      <c r="G1320">
        <v>249</v>
      </c>
      <c r="H1320">
        <v>395</v>
      </c>
    </row>
    <row r="1321" spans="1:8" hidden="1" x14ac:dyDescent="0.2">
      <c r="A1321">
        <v>14814</v>
      </c>
      <c r="B1321" t="str">
        <f>VLOOKUP(A1321,'Route Names'!$A$2:$B$95,2,FALSE)</f>
        <v>Route 193- East Point Station</v>
      </c>
      <c r="C1321" t="s">
        <v>3470</v>
      </c>
      <c r="D1321">
        <v>13063040308</v>
      </c>
      <c r="E1321">
        <v>37</v>
      </c>
      <c r="F1321">
        <v>38346</v>
      </c>
      <c r="G1321">
        <v>249</v>
      </c>
      <c r="H1321">
        <v>395</v>
      </c>
    </row>
    <row r="1322" spans="1:8" hidden="1" x14ac:dyDescent="0.2">
      <c r="A1322">
        <v>14814</v>
      </c>
      <c r="B1322" t="str">
        <f>VLOOKUP(A1322,'Route Names'!$A$2:$B$95,2,FALSE)</f>
        <v>Route 193- East Point Station</v>
      </c>
      <c r="C1322" t="s">
        <v>3469</v>
      </c>
      <c r="D1322">
        <v>13063040308</v>
      </c>
      <c r="E1322">
        <v>37</v>
      </c>
      <c r="F1322">
        <v>38346</v>
      </c>
      <c r="G1322">
        <v>249</v>
      </c>
      <c r="H1322">
        <v>395</v>
      </c>
    </row>
    <row r="1323" spans="1:8" hidden="1" x14ac:dyDescent="0.2">
      <c r="A1323">
        <v>14814</v>
      </c>
      <c r="B1323" t="str">
        <f>VLOOKUP(A1323,'Route Names'!$A$2:$B$95,2,FALSE)</f>
        <v>Route 193- East Point Station</v>
      </c>
      <c r="C1323" t="s">
        <v>3469</v>
      </c>
      <c r="D1323">
        <v>13063040308</v>
      </c>
      <c r="E1323">
        <v>37</v>
      </c>
      <c r="F1323">
        <v>38346</v>
      </c>
      <c r="G1323">
        <v>249</v>
      </c>
      <c r="H1323">
        <v>395</v>
      </c>
    </row>
    <row r="1324" spans="1:8" hidden="1" x14ac:dyDescent="0.2">
      <c r="A1324">
        <v>14814</v>
      </c>
      <c r="B1324" t="str">
        <f>VLOOKUP(A1324,'Route Names'!$A$2:$B$95,2,FALSE)</f>
        <v>Route 193- East Point Station</v>
      </c>
      <c r="C1324" t="s">
        <v>3468</v>
      </c>
      <c r="D1324">
        <v>13063040308</v>
      </c>
      <c r="E1324">
        <v>37</v>
      </c>
      <c r="F1324">
        <v>38346</v>
      </c>
      <c r="G1324">
        <v>249</v>
      </c>
      <c r="H1324">
        <v>395</v>
      </c>
    </row>
    <row r="1325" spans="1:8" hidden="1" x14ac:dyDescent="0.2">
      <c r="A1325">
        <v>14814</v>
      </c>
      <c r="B1325" t="str">
        <f>VLOOKUP(A1325,'Route Names'!$A$2:$B$95,2,FALSE)</f>
        <v>Route 193- East Point Station</v>
      </c>
      <c r="C1325" t="s">
        <v>3468</v>
      </c>
      <c r="D1325">
        <v>13063040308</v>
      </c>
      <c r="E1325">
        <v>37</v>
      </c>
      <c r="F1325">
        <v>38346</v>
      </c>
      <c r="G1325">
        <v>249</v>
      </c>
      <c r="H1325">
        <v>395</v>
      </c>
    </row>
    <row r="1326" spans="1:8" hidden="1" x14ac:dyDescent="0.2">
      <c r="A1326">
        <v>14814</v>
      </c>
      <c r="B1326" t="str">
        <f>VLOOKUP(A1326,'Route Names'!$A$2:$B$95,2,FALSE)</f>
        <v>Route 193- East Point Station</v>
      </c>
      <c r="C1326" t="s">
        <v>3467</v>
      </c>
      <c r="D1326">
        <v>13063040308</v>
      </c>
      <c r="E1326">
        <v>37</v>
      </c>
      <c r="F1326">
        <v>38346</v>
      </c>
      <c r="G1326">
        <v>249</v>
      </c>
      <c r="H1326">
        <v>395</v>
      </c>
    </row>
    <row r="1327" spans="1:8" hidden="1" x14ac:dyDescent="0.2">
      <c r="A1327">
        <v>14814</v>
      </c>
      <c r="B1327" t="str">
        <f>VLOOKUP(A1327,'Route Names'!$A$2:$B$95,2,FALSE)</f>
        <v>Route 193- East Point Station</v>
      </c>
      <c r="C1327" t="s">
        <v>3467</v>
      </c>
      <c r="D1327">
        <v>13063040308</v>
      </c>
      <c r="E1327">
        <v>37</v>
      </c>
      <c r="F1327">
        <v>38346</v>
      </c>
      <c r="G1327">
        <v>249</v>
      </c>
      <c r="H1327">
        <v>395</v>
      </c>
    </row>
    <row r="1328" spans="1:8" hidden="1" x14ac:dyDescent="0.2">
      <c r="A1328">
        <v>14768</v>
      </c>
      <c r="B1328" t="str">
        <f>VLOOKUP(A1328,'Route Names'!$A$2:$B$95,2,FALSE)</f>
        <v>Route 78 Cleveland Avenue</v>
      </c>
      <c r="C1328" t="s">
        <v>3466</v>
      </c>
      <c r="D1328">
        <v>13121007300</v>
      </c>
      <c r="E1328">
        <v>48.7</v>
      </c>
      <c r="F1328">
        <v>21145</v>
      </c>
      <c r="G1328">
        <v>902</v>
      </c>
      <c r="H1328">
        <v>1212</v>
      </c>
    </row>
    <row r="1329" spans="1:8" hidden="1" x14ac:dyDescent="0.2">
      <c r="A1329">
        <v>14768</v>
      </c>
      <c r="B1329" t="str">
        <f>VLOOKUP(A1329,'Route Names'!$A$2:$B$95,2,FALSE)</f>
        <v>Route 78 Cleveland Avenue</v>
      </c>
      <c r="C1329" t="s">
        <v>3465</v>
      </c>
      <c r="D1329">
        <v>13121007300</v>
      </c>
      <c r="E1329">
        <v>48.7</v>
      </c>
      <c r="F1329">
        <v>21145</v>
      </c>
      <c r="G1329">
        <v>902</v>
      </c>
      <c r="H1329">
        <v>1212</v>
      </c>
    </row>
    <row r="1330" spans="1:8" hidden="1" x14ac:dyDescent="0.2">
      <c r="A1330">
        <v>14768</v>
      </c>
      <c r="B1330" t="str">
        <f>VLOOKUP(A1330,'Route Names'!$A$2:$B$95,2,FALSE)</f>
        <v>Route 78 Cleveland Avenue</v>
      </c>
      <c r="C1330" t="s">
        <v>3464</v>
      </c>
      <c r="D1330">
        <v>13121007300</v>
      </c>
      <c r="E1330">
        <v>48.7</v>
      </c>
      <c r="F1330">
        <v>21145</v>
      </c>
      <c r="G1330">
        <v>902</v>
      </c>
      <c r="H1330">
        <v>1212</v>
      </c>
    </row>
    <row r="1331" spans="1:8" hidden="1" x14ac:dyDescent="0.2">
      <c r="A1331">
        <v>14768</v>
      </c>
      <c r="B1331" t="str">
        <f>VLOOKUP(A1331,'Route Names'!$A$2:$B$95,2,FALSE)</f>
        <v>Route 78 Cleveland Avenue</v>
      </c>
      <c r="C1331" t="s">
        <v>3463</v>
      </c>
      <c r="D1331">
        <v>13121007300</v>
      </c>
      <c r="E1331">
        <v>48.7</v>
      </c>
      <c r="F1331">
        <v>21145</v>
      </c>
      <c r="G1331">
        <v>902</v>
      </c>
      <c r="H1331">
        <v>1212</v>
      </c>
    </row>
    <row r="1332" spans="1:8" hidden="1" x14ac:dyDescent="0.2">
      <c r="A1332">
        <v>14768</v>
      </c>
      <c r="B1332" t="str">
        <f>VLOOKUP(A1332,'Route Names'!$A$2:$B$95,2,FALSE)</f>
        <v>Route 78 Cleveland Avenue</v>
      </c>
      <c r="C1332" t="s">
        <v>3462</v>
      </c>
      <c r="D1332">
        <v>13121007300</v>
      </c>
      <c r="E1332">
        <v>48.7</v>
      </c>
      <c r="F1332">
        <v>21145</v>
      </c>
      <c r="G1332">
        <v>902</v>
      </c>
      <c r="H1332">
        <v>1212</v>
      </c>
    </row>
    <row r="1333" spans="1:8" hidden="1" x14ac:dyDescent="0.2">
      <c r="A1333">
        <v>14768</v>
      </c>
      <c r="B1333" t="str">
        <f>VLOOKUP(A1333,'Route Names'!$A$2:$B$95,2,FALSE)</f>
        <v>Route 78 Cleveland Avenue</v>
      </c>
      <c r="C1333" t="s">
        <v>3451</v>
      </c>
      <c r="D1333">
        <v>13121007001</v>
      </c>
      <c r="E1333">
        <v>36.200000000000003</v>
      </c>
      <c r="F1333">
        <v>27161</v>
      </c>
      <c r="G1333">
        <v>343</v>
      </c>
      <c r="H1333">
        <v>517</v>
      </c>
    </row>
    <row r="1334" spans="1:8" hidden="1" x14ac:dyDescent="0.2">
      <c r="A1334">
        <v>14768</v>
      </c>
      <c r="B1334" t="str">
        <f>VLOOKUP(A1334,'Route Names'!$A$2:$B$95,2,FALSE)</f>
        <v>Route 78 Cleveland Avenue</v>
      </c>
      <c r="C1334" t="s">
        <v>3432</v>
      </c>
      <c r="D1334">
        <v>13121007001</v>
      </c>
      <c r="E1334">
        <v>36.200000000000003</v>
      </c>
      <c r="F1334">
        <v>27161</v>
      </c>
      <c r="G1334">
        <v>343</v>
      </c>
      <c r="H1334">
        <v>517</v>
      </c>
    </row>
    <row r="1335" spans="1:8" hidden="1" x14ac:dyDescent="0.2">
      <c r="A1335">
        <v>14768</v>
      </c>
      <c r="B1335" t="str">
        <f>VLOOKUP(A1335,'Route Names'!$A$2:$B$95,2,FALSE)</f>
        <v>Route 78 Cleveland Avenue</v>
      </c>
      <c r="C1335" t="s">
        <v>3433</v>
      </c>
      <c r="D1335">
        <v>13121007001</v>
      </c>
      <c r="E1335">
        <v>36.200000000000003</v>
      </c>
      <c r="F1335">
        <v>27161</v>
      </c>
      <c r="G1335">
        <v>343</v>
      </c>
      <c r="H1335">
        <v>517</v>
      </c>
    </row>
    <row r="1336" spans="1:8" hidden="1" x14ac:dyDescent="0.2">
      <c r="A1336">
        <v>14768</v>
      </c>
      <c r="B1336" t="str">
        <f>VLOOKUP(A1336,'Route Names'!$A$2:$B$95,2,FALSE)</f>
        <v>Route 78 Cleveland Avenue</v>
      </c>
      <c r="C1336" t="s">
        <v>3434</v>
      </c>
      <c r="D1336">
        <v>13121007001</v>
      </c>
      <c r="E1336">
        <v>36.200000000000003</v>
      </c>
      <c r="F1336">
        <v>27161</v>
      </c>
      <c r="G1336">
        <v>343</v>
      </c>
      <c r="H1336">
        <v>517</v>
      </c>
    </row>
    <row r="1337" spans="1:8" hidden="1" x14ac:dyDescent="0.2">
      <c r="A1337">
        <v>14768</v>
      </c>
      <c r="B1337" t="str">
        <f>VLOOKUP(A1337,'Route Names'!$A$2:$B$95,2,FALSE)</f>
        <v>Route 78 Cleveland Avenue</v>
      </c>
      <c r="C1337" t="s">
        <v>3461</v>
      </c>
      <c r="D1337">
        <v>13121007400</v>
      </c>
      <c r="E1337">
        <v>49.3</v>
      </c>
      <c r="F1337">
        <v>22614</v>
      </c>
      <c r="G1337">
        <v>531</v>
      </c>
      <c r="H1337">
        <v>444</v>
      </c>
    </row>
    <row r="1338" spans="1:8" hidden="1" x14ac:dyDescent="0.2">
      <c r="A1338">
        <v>14768</v>
      </c>
      <c r="B1338" t="str">
        <f>VLOOKUP(A1338,'Route Names'!$A$2:$B$95,2,FALSE)</f>
        <v>Route 78 Cleveland Avenue</v>
      </c>
      <c r="C1338" t="s">
        <v>3460</v>
      </c>
      <c r="D1338">
        <v>13121007400</v>
      </c>
      <c r="E1338">
        <v>49.3</v>
      </c>
      <c r="F1338">
        <v>22614</v>
      </c>
      <c r="G1338">
        <v>531</v>
      </c>
      <c r="H1338">
        <v>444</v>
      </c>
    </row>
    <row r="1339" spans="1:8" hidden="1" x14ac:dyDescent="0.2">
      <c r="A1339">
        <v>14768</v>
      </c>
      <c r="B1339" t="str">
        <f>VLOOKUP(A1339,'Route Names'!$A$2:$B$95,2,FALSE)</f>
        <v>Route 78 Cleveland Avenue</v>
      </c>
      <c r="C1339" t="s">
        <v>3437</v>
      </c>
      <c r="D1339">
        <v>13121007400</v>
      </c>
      <c r="E1339">
        <v>49.3</v>
      </c>
      <c r="F1339">
        <v>22614</v>
      </c>
      <c r="G1339">
        <v>531</v>
      </c>
      <c r="H1339">
        <v>444</v>
      </c>
    </row>
    <row r="1340" spans="1:8" hidden="1" x14ac:dyDescent="0.2">
      <c r="A1340">
        <v>14768</v>
      </c>
      <c r="B1340" t="str">
        <f>VLOOKUP(A1340,'Route Names'!$A$2:$B$95,2,FALSE)</f>
        <v>Route 78 Cleveland Avenue</v>
      </c>
      <c r="C1340" t="s">
        <v>3459</v>
      </c>
      <c r="D1340">
        <v>13121007400</v>
      </c>
      <c r="E1340">
        <v>49.3</v>
      </c>
      <c r="F1340">
        <v>22614</v>
      </c>
      <c r="G1340">
        <v>531</v>
      </c>
      <c r="H1340">
        <v>444</v>
      </c>
    </row>
    <row r="1341" spans="1:8" hidden="1" x14ac:dyDescent="0.2">
      <c r="A1341">
        <v>14768</v>
      </c>
      <c r="B1341" t="str">
        <f>VLOOKUP(A1341,'Route Names'!$A$2:$B$95,2,FALSE)</f>
        <v>Route 78 Cleveland Avenue</v>
      </c>
      <c r="C1341" t="s">
        <v>3458</v>
      </c>
      <c r="D1341">
        <v>13121007400</v>
      </c>
      <c r="E1341">
        <v>49.3</v>
      </c>
      <c r="F1341">
        <v>22614</v>
      </c>
      <c r="G1341">
        <v>531</v>
      </c>
      <c r="H1341">
        <v>444</v>
      </c>
    </row>
    <row r="1342" spans="1:8" hidden="1" x14ac:dyDescent="0.2">
      <c r="A1342">
        <v>14768</v>
      </c>
      <c r="B1342" t="str">
        <f>VLOOKUP(A1342,'Route Names'!$A$2:$B$95,2,FALSE)</f>
        <v>Route 78 Cleveland Avenue</v>
      </c>
      <c r="C1342" t="s">
        <v>3457</v>
      </c>
      <c r="D1342">
        <v>13121007400</v>
      </c>
      <c r="E1342">
        <v>49.3</v>
      </c>
      <c r="F1342">
        <v>22614</v>
      </c>
      <c r="G1342">
        <v>531</v>
      </c>
      <c r="H1342">
        <v>444</v>
      </c>
    </row>
    <row r="1343" spans="1:8" hidden="1" x14ac:dyDescent="0.2">
      <c r="A1343">
        <v>14768</v>
      </c>
      <c r="B1343" t="str">
        <f>VLOOKUP(A1343,'Route Names'!$A$2:$B$95,2,FALSE)</f>
        <v>Route 78 Cleveland Avenue</v>
      </c>
      <c r="C1343" t="s">
        <v>3456</v>
      </c>
      <c r="D1343">
        <v>13121007400</v>
      </c>
      <c r="E1343">
        <v>49.3</v>
      </c>
      <c r="F1343">
        <v>22614</v>
      </c>
      <c r="G1343">
        <v>531</v>
      </c>
      <c r="H1343">
        <v>444</v>
      </c>
    </row>
    <row r="1344" spans="1:8" hidden="1" x14ac:dyDescent="0.2">
      <c r="A1344">
        <v>14768</v>
      </c>
      <c r="B1344" t="str">
        <f>VLOOKUP(A1344,'Route Names'!$A$2:$B$95,2,FALSE)</f>
        <v>Route 78 Cleveland Avenue</v>
      </c>
      <c r="C1344" t="s">
        <v>3455</v>
      </c>
      <c r="D1344">
        <v>13121011100</v>
      </c>
      <c r="E1344">
        <v>12</v>
      </c>
      <c r="F1344">
        <v>56477</v>
      </c>
      <c r="G1344">
        <v>193</v>
      </c>
      <c r="H1344">
        <v>154</v>
      </c>
    </row>
    <row r="1345" spans="1:8" hidden="1" x14ac:dyDescent="0.2">
      <c r="A1345">
        <v>14768</v>
      </c>
      <c r="B1345" t="str">
        <f>VLOOKUP(A1345,'Route Names'!$A$2:$B$95,2,FALSE)</f>
        <v>Route 78 Cleveland Avenue</v>
      </c>
      <c r="C1345" t="s">
        <v>3442</v>
      </c>
      <c r="D1345">
        <v>13121011100</v>
      </c>
      <c r="E1345">
        <v>12</v>
      </c>
      <c r="F1345">
        <v>56477</v>
      </c>
      <c r="G1345">
        <v>193</v>
      </c>
      <c r="H1345">
        <v>154</v>
      </c>
    </row>
    <row r="1346" spans="1:8" hidden="1" x14ac:dyDescent="0.2">
      <c r="A1346">
        <v>14768</v>
      </c>
      <c r="B1346" t="str">
        <f>VLOOKUP(A1346,'Route Names'!$A$2:$B$95,2,FALSE)</f>
        <v>Route 78 Cleveland Avenue</v>
      </c>
      <c r="C1346" t="s">
        <v>3443</v>
      </c>
      <c r="D1346">
        <v>13121011100</v>
      </c>
      <c r="E1346">
        <v>12</v>
      </c>
      <c r="F1346">
        <v>56477</v>
      </c>
      <c r="G1346">
        <v>193</v>
      </c>
      <c r="H1346">
        <v>154</v>
      </c>
    </row>
    <row r="1347" spans="1:8" hidden="1" x14ac:dyDescent="0.2">
      <c r="A1347">
        <v>14768</v>
      </c>
      <c r="B1347" t="str">
        <f>VLOOKUP(A1347,'Route Names'!$A$2:$B$95,2,FALSE)</f>
        <v>Route 78 Cleveland Avenue</v>
      </c>
      <c r="C1347" t="s">
        <v>3454</v>
      </c>
      <c r="D1347">
        <v>13121011100</v>
      </c>
      <c r="E1347">
        <v>12</v>
      </c>
      <c r="F1347">
        <v>56477</v>
      </c>
      <c r="G1347">
        <v>193</v>
      </c>
      <c r="H1347">
        <v>154</v>
      </c>
    </row>
    <row r="1348" spans="1:8" hidden="1" x14ac:dyDescent="0.2">
      <c r="A1348">
        <v>14768</v>
      </c>
      <c r="B1348" t="str">
        <f>VLOOKUP(A1348,'Route Names'!$A$2:$B$95,2,FALSE)</f>
        <v>Route 78 Cleveland Avenue</v>
      </c>
      <c r="C1348" t="s">
        <v>3445</v>
      </c>
      <c r="D1348">
        <v>13121011100</v>
      </c>
      <c r="E1348">
        <v>12</v>
      </c>
      <c r="F1348">
        <v>56477</v>
      </c>
      <c r="G1348">
        <v>193</v>
      </c>
      <c r="H1348">
        <v>154</v>
      </c>
    </row>
    <row r="1349" spans="1:8" hidden="1" x14ac:dyDescent="0.2">
      <c r="A1349">
        <v>14768</v>
      </c>
      <c r="B1349" t="str">
        <f>VLOOKUP(A1349,'Route Names'!$A$2:$B$95,2,FALSE)</f>
        <v>Route 78 Cleveland Avenue</v>
      </c>
      <c r="C1349" t="s">
        <v>3446</v>
      </c>
      <c r="D1349">
        <v>13121011100</v>
      </c>
      <c r="E1349">
        <v>12</v>
      </c>
      <c r="F1349">
        <v>56477</v>
      </c>
      <c r="G1349">
        <v>193</v>
      </c>
      <c r="H1349">
        <v>154</v>
      </c>
    </row>
    <row r="1350" spans="1:8" hidden="1" x14ac:dyDescent="0.2">
      <c r="A1350">
        <v>14768</v>
      </c>
      <c r="B1350" t="str">
        <f>VLOOKUP(A1350,'Route Names'!$A$2:$B$95,2,FALSE)</f>
        <v>Route 78 Cleveland Avenue</v>
      </c>
      <c r="C1350" t="s">
        <v>3453</v>
      </c>
      <c r="D1350">
        <v>13121011100</v>
      </c>
      <c r="E1350">
        <v>12</v>
      </c>
      <c r="F1350">
        <v>56477</v>
      </c>
      <c r="G1350">
        <v>193</v>
      </c>
      <c r="H1350">
        <v>154</v>
      </c>
    </row>
    <row r="1351" spans="1:8" hidden="1" x14ac:dyDescent="0.2">
      <c r="A1351">
        <v>14768</v>
      </c>
      <c r="B1351" t="str">
        <f>VLOOKUP(A1351,'Route Names'!$A$2:$B$95,2,FALSE)</f>
        <v>Route 78 Cleveland Avenue</v>
      </c>
      <c r="C1351" t="s">
        <v>3448</v>
      </c>
      <c r="D1351">
        <v>13121011000</v>
      </c>
      <c r="E1351">
        <v>46.9</v>
      </c>
      <c r="F1351">
        <v>25513</v>
      </c>
      <c r="G1351">
        <v>408</v>
      </c>
      <c r="H1351">
        <v>489</v>
      </c>
    </row>
    <row r="1352" spans="1:8" hidden="1" x14ac:dyDescent="0.2">
      <c r="A1352">
        <v>14768</v>
      </c>
      <c r="B1352" t="str">
        <f>VLOOKUP(A1352,'Route Names'!$A$2:$B$95,2,FALSE)</f>
        <v>Route 78 Cleveland Avenue</v>
      </c>
      <c r="C1352" t="s">
        <v>3449</v>
      </c>
      <c r="D1352">
        <v>13121012300</v>
      </c>
      <c r="E1352">
        <v>21.4</v>
      </c>
      <c r="F1352">
        <v>62569</v>
      </c>
      <c r="G1352">
        <v>290</v>
      </c>
      <c r="H1352">
        <v>222</v>
      </c>
    </row>
    <row r="1353" spans="1:8" hidden="1" x14ac:dyDescent="0.2">
      <c r="A1353">
        <v>14812</v>
      </c>
      <c r="B1353" t="str">
        <f>VLOOKUP(A1353,'Route Names'!$A$2:$B$95,2,FALSE)</f>
        <v>Route 192 East Point Station</v>
      </c>
      <c r="C1353" t="s">
        <v>3449</v>
      </c>
      <c r="D1353">
        <v>13121012300</v>
      </c>
      <c r="E1353">
        <v>21.4</v>
      </c>
      <c r="F1353">
        <v>62569</v>
      </c>
      <c r="G1353">
        <v>290</v>
      </c>
      <c r="H1353">
        <v>222</v>
      </c>
    </row>
    <row r="1354" spans="1:8" hidden="1" x14ac:dyDescent="0.2">
      <c r="A1354">
        <v>14768</v>
      </c>
      <c r="B1354" t="str">
        <f>VLOOKUP(A1354,'Route Names'!$A$2:$B$95,2,FALSE)</f>
        <v>Route 78 Cleveland Avenue</v>
      </c>
      <c r="C1354" t="s">
        <v>3452</v>
      </c>
      <c r="D1354">
        <v>13121007300</v>
      </c>
      <c r="E1354">
        <v>48.7</v>
      </c>
      <c r="F1354">
        <v>21145</v>
      </c>
      <c r="G1354">
        <v>902</v>
      </c>
      <c r="H1354">
        <v>1212</v>
      </c>
    </row>
    <row r="1355" spans="1:8" hidden="1" x14ac:dyDescent="0.2">
      <c r="A1355">
        <v>14803</v>
      </c>
      <c r="B1355" t="str">
        <f>VLOOKUP(A1355,'Route Names'!$A$2:$B$95,2,FALSE)</f>
        <v xml:space="preserve">Route 178 - Hamilton Boulevard </v>
      </c>
      <c r="C1355" t="s">
        <v>3452</v>
      </c>
      <c r="D1355">
        <v>13121007300</v>
      </c>
      <c r="E1355">
        <v>48.7</v>
      </c>
      <c r="F1355">
        <v>21145</v>
      </c>
      <c r="G1355">
        <v>902</v>
      </c>
      <c r="H1355">
        <v>1212</v>
      </c>
    </row>
    <row r="1356" spans="1:8" hidden="1" x14ac:dyDescent="0.2">
      <c r="A1356">
        <v>14768</v>
      </c>
      <c r="B1356" t="str">
        <f>VLOOKUP(A1356,'Route Names'!$A$2:$B$95,2,FALSE)</f>
        <v>Route 78 Cleveland Avenue</v>
      </c>
      <c r="C1356" t="s">
        <v>3451</v>
      </c>
      <c r="D1356">
        <v>13121007300</v>
      </c>
      <c r="E1356">
        <v>48.7</v>
      </c>
      <c r="F1356">
        <v>21145</v>
      </c>
      <c r="G1356">
        <v>902</v>
      </c>
      <c r="H1356">
        <v>1212</v>
      </c>
    </row>
    <row r="1357" spans="1:8" hidden="1" x14ac:dyDescent="0.2">
      <c r="A1357">
        <v>14803</v>
      </c>
      <c r="B1357" t="str">
        <f>VLOOKUP(A1357,'Route Names'!$A$2:$B$95,2,FALSE)</f>
        <v xml:space="preserve">Route 178 - Hamilton Boulevard </v>
      </c>
      <c r="C1357" t="s">
        <v>3451</v>
      </c>
      <c r="D1357">
        <v>13121007300</v>
      </c>
      <c r="E1357">
        <v>48.7</v>
      </c>
      <c r="F1357">
        <v>21145</v>
      </c>
      <c r="G1357">
        <v>902</v>
      </c>
      <c r="H1357">
        <v>1212</v>
      </c>
    </row>
    <row r="1358" spans="1:8" hidden="1" x14ac:dyDescent="0.2">
      <c r="A1358">
        <v>14768</v>
      </c>
      <c r="B1358" t="str">
        <f>VLOOKUP(A1358,'Route Names'!$A$2:$B$95,2,FALSE)</f>
        <v>Route 78 Cleveland Avenue</v>
      </c>
      <c r="C1358" t="s">
        <v>3450</v>
      </c>
      <c r="D1358">
        <v>13121007002</v>
      </c>
      <c r="E1358">
        <v>41.9</v>
      </c>
      <c r="F1358">
        <v>28276</v>
      </c>
      <c r="G1358">
        <v>266</v>
      </c>
      <c r="H1358">
        <v>361</v>
      </c>
    </row>
    <row r="1359" spans="1:8" hidden="1" x14ac:dyDescent="0.2">
      <c r="A1359">
        <v>14760</v>
      </c>
      <c r="B1359" t="str">
        <f>VLOOKUP(A1359,'Route Names'!$A$2:$B$95,2,FALSE)</f>
        <v>Route 55 Jonesboro Road</v>
      </c>
      <c r="C1359" t="s">
        <v>3450</v>
      </c>
      <c r="D1359">
        <v>13121007002</v>
      </c>
      <c r="E1359">
        <v>41.9</v>
      </c>
      <c r="F1359">
        <v>28276</v>
      </c>
      <c r="G1359">
        <v>266</v>
      </c>
      <c r="H1359">
        <v>361</v>
      </c>
    </row>
    <row r="1360" spans="1:8" hidden="1" x14ac:dyDescent="0.2">
      <c r="A1360">
        <v>14768</v>
      </c>
      <c r="B1360" t="str">
        <f>VLOOKUP(A1360,'Route Names'!$A$2:$B$95,2,FALSE)</f>
        <v>Route 78 Cleveland Avenue</v>
      </c>
      <c r="C1360" t="s">
        <v>2609</v>
      </c>
      <c r="D1360">
        <v>13121007300</v>
      </c>
      <c r="E1360">
        <v>48.7</v>
      </c>
      <c r="F1360">
        <v>21145</v>
      </c>
      <c r="G1360">
        <v>902</v>
      </c>
      <c r="H1360">
        <v>1212</v>
      </c>
    </row>
    <row r="1361" spans="1:8" hidden="1" x14ac:dyDescent="0.2">
      <c r="A1361">
        <v>14760</v>
      </c>
      <c r="B1361" t="str">
        <f>VLOOKUP(A1361,'Route Names'!$A$2:$B$95,2,FALSE)</f>
        <v>Route 55 Jonesboro Road</v>
      </c>
      <c r="C1361" t="s">
        <v>2609</v>
      </c>
      <c r="D1361">
        <v>13121007300</v>
      </c>
      <c r="E1361">
        <v>48.7</v>
      </c>
      <c r="F1361">
        <v>21145</v>
      </c>
      <c r="G1361">
        <v>902</v>
      </c>
      <c r="H1361">
        <v>1212</v>
      </c>
    </row>
    <row r="1362" spans="1:8" hidden="1" x14ac:dyDescent="0.2">
      <c r="A1362">
        <v>14768</v>
      </c>
      <c r="B1362" t="str">
        <f>VLOOKUP(A1362,'Route Names'!$A$2:$B$95,2,FALSE)</f>
        <v>Route 78 Cleveland Avenue</v>
      </c>
      <c r="C1362" t="s">
        <v>3449</v>
      </c>
      <c r="D1362">
        <v>13121012300</v>
      </c>
      <c r="E1362">
        <v>21.4</v>
      </c>
      <c r="F1362">
        <v>62569</v>
      </c>
      <c r="G1362">
        <v>290</v>
      </c>
      <c r="H1362">
        <v>222</v>
      </c>
    </row>
    <row r="1363" spans="1:8" hidden="1" x14ac:dyDescent="0.2">
      <c r="A1363">
        <v>14812</v>
      </c>
      <c r="B1363" t="str">
        <f>VLOOKUP(A1363,'Route Names'!$A$2:$B$95,2,FALSE)</f>
        <v>Route 192 East Point Station</v>
      </c>
      <c r="C1363" t="s">
        <v>3449</v>
      </c>
      <c r="D1363">
        <v>13121012300</v>
      </c>
      <c r="E1363">
        <v>21.4</v>
      </c>
      <c r="F1363">
        <v>62569</v>
      </c>
      <c r="G1363">
        <v>290</v>
      </c>
      <c r="H1363">
        <v>222</v>
      </c>
    </row>
    <row r="1364" spans="1:8" hidden="1" x14ac:dyDescent="0.2">
      <c r="A1364">
        <v>14768</v>
      </c>
      <c r="B1364" t="str">
        <f>VLOOKUP(A1364,'Route Names'!$A$2:$B$95,2,FALSE)</f>
        <v>Route 78 Cleveland Avenue</v>
      </c>
      <c r="C1364" t="s">
        <v>3448</v>
      </c>
      <c r="D1364">
        <v>13121011000</v>
      </c>
      <c r="E1364">
        <v>46.9</v>
      </c>
      <c r="F1364">
        <v>25513</v>
      </c>
      <c r="G1364">
        <v>408</v>
      </c>
      <c r="H1364">
        <v>489</v>
      </c>
    </row>
    <row r="1365" spans="1:8" hidden="1" x14ac:dyDescent="0.2">
      <c r="A1365">
        <v>14768</v>
      </c>
      <c r="B1365" t="str">
        <f>VLOOKUP(A1365,'Route Names'!$A$2:$B$95,2,FALSE)</f>
        <v>Route 78 Cleveland Avenue</v>
      </c>
      <c r="C1365" t="s">
        <v>3447</v>
      </c>
      <c r="D1365">
        <v>13121011000</v>
      </c>
      <c r="E1365">
        <v>46.9</v>
      </c>
      <c r="F1365">
        <v>25513</v>
      </c>
      <c r="G1365">
        <v>408</v>
      </c>
      <c r="H1365">
        <v>489</v>
      </c>
    </row>
    <row r="1366" spans="1:8" hidden="1" x14ac:dyDescent="0.2">
      <c r="A1366">
        <v>14768</v>
      </c>
      <c r="B1366" t="str">
        <f>VLOOKUP(A1366,'Route Names'!$A$2:$B$95,2,FALSE)</f>
        <v>Route 78 Cleveland Avenue</v>
      </c>
      <c r="C1366" t="s">
        <v>3446</v>
      </c>
      <c r="D1366">
        <v>13121011000</v>
      </c>
      <c r="E1366">
        <v>46.9</v>
      </c>
      <c r="F1366">
        <v>25513</v>
      </c>
      <c r="G1366">
        <v>408</v>
      </c>
      <c r="H1366">
        <v>489</v>
      </c>
    </row>
    <row r="1367" spans="1:8" hidden="1" x14ac:dyDescent="0.2">
      <c r="A1367">
        <v>14768</v>
      </c>
      <c r="B1367" t="str">
        <f>VLOOKUP(A1367,'Route Names'!$A$2:$B$95,2,FALSE)</f>
        <v>Route 78 Cleveland Avenue</v>
      </c>
      <c r="C1367" t="s">
        <v>3445</v>
      </c>
      <c r="D1367">
        <v>13121011000</v>
      </c>
      <c r="E1367">
        <v>46.9</v>
      </c>
      <c r="F1367">
        <v>25513</v>
      </c>
      <c r="G1367">
        <v>408</v>
      </c>
      <c r="H1367">
        <v>489</v>
      </c>
    </row>
    <row r="1368" spans="1:8" hidden="1" x14ac:dyDescent="0.2">
      <c r="A1368">
        <v>14768</v>
      </c>
      <c r="B1368" t="str">
        <f>VLOOKUP(A1368,'Route Names'!$A$2:$B$95,2,FALSE)</f>
        <v>Route 78 Cleveland Avenue</v>
      </c>
      <c r="C1368" t="s">
        <v>3444</v>
      </c>
      <c r="D1368">
        <v>13121011000</v>
      </c>
      <c r="E1368">
        <v>46.9</v>
      </c>
      <c r="F1368">
        <v>25513</v>
      </c>
      <c r="G1368">
        <v>408</v>
      </c>
      <c r="H1368">
        <v>489</v>
      </c>
    </row>
    <row r="1369" spans="1:8" hidden="1" x14ac:dyDescent="0.2">
      <c r="A1369">
        <v>14768</v>
      </c>
      <c r="B1369" t="str">
        <f>VLOOKUP(A1369,'Route Names'!$A$2:$B$95,2,FALSE)</f>
        <v>Route 78 Cleveland Avenue</v>
      </c>
      <c r="C1369" t="s">
        <v>3443</v>
      </c>
      <c r="D1369">
        <v>13121011000</v>
      </c>
      <c r="E1369">
        <v>46.9</v>
      </c>
      <c r="F1369">
        <v>25513</v>
      </c>
      <c r="G1369">
        <v>408</v>
      </c>
      <c r="H1369">
        <v>489</v>
      </c>
    </row>
    <row r="1370" spans="1:8" hidden="1" x14ac:dyDescent="0.2">
      <c r="A1370">
        <v>14768</v>
      </c>
      <c r="B1370" t="str">
        <f>VLOOKUP(A1370,'Route Names'!$A$2:$B$95,2,FALSE)</f>
        <v>Route 78 Cleveland Avenue</v>
      </c>
      <c r="C1370" t="s">
        <v>3442</v>
      </c>
      <c r="D1370">
        <v>13121011000</v>
      </c>
      <c r="E1370">
        <v>46.9</v>
      </c>
      <c r="F1370">
        <v>25513</v>
      </c>
      <c r="G1370">
        <v>408</v>
      </c>
      <c r="H1370">
        <v>489</v>
      </c>
    </row>
    <row r="1371" spans="1:8" hidden="1" x14ac:dyDescent="0.2">
      <c r="A1371">
        <v>14768</v>
      </c>
      <c r="B1371" t="str">
        <f>VLOOKUP(A1371,'Route Names'!$A$2:$B$95,2,FALSE)</f>
        <v>Route 78 Cleveland Avenue</v>
      </c>
      <c r="C1371" t="s">
        <v>3441</v>
      </c>
      <c r="D1371">
        <v>13121011000</v>
      </c>
      <c r="E1371">
        <v>46.9</v>
      </c>
      <c r="F1371">
        <v>25513</v>
      </c>
      <c r="G1371">
        <v>408</v>
      </c>
      <c r="H1371">
        <v>489</v>
      </c>
    </row>
    <row r="1372" spans="1:8" hidden="1" x14ac:dyDescent="0.2">
      <c r="A1372">
        <v>14768</v>
      </c>
      <c r="B1372" t="str">
        <f>VLOOKUP(A1372,'Route Names'!$A$2:$B$95,2,FALSE)</f>
        <v>Route 78 Cleveland Avenue</v>
      </c>
      <c r="C1372" t="s">
        <v>3440</v>
      </c>
      <c r="D1372">
        <v>13121011000</v>
      </c>
      <c r="E1372">
        <v>46.9</v>
      </c>
      <c r="F1372">
        <v>25513</v>
      </c>
      <c r="G1372">
        <v>408</v>
      </c>
      <c r="H1372">
        <v>489</v>
      </c>
    </row>
    <row r="1373" spans="1:8" hidden="1" x14ac:dyDescent="0.2">
      <c r="A1373">
        <v>14768</v>
      </c>
      <c r="B1373" t="str">
        <f>VLOOKUP(A1373,'Route Names'!$A$2:$B$95,2,FALSE)</f>
        <v>Route 78 Cleveland Avenue</v>
      </c>
      <c r="C1373" t="s">
        <v>3439</v>
      </c>
      <c r="D1373">
        <v>13121007400</v>
      </c>
      <c r="E1373">
        <v>49.3</v>
      </c>
      <c r="F1373">
        <v>22614</v>
      </c>
      <c r="G1373">
        <v>531</v>
      </c>
      <c r="H1373">
        <v>444</v>
      </c>
    </row>
    <row r="1374" spans="1:8" hidden="1" x14ac:dyDescent="0.2">
      <c r="A1374">
        <v>14768</v>
      </c>
      <c r="B1374" t="str">
        <f>VLOOKUP(A1374,'Route Names'!$A$2:$B$95,2,FALSE)</f>
        <v>Route 78 Cleveland Avenue</v>
      </c>
      <c r="C1374" t="s">
        <v>3438</v>
      </c>
      <c r="D1374">
        <v>13121007400</v>
      </c>
      <c r="E1374">
        <v>49.3</v>
      </c>
      <c r="F1374">
        <v>22614</v>
      </c>
      <c r="G1374">
        <v>531</v>
      </c>
      <c r="H1374">
        <v>444</v>
      </c>
    </row>
    <row r="1375" spans="1:8" hidden="1" x14ac:dyDescent="0.2">
      <c r="A1375">
        <v>14768</v>
      </c>
      <c r="B1375" t="str">
        <f>VLOOKUP(A1375,'Route Names'!$A$2:$B$95,2,FALSE)</f>
        <v>Route 78 Cleveland Avenue</v>
      </c>
      <c r="C1375" t="s">
        <v>3437</v>
      </c>
      <c r="D1375">
        <v>13121007400</v>
      </c>
      <c r="E1375">
        <v>49.3</v>
      </c>
      <c r="F1375">
        <v>22614</v>
      </c>
      <c r="G1375">
        <v>531</v>
      </c>
      <c r="H1375">
        <v>444</v>
      </c>
    </row>
    <row r="1376" spans="1:8" hidden="1" x14ac:dyDescent="0.2">
      <c r="A1376">
        <v>14768</v>
      </c>
      <c r="B1376" t="str">
        <f>VLOOKUP(A1376,'Route Names'!$A$2:$B$95,2,FALSE)</f>
        <v>Route 78 Cleveland Avenue</v>
      </c>
      <c r="C1376" t="s">
        <v>3436</v>
      </c>
      <c r="D1376">
        <v>13121007400</v>
      </c>
      <c r="E1376">
        <v>49.3</v>
      </c>
      <c r="F1376">
        <v>22614</v>
      </c>
      <c r="G1376">
        <v>531</v>
      </c>
      <c r="H1376">
        <v>444</v>
      </c>
    </row>
    <row r="1377" spans="1:8" hidden="1" x14ac:dyDescent="0.2">
      <c r="A1377">
        <v>14768</v>
      </c>
      <c r="B1377" t="str">
        <f>VLOOKUP(A1377,'Route Names'!$A$2:$B$95,2,FALSE)</f>
        <v>Route 78 Cleveland Avenue</v>
      </c>
      <c r="C1377" t="s">
        <v>3435</v>
      </c>
      <c r="D1377">
        <v>13121007400</v>
      </c>
      <c r="E1377">
        <v>49.3</v>
      </c>
      <c r="F1377">
        <v>22614</v>
      </c>
      <c r="G1377">
        <v>531</v>
      </c>
      <c r="H1377">
        <v>444</v>
      </c>
    </row>
    <row r="1378" spans="1:8" hidden="1" x14ac:dyDescent="0.2">
      <c r="A1378">
        <v>14768</v>
      </c>
      <c r="B1378" t="str">
        <f>VLOOKUP(A1378,'Route Names'!$A$2:$B$95,2,FALSE)</f>
        <v>Route 78 Cleveland Avenue</v>
      </c>
      <c r="C1378" t="s">
        <v>3434</v>
      </c>
      <c r="D1378">
        <v>13121007300</v>
      </c>
      <c r="E1378">
        <v>48.7</v>
      </c>
      <c r="F1378">
        <v>21145</v>
      </c>
      <c r="G1378">
        <v>902</v>
      </c>
      <c r="H1378">
        <v>1212</v>
      </c>
    </row>
    <row r="1379" spans="1:8" hidden="1" x14ac:dyDescent="0.2">
      <c r="A1379">
        <v>14768</v>
      </c>
      <c r="B1379" t="str">
        <f>VLOOKUP(A1379,'Route Names'!$A$2:$B$95,2,FALSE)</f>
        <v>Route 78 Cleveland Avenue</v>
      </c>
      <c r="C1379" t="s">
        <v>3433</v>
      </c>
      <c r="D1379">
        <v>13121007300</v>
      </c>
      <c r="E1379">
        <v>48.7</v>
      </c>
      <c r="F1379">
        <v>21145</v>
      </c>
      <c r="G1379">
        <v>902</v>
      </c>
      <c r="H1379">
        <v>1212</v>
      </c>
    </row>
    <row r="1380" spans="1:8" hidden="1" x14ac:dyDescent="0.2">
      <c r="A1380">
        <v>14768</v>
      </c>
      <c r="B1380" t="str">
        <f>VLOOKUP(A1380,'Route Names'!$A$2:$B$95,2,FALSE)</f>
        <v>Route 78 Cleveland Avenue</v>
      </c>
      <c r="C1380" t="s">
        <v>3432</v>
      </c>
      <c r="D1380">
        <v>13121007300</v>
      </c>
      <c r="E1380">
        <v>48.7</v>
      </c>
      <c r="F1380">
        <v>21145</v>
      </c>
      <c r="G1380">
        <v>902</v>
      </c>
      <c r="H1380">
        <v>1212</v>
      </c>
    </row>
    <row r="1381" spans="1:8" hidden="1" x14ac:dyDescent="0.2">
      <c r="A1381">
        <v>14768</v>
      </c>
      <c r="B1381" t="str">
        <f>VLOOKUP(A1381,'Route Names'!$A$2:$B$95,2,FALSE)</f>
        <v>Route 78 Cleveland Avenue</v>
      </c>
      <c r="C1381" t="s">
        <v>3431</v>
      </c>
      <c r="D1381">
        <v>13121007300</v>
      </c>
      <c r="E1381">
        <v>48.7</v>
      </c>
      <c r="F1381">
        <v>21145</v>
      </c>
      <c r="G1381">
        <v>902</v>
      </c>
      <c r="H1381">
        <v>1212</v>
      </c>
    </row>
    <row r="1382" spans="1:8" hidden="1" x14ac:dyDescent="0.2">
      <c r="A1382">
        <v>14768</v>
      </c>
      <c r="B1382" t="str">
        <f>VLOOKUP(A1382,'Route Names'!$A$2:$B$95,2,FALSE)</f>
        <v>Route 78 Cleveland Avenue</v>
      </c>
      <c r="C1382" t="s">
        <v>3430</v>
      </c>
      <c r="D1382">
        <v>13121007300</v>
      </c>
      <c r="E1382">
        <v>48.7</v>
      </c>
      <c r="F1382">
        <v>21145</v>
      </c>
      <c r="G1382">
        <v>902</v>
      </c>
      <c r="H1382">
        <v>1212</v>
      </c>
    </row>
    <row r="1383" spans="1:8" hidden="1" x14ac:dyDescent="0.2">
      <c r="A1383">
        <v>14768</v>
      </c>
      <c r="B1383" t="str">
        <f>VLOOKUP(A1383,'Route Names'!$A$2:$B$95,2,FALSE)</f>
        <v>Route 78 Cleveland Avenue</v>
      </c>
      <c r="C1383" t="s">
        <v>3429</v>
      </c>
      <c r="D1383">
        <v>13121007300</v>
      </c>
      <c r="E1383">
        <v>48.7</v>
      </c>
      <c r="F1383">
        <v>21145</v>
      </c>
      <c r="G1383">
        <v>902</v>
      </c>
      <c r="H1383">
        <v>1212</v>
      </c>
    </row>
    <row r="1384" spans="1:8" hidden="1" x14ac:dyDescent="0.2">
      <c r="A1384">
        <v>14768</v>
      </c>
      <c r="B1384" t="str">
        <f>VLOOKUP(A1384,'Route Names'!$A$2:$B$95,2,FALSE)</f>
        <v>Route 78 Cleveland Avenue</v>
      </c>
      <c r="C1384" t="s">
        <v>3428</v>
      </c>
      <c r="D1384">
        <v>13121007300</v>
      </c>
      <c r="E1384">
        <v>48.7</v>
      </c>
      <c r="F1384">
        <v>21145</v>
      </c>
      <c r="G1384">
        <v>902</v>
      </c>
      <c r="H1384">
        <v>1212</v>
      </c>
    </row>
    <row r="1385" spans="1:8" hidden="1" x14ac:dyDescent="0.2">
      <c r="A1385">
        <v>14768</v>
      </c>
      <c r="B1385" t="str">
        <f>VLOOKUP(A1385,'Route Names'!$A$2:$B$95,2,FALSE)</f>
        <v>Route 78 Cleveland Avenue</v>
      </c>
      <c r="C1385" t="s">
        <v>3427</v>
      </c>
      <c r="D1385">
        <v>13121007002</v>
      </c>
      <c r="E1385">
        <v>41.9</v>
      </c>
      <c r="F1385">
        <v>28276</v>
      </c>
      <c r="G1385">
        <v>266</v>
      </c>
      <c r="H1385">
        <v>361</v>
      </c>
    </row>
    <row r="1386" spans="1:8" hidden="1" x14ac:dyDescent="0.2">
      <c r="A1386">
        <v>14768</v>
      </c>
      <c r="B1386" t="str">
        <f>VLOOKUP(A1386,'Route Names'!$A$2:$B$95,2,FALSE)</f>
        <v>Route 78 Cleveland Avenue</v>
      </c>
      <c r="C1386" t="s">
        <v>3426</v>
      </c>
      <c r="D1386">
        <v>13121007002</v>
      </c>
      <c r="E1386">
        <v>41.9</v>
      </c>
      <c r="F1386">
        <v>28276</v>
      </c>
      <c r="G1386">
        <v>266</v>
      </c>
      <c r="H1386">
        <v>361</v>
      </c>
    </row>
    <row r="1387" spans="1:8" hidden="1" x14ac:dyDescent="0.2">
      <c r="A1387">
        <v>14768</v>
      </c>
      <c r="B1387" t="str">
        <f>VLOOKUP(A1387,'Route Names'!$A$2:$B$95,2,FALSE)</f>
        <v>Route 78 Cleveland Avenue</v>
      </c>
      <c r="C1387" t="s">
        <v>3425</v>
      </c>
      <c r="D1387">
        <v>13121007002</v>
      </c>
      <c r="E1387">
        <v>41.9</v>
      </c>
      <c r="F1387">
        <v>28276</v>
      </c>
      <c r="G1387">
        <v>266</v>
      </c>
      <c r="H1387">
        <v>361</v>
      </c>
    </row>
    <row r="1388" spans="1:8" hidden="1" x14ac:dyDescent="0.2">
      <c r="A1388">
        <v>14768</v>
      </c>
      <c r="B1388" t="str">
        <f>VLOOKUP(A1388,'Route Names'!$A$2:$B$95,2,FALSE)</f>
        <v>Route 78 Cleveland Avenue</v>
      </c>
      <c r="C1388" t="s">
        <v>3424</v>
      </c>
      <c r="D1388">
        <v>13121007002</v>
      </c>
      <c r="E1388">
        <v>41.9</v>
      </c>
      <c r="F1388">
        <v>28276</v>
      </c>
      <c r="G1388">
        <v>266</v>
      </c>
      <c r="H1388">
        <v>361</v>
      </c>
    </row>
    <row r="1389" spans="1:8" hidden="1" x14ac:dyDescent="0.2">
      <c r="A1389">
        <v>14812</v>
      </c>
      <c r="B1389" t="str">
        <f>VLOOKUP(A1389,'Route Names'!$A$2:$B$95,2,FALSE)</f>
        <v>Route 192 East Point Station</v>
      </c>
      <c r="C1389" t="s">
        <v>3423</v>
      </c>
      <c r="D1389">
        <v>13063040417</v>
      </c>
      <c r="E1389">
        <v>41.8</v>
      </c>
      <c r="F1389">
        <v>24864</v>
      </c>
      <c r="G1389">
        <v>250</v>
      </c>
      <c r="H1389">
        <v>453</v>
      </c>
    </row>
    <row r="1390" spans="1:8" hidden="1" x14ac:dyDescent="0.2">
      <c r="A1390">
        <v>14812</v>
      </c>
      <c r="B1390" t="str">
        <f>VLOOKUP(A1390,'Route Names'!$A$2:$B$95,2,FALSE)</f>
        <v>Route 192 East Point Station</v>
      </c>
      <c r="C1390" t="s">
        <v>3422</v>
      </c>
      <c r="D1390">
        <v>13063040417</v>
      </c>
      <c r="E1390">
        <v>41.8</v>
      </c>
      <c r="F1390">
        <v>24864</v>
      </c>
      <c r="G1390">
        <v>250</v>
      </c>
      <c r="H1390">
        <v>453</v>
      </c>
    </row>
    <row r="1391" spans="1:8" hidden="1" x14ac:dyDescent="0.2">
      <c r="A1391">
        <v>14812</v>
      </c>
      <c r="B1391" t="str">
        <f>VLOOKUP(A1391,'Route Names'!$A$2:$B$95,2,FALSE)</f>
        <v>Route 192 East Point Station</v>
      </c>
      <c r="C1391" t="s">
        <v>3370</v>
      </c>
      <c r="D1391">
        <v>13063040417</v>
      </c>
      <c r="E1391">
        <v>41.8</v>
      </c>
      <c r="F1391">
        <v>24864</v>
      </c>
      <c r="G1391">
        <v>250</v>
      </c>
      <c r="H1391">
        <v>453</v>
      </c>
    </row>
    <row r="1392" spans="1:8" hidden="1" x14ac:dyDescent="0.2">
      <c r="A1392">
        <v>14812</v>
      </c>
      <c r="B1392" t="str">
        <f>VLOOKUP(A1392,'Route Names'!$A$2:$B$95,2,FALSE)</f>
        <v>Route 192 East Point Station</v>
      </c>
      <c r="C1392" t="s">
        <v>3421</v>
      </c>
      <c r="D1392">
        <v>13063040417</v>
      </c>
      <c r="E1392">
        <v>41.8</v>
      </c>
      <c r="F1392">
        <v>24864</v>
      </c>
      <c r="G1392">
        <v>250</v>
      </c>
      <c r="H1392">
        <v>453</v>
      </c>
    </row>
    <row r="1393" spans="1:8" hidden="1" x14ac:dyDescent="0.2">
      <c r="A1393">
        <v>14812</v>
      </c>
      <c r="B1393" t="str">
        <f>VLOOKUP(A1393,'Route Names'!$A$2:$B$95,2,FALSE)</f>
        <v>Route 192 East Point Station</v>
      </c>
      <c r="C1393" t="s">
        <v>3420</v>
      </c>
      <c r="D1393">
        <v>13063040417</v>
      </c>
      <c r="E1393">
        <v>41.8</v>
      </c>
      <c r="F1393">
        <v>24864</v>
      </c>
      <c r="G1393">
        <v>250</v>
      </c>
      <c r="H1393">
        <v>453</v>
      </c>
    </row>
    <row r="1394" spans="1:8" hidden="1" x14ac:dyDescent="0.2">
      <c r="A1394">
        <v>14812</v>
      </c>
      <c r="B1394" t="str">
        <f>VLOOKUP(A1394,'Route Names'!$A$2:$B$95,2,FALSE)</f>
        <v>Route 192 East Point Station</v>
      </c>
      <c r="C1394" t="s">
        <v>3373</v>
      </c>
      <c r="D1394">
        <v>13063040417</v>
      </c>
      <c r="E1394">
        <v>41.8</v>
      </c>
      <c r="F1394">
        <v>24864</v>
      </c>
      <c r="G1394">
        <v>250</v>
      </c>
      <c r="H1394">
        <v>453</v>
      </c>
    </row>
    <row r="1395" spans="1:8" hidden="1" x14ac:dyDescent="0.2">
      <c r="A1395">
        <v>14812</v>
      </c>
      <c r="B1395" t="str">
        <f>VLOOKUP(A1395,'Route Names'!$A$2:$B$95,2,FALSE)</f>
        <v>Route 192 East Point Station</v>
      </c>
      <c r="C1395" t="s">
        <v>3419</v>
      </c>
      <c r="D1395">
        <v>13063040414</v>
      </c>
      <c r="E1395">
        <v>16</v>
      </c>
      <c r="F1395">
        <v>26942</v>
      </c>
      <c r="G1395">
        <v>38</v>
      </c>
      <c r="H1395">
        <v>196</v>
      </c>
    </row>
    <row r="1396" spans="1:8" hidden="1" x14ac:dyDescent="0.2">
      <c r="A1396">
        <v>14812</v>
      </c>
      <c r="B1396" t="str">
        <f>VLOOKUP(A1396,'Route Names'!$A$2:$B$95,2,FALSE)</f>
        <v>Route 192 East Point Station</v>
      </c>
      <c r="C1396" t="s">
        <v>3375</v>
      </c>
      <c r="D1396">
        <v>13063040414</v>
      </c>
      <c r="E1396">
        <v>16</v>
      </c>
      <c r="F1396">
        <v>26942</v>
      </c>
      <c r="G1396">
        <v>38</v>
      </c>
      <c r="H1396">
        <v>196</v>
      </c>
    </row>
    <row r="1397" spans="1:8" hidden="1" x14ac:dyDescent="0.2">
      <c r="A1397">
        <v>14812</v>
      </c>
      <c r="B1397" t="str">
        <f>VLOOKUP(A1397,'Route Names'!$A$2:$B$95,2,FALSE)</f>
        <v>Route 192 East Point Station</v>
      </c>
      <c r="C1397" t="s">
        <v>3376</v>
      </c>
      <c r="D1397">
        <v>13063040414</v>
      </c>
      <c r="E1397">
        <v>16</v>
      </c>
      <c r="F1397">
        <v>26942</v>
      </c>
      <c r="G1397">
        <v>38</v>
      </c>
      <c r="H1397">
        <v>196</v>
      </c>
    </row>
    <row r="1398" spans="1:8" hidden="1" x14ac:dyDescent="0.2">
      <c r="A1398">
        <v>14812</v>
      </c>
      <c r="B1398" t="str">
        <f>VLOOKUP(A1398,'Route Names'!$A$2:$B$95,2,FALSE)</f>
        <v>Route 192 East Point Station</v>
      </c>
      <c r="C1398" t="s">
        <v>3377</v>
      </c>
      <c r="D1398">
        <v>13063040414</v>
      </c>
      <c r="E1398">
        <v>16</v>
      </c>
      <c r="F1398">
        <v>26942</v>
      </c>
      <c r="G1398">
        <v>38</v>
      </c>
      <c r="H1398">
        <v>196</v>
      </c>
    </row>
    <row r="1399" spans="1:8" hidden="1" x14ac:dyDescent="0.2">
      <c r="A1399">
        <v>14812</v>
      </c>
      <c r="B1399" t="str">
        <f>VLOOKUP(A1399,'Route Names'!$A$2:$B$95,2,FALSE)</f>
        <v>Route 192 East Point Station</v>
      </c>
      <c r="C1399" t="s">
        <v>3378</v>
      </c>
      <c r="D1399">
        <v>13063040306</v>
      </c>
      <c r="E1399">
        <v>45.3</v>
      </c>
      <c r="F1399">
        <v>23949</v>
      </c>
      <c r="G1399">
        <v>145</v>
      </c>
      <c r="H1399">
        <v>490</v>
      </c>
    </row>
    <row r="1400" spans="1:8" hidden="1" x14ac:dyDescent="0.2">
      <c r="A1400">
        <v>14812</v>
      </c>
      <c r="B1400" t="str">
        <f>VLOOKUP(A1400,'Route Names'!$A$2:$B$95,2,FALSE)</f>
        <v>Route 192 East Point Station</v>
      </c>
      <c r="C1400" t="s">
        <v>3379</v>
      </c>
      <c r="D1400">
        <v>13063040306</v>
      </c>
      <c r="E1400">
        <v>45.3</v>
      </c>
      <c r="F1400">
        <v>23949</v>
      </c>
      <c r="G1400">
        <v>145</v>
      </c>
      <c r="H1400">
        <v>490</v>
      </c>
    </row>
    <row r="1401" spans="1:8" hidden="1" x14ac:dyDescent="0.2">
      <c r="A1401">
        <v>14812</v>
      </c>
      <c r="B1401" t="str">
        <f>VLOOKUP(A1401,'Route Names'!$A$2:$B$95,2,FALSE)</f>
        <v>Route 192 East Point Station</v>
      </c>
      <c r="C1401" t="s">
        <v>3380</v>
      </c>
      <c r="D1401">
        <v>13063040306</v>
      </c>
      <c r="E1401">
        <v>45.3</v>
      </c>
      <c r="F1401">
        <v>23949</v>
      </c>
      <c r="G1401">
        <v>145</v>
      </c>
      <c r="H1401">
        <v>490</v>
      </c>
    </row>
    <row r="1402" spans="1:8" hidden="1" x14ac:dyDescent="0.2">
      <c r="A1402">
        <v>14812</v>
      </c>
      <c r="B1402" t="str">
        <f>VLOOKUP(A1402,'Route Names'!$A$2:$B$95,2,FALSE)</f>
        <v>Route 192 East Point Station</v>
      </c>
      <c r="C1402" t="s">
        <v>3418</v>
      </c>
      <c r="D1402">
        <v>13063040306</v>
      </c>
      <c r="E1402">
        <v>45.3</v>
      </c>
      <c r="F1402">
        <v>23949</v>
      </c>
      <c r="G1402">
        <v>145</v>
      </c>
      <c r="H1402">
        <v>490</v>
      </c>
    </row>
    <row r="1403" spans="1:8" hidden="1" x14ac:dyDescent="0.2">
      <c r="A1403">
        <v>14812</v>
      </c>
      <c r="B1403" t="str">
        <f>VLOOKUP(A1403,'Route Names'!$A$2:$B$95,2,FALSE)</f>
        <v>Route 192 East Point Station</v>
      </c>
      <c r="C1403" t="s">
        <v>3382</v>
      </c>
      <c r="D1403">
        <v>13063040306</v>
      </c>
      <c r="E1403">
        <v>45.3</v>
      </c>
      <c r="F1403">
        <v>23949</v>
      </c>
      <c r="G1403">
        <v>145</v>
      </c>
      <c r="H1403">
        <v>490</v>
      </c>
    </row>
    <row r="1404" spans="1:8" hidden="1" x14ac:dyDescent="0.2">
      <c r="A1404">
        <v>14812</v>
      </c>
      <c r="B1404" t="str">
        <f>VLOOKUP(A1404,'Route Names'!$A$2:$B$95,2,FALSE)</f>
        <v>Route 192 East Point Station</v>
      </c>
      <c r="C1404" t="s">
        <v>3417</v>
      </c>
      <c r="D1404">
        <v>13063040308</v>
      </c>
      <c r="E1404">
        <v>37</v>
      </c>
      <c r="F1404">
        <v>38346</v>
      </c>
      <c r="G1404">
        <v>249</v>
      </c>
      <c r="H1404">
        <v>395</v>
      </c>
    </row>
    <row r="1405" spans="1:8" hidden="1" x14ac:dyDescent="0.2">
      <c r="A1405">
        <v>14812</v>
      </c>
      <c r="B1405" t="str">
        <f>VLOOKUP(A1405,'Route Names'!$A$2:$B$95,2,FALSE)</f>
        <v>Route 192 East Point Station</v>
      </c>
      <c r="C1405" t="s">
        <v>3384</v>
      </c>
      <c r="D1405">
        <v>13063040308</v>
      </c>
      <c r="E1405">
        <v>37</v>
      </c>
      <c r="F1405">
        <v>38346</v>
      </c>
      <c r="G1405">
        <v>249</v>
      </c>
      <c r="H1405">
        <v>395</v>
      </c>
    </row>
    <row r="1406" spans="1:8" hidden="1" x14ac:dyDescent="0.2">
      <c r="A1406">
        <v>14812</v>
      </c>
      <c r="B1406" t="str">
        <f>VLOOKUP(A1406,'Route Names'!$A$2:$B$95,2,FALSE)</f>
        <v>Route 192 East Point Station</v>
      </c>
      <c r="C1406" t="s">
        <v>3416</v>
      </c>
      <c r="D1406">
        <v>13063040308</v>
      </c>
      <c r="E1406">
        <v>37</v>
      </c>
      <c r="F1406">
        <v>38346</v>
      </c>
      <c r="G1406">
        <v>249</v>
      </c>
      <c r="H1406">
        <v>395</v>
      </c>
    </row>
    <row r="1407" spans="1:8" hidden="1" x14ac:dyDescent="0.2">
      <c r="A1407">
        <v>14812</v>
      </c>
      <c r="B1407" t="str">
        <f>VLOOKUP(A1407,'Route Names'!$A$2:$B$95,2,FALSE)</f>
        <v>Route 192 East Point Station</v>
      </c>
      <c r="C1407" t="s">
        <v>3415</v>
      </c>
      <c r="D1407">
        <v>13063040308</v>
      </c>
      <c r="E1407">
        <v>37</v>
      </c>
      <c r="F1407">
        <v>38346</v>
      </c>
      <c r="G1407">
        <v>249</v>
      </c>
      <c r="H1407">
        <v>395</v>
      </c>
    </row>
    <row r="1408" spans="1:8" hidden="1" x14ac:dyDescent="0.2">
      <c r="A1408">
        <v>14812</v>
      </c>
      <c r="B1408" t="str">
        <f>VLOOKUP(A1408,'Route Names'!$A$2:$B$95,2,FALSE)</f>
        <v>Route 192 East Point Station</v>
      </c>
      <c r="C1408" t="s">
        <v>3414</v>
      </c>
      <c r="D1408">
        <v>13063040308</v>
      </c>
      <c r="E1408">
        <v>37</v>
      </c>
      <c r="F1408">
        <v>38346</v>
      </c>
      <c r="G1408">
        <v>249</v>
      </c>
      <c r="H1408">
        <v>395</v>
      </c>
    </row>
    <row r="1409" spans="1:8" hidden="1" x14ac:dyDescent="0.2">
      <c r="A1409">
        <v>14812</v>
      </c>
      <c r="B1409" t="str">
        <f>VLOOKUP(A1409,'Route Names'!$A$2:$B$95,2,FALSE)</f>
        <v>Route 192 East Point Station</v>
      </c>
      <c r="C1409" t="s">
        <v>3413</v>
      </c>
      <c r="D1409">
        <v>13121010800</v>
      </c>
      <c r="E1409">
        <v>30.1</v>
      </c>
      <c r="F1409">
        <v>55305</v>
      </c>
      <c r="G1409">
        <v>339</v>
      </c>
      <c r="H1409">
        <v>564</v>
      </c>
    </row>
    <row r="1410" spans="1:8" hidden="1" x14ac:dyDescent="0.2">
      <c r="A1410">
        <v>14812</v>
      </c>
      <c r="B1410" t="str">
        <f>VLOOKUP(A1410,'Route Names'!$A$2:$B$95,2,FALSE)</f>
        <v>Route 192 East Point Station</v>
      </c>
      <c r="C1410" t="s">
        <v>3412</v>
      </c>
      <c r="D1410">
        <v>13121010800</v>
      </c>
      <c r="E1410">
        <v>30.1</v>
      </c>
      <c r="F1410">
        <v>55305</v>
      </c>
      <c r="G1410">
        <v>339</v>
      </c>
      <c r="H1410">
        <v>564</v>
      </c>
    </row>
    <row r="1411" spans="1:8" hidden="1" x14ac:dyDescent="0.2">
      <c r="A1411">
        <v>14812</v>
      </c>
      <c r="B1411" t="str">
        <f>VLOOKUP(A1411,'Route Names'!$A$2:$B$95,2,FALSE)</f>
        <v>Route 192 East Point Station</v>
      </c>
      <c r="C1411" t="s">
        <v>3411</v>
      </c>
      <c r="D1411">
        <v>13121010800</v>
      </c>
      <c r="E1411">
        <v>30.1</v>
      </c>
      <c r="F1411">
        <v>55305</v>
      </c>
      <c r="G1411">
        <v>339</v>
      </c>
      <c r="H1411">
        <v>564</v>
      </c>
    </row>
    <row r="1412" spans="1:8" hidden="1" x14ac:dyDescent="0.2">
      <c r="A1412">
        <v>14812</v>
      </c>
      <c r="B1412" t="str">
        <f>VLOOKUP(A1412,'Route Names'!$A$2:$B$95,2,FALSE)</f>
        <v>Route 192 East Point Station</v>
      </c>
      <c r="C1412" t="s">
        <v>3410</v>
      </c>
      <c r="D1412">
        <v>13121010800</v>
      </c>
      <c r="E1412">
        <v>30.1</v>
      </c>
      <c r="F1412">
        <v>55305</v>
      </c>
      <c r="G1412">
        <v>339</v>
      </c>
      <c r="H1412">
        <v>564</v>
      </c>
    </row>
    <row r="1413" spans="1:8" hidden="1" x14ac:dyDescent="0.2">
      <c r="A1413">
        <v>14812</v>
      </c>
      <c r="B1413" t="str">
        <f>VLOOKUP(A1413,'Route Names'!$A$2:$B$95,2,FALSE)</f>
        <v>Route 192 East Point Station</v>
      </c>
      <c r="C1413" t="s">
        <v>3409</v>
      </c>
      <c r="D1413">
        <v>13121010800</v>
      </c>
      <c r="E1413">
        <v>30.1</v>
      </c>
      <c r="F1413">
        <v>55305</v>
      </c>
      <c r="G1413">
        <v>339</v>
      </c>
      <c r="H1413">
        <v>564</v>
      </c>
    </row>
    <row r="1414" spans="1:8" hidden="1" x14ac:dyDescent="0.2">
      <c r="A1414">
        <v>14812</v>
      </c>
      <c r="B1414" t="str">
        <f>VLOOKUP(A1414,'Route Names'!$A$2:$B$95,2,FALSE)</f>
        <v>Route 192 East Point Station</v>
      </c>
      <c r="C1414" t="s">
        <v>3408</v>
      </c>
      <c r="D1414">
        <v>13121010800</v>
      </c>
      <c r="E1414">
        <v>30.1</v>
      </c>
      <c r="F1414">
        <v>55305</v>
      </c>
      <c r="G1414">
        <v>339</v>
      </c>
      <c r="H1414">
        <v>564</v>
      </c>
    </row>
    <row r="1415" spans="1:8" hidden="1" x14ac:dyDescent="0.2">
      <c r="A1415">
        <v>14812</v>
      </c>
      <c r="B1415" t="str">
        <f>VLOOKUP(A1415,'Route Names'!$A$2:$B$95,2,FALSE)</f>
        <v>Route 192 East Point Station</v>
      </c>
      <c r="C1415" t="s">
        <v>3393</v>
      </c>
      <c r="D1415">
        <v>13121012300</v>
      </c>
      <c r="E1415">
        <v>21.4</v>
      </c>
      <c r="F1415">
        <v>62569</v>
      </c>
      <c r="G1415">
        <v>290</v>
      </c>
      <c r="H1415">
        <v>222</v>
      </c>
    </row>
    <row r="1416" spans="1:8" hidden="1" x14ac:dyDescent="0.2">
      <c r="A1416">
        <v>14812</v>
      </c>
      <c r="B1416" t="str">
        <f>VLOOKUP(A1416,'Route Names'!$A$2:$B$95,2,FALSE)</f>
        <v>Route 192 East Point Station</v>
      </c>
      <c r="C1416" t="s">
        <v>3407</v>
      </c>
      <c r="D1416">
        <v>13121012300</v>
      </c>
      <c r="E1416">
        <v>21.4</v>
      </c>
      <c r="F1416">
        <v>62569</v>
      </c>
      <c r="G1416">
        <v>290</v>
      </c>
      <c r="H1416">
        <v>222</v>
      </c>
    </row>
    <row r="1417" spans="1:8" hidden="1" x14ac:dyDescent="0.2">
      <c r="A1417">
        <v>14812</v>
      </c>
      <c r="B1417" t="str">
        <f>VLOOKUP(A1417,'Route Names'!$A$2:$B$95,2,FALSE)</f>
        <v>Route 192 East Point Station</v>
      </c>
      <c r="C1417" t="s">
        <v>3395</v>
      </c>
      <c r="D1417">
        <v>13121011000</v>
      </c>
      <c r="E1417">
        <v>46.9</v>
      </c>
      <c r="F1417">
        <v>25513</v>
      </c>
      <c r="G1417">
        <v>408</v>
      </c>
      <c r="H1417">
        <v>489</v>
      </c>
    </row>
    <row r="1418" spans="1:8" hidden="1" x14ac:dyDescent="0.2">
      <c r="A1418">
        <v>14812</v>
      </c>
      <c r="B1418" t="str">
        <f>VLOOKUP(A1418,'Route Names'!$A$2:$B$95,2,FALSE)</f>
        <v>Route 192 East Point Station</v>
      </c>
      <c r="C1418" t="s">
        <v>3406</v>
      </c>
      <c r="D1418">
        <v>13121011000</v>
      </c>
      <c r="E1418">
        <v>46.9</v>
      </c>
      <c r="F1418">
        <v>25513</v>
      </c>
      <c r="G1418">
        <v>408</v>
      </c>
      <c r="H1418">
        <v>489</v>
      </c>
    </row>
    <row r="1419" spans="1:8" hidden="1" x14ac:dyDescent="0.2">
      <c r="A1419">
        <v>14812</v>
      </c>
      <c r="B1419" t="str">
        <f>VLOOKUP(A1419,'Route Names'!$A$2:$B$95,2,FALSE)</f>
        <v>Route 192 East Point Station</v>
      </c>
      <c r="C1419" t="s">
        <v>3406</v>
      </c>
      <c r="D1419">
        <v>13121011000</v>
      </c>
      <c r="E1419">
        <v>46.9</v>
      </c>
      <c r="F1419">
        <v>25513</v>
      </c>
      <c r="G1419">
        <v>408</v>
      </c>
      <c r="H1419">
        <v>489</v>
      </c>
    </row>
    <row r="1420" spans="1:8" hidden="1" x14ac:dyDescent="0.2">
      <c r="A1420">
        <v>14812</v>
      </c>
      <c r="B1420" t="str">
        <f>VLOOKUP(A1420,'Route Names'!$A$2:$B$95,2,FALSE)</f>
        <v>Route 192 East Point Station</v>
      </c>
      <c r="C1420" t="s">
        <v>3405</v>
      </c>
      <c r="D1420">
        <v>13121011000</v>
      </c>
      <c r="E1420">
        <v>46.9</v>
      </c>
      <c r="F1420">
        <v>25513</v>
      </c>
      <c r="G1420">
        <v>408</v>
      </c>
      <c r="H1420">
        <v>489</v>
      </c>
    </row>
    <row r="1421" spans="1:8" hidden="1" x14ac:dyDescent="0.2">
      <c r="A1421">
        <v>14812</v>
      </c>
      <c r="B1421" t="str">
        <f>VLOOKUP(A1421,'Route Names'!$A$2:$B$95,2,FALSE)</f>
        <v>Route 192 East Point Station</v>
      </c>
      <c r="C1421" t="s">
        <v>3405</v>
      </c>
      <c r="D1421">
        <v>13121011000</v>
      </c>
      <c r="E1421">
        <v>46.9</v>
      </c>
      <c r="F1421">
        <v>25513</v>
      </c>
      <c r="G1421">
        <v>408</v>
      </c>
      <c r="H1421">
        <v>489</v>
      </c>
    </row>
    <row r="1422" spans="1:8" hidden="1" x14ac:dyDescent="0.2">
      <c r="A1422">
        <v>14812</v>
      </c>
      <c r="B1422" t="str">
        <f>VLOOKUP(A1422,'Route Names'!$A$2:$B$95,2,FALSE)</f>
        <v>Route 192 East Point Station</v>
      </c>
      <c r="C1422" t="s">
        <v>3404</v>
      </c>
      <c r="D1422">
        <v>13121011000</v>
      </c>
      <c r="E1422">
        <v>46.9</v>
      </c>
      <c r="F1422">
        <v>25513</v>
      </c>
      <c r="G1422">
        <v>408</v>
      </c>
      <c r="H1422">
        <v>489</v>
      </c>
    </row>
    <row r="1423" spans="1:8" hidden="1" x14ac:dyDescent="0.2">
      <c r="A1423">
        <v>14812</v>
      </c>
      <c r="B1423" t="str">
        <f>VLOOKUP(A1423,'Route Names'!$A$2:$B$95,2,FALSE)</f>
        <v>Route 192 East Point Station</v>
      </c>
      <c r="C1423" t="s">
        <v>3404</v>
      </c>
      <c r="D1423">
        <v>13121011000</v>
      </c>
      <c r="E1423">
        <v>46.9</v>
      </c>
      <c r="F1423">
        <v>25513</v>
      </c>
      <c r="G1423">
        <v>408</v>
      </c>
      <c r="H1423">
        <v>489</v>
      </c>
    </row>
    <row r="1424" spans="1:8" hidden="1" x14ac:dyDescent="0.2">
      <c r="A1424">
        <v>14812</v>
      </c>
      <c r="B1424" t="str">
        <f>VLOOKUP(A1424,'Route Names'!$A$2:$B$95,2,FALSE)</f>
        <v>Route 192 East Point Station</v>
      </c>
      <c r="C1424" t="s">
        <v>3403</v>
      </c>
      <c r="D1424">
        <v>13121011000</v>
      </c>
      <c r="E1424">
        <v>46.9</v>
      </c>
      <c r="F1424">
        <v>25513</v>
      </c>
      <c r="G1424">
        <v>408</v>
      </c>
      <c r="H1424">
        <v>489</v>
      </c>
    </row>
    <row r="1425" spans="1:8" hidden="1" x14ac:dyDescent="0.2">
      <c r="A1425">
        <v>14812</v>
      </c>
      <c r="B1425" t="str">
        <f>VLOOKUP(A1425,'Route Names'!$A$2:$B$95,2,FALSE)</f>
        <v>Route 192 East Point Station</v>
      </c>
      <c r="C1425" t="s">
        <v>3403</v>
      </c>
      <c r="D1425">
        <v>13121011000</v>
      </c>
      <c r="E1425">
        <v>46.9</v>
      </c>
      <c r="F1425">
        <v>25513</v>
      </c>
      <c r="G1425">
        <v>408</v>
      </c>
      <c r="H1425">
        <v>489</v>
      </c>
    </row>
    <row r="1426" spans="1:8" hidden="1" x14ac:dyDescent="0.2">
      <c r="A1426">
        <v>14812</v>
      </c>
      <c r="B1426" t="str">
        <f>VLOOKUP(A1426,'Route Names'!$A$2:$B$95,2,FALSE)</f>
        <v>Route 192 East Point Station</v>
      </c>
      <c r="C1426" t="s">
        <v>3397</v>
      </c>
      <c r="D1426">
        <v>13121011000</v>
      </c>
      <c r="E1426">
        <v>46.9</v>
      </c>
      <c r="F1426">
        <v>25513</v>
      </c>
      <c r="G1426">
        <v>408</v>
      </c>
      <c r="H1426">
        <v>489</v>
      </c>
    </row>
    <row r="1427" spans="1:8" hidden="1" x14ac:dyDescent="0.2">
      <c r="A1427">
        <v>14812</v>
      </c>
      <c r="B1427" t="str">
        <f>VLOOKUP(A1427,'Route Names'!$A$2:$B$95,2,FALSE)</f>
        <v>Route 192 East Point Station</v>
      </c>
      <c r="C1427" t="s">
        <v>3398</v>
      </c>
      <c r="D1427">
        <v>13121011000</v>
      </c>
      <c r="E1427">
        <v>46.9</v>
      </c>
      <c r="F1427">
        <v>25513</v>
      </c>
      <c r="G1427">
        <v>408</v>
      </c>
      <c r="H1427">
        <v>489</v>
      </c>
    </row>
    <row r="1428" spans="1:8" hidden="1" x14ac:dyDescent="0.2">
      <c r="A1428">
        <v>14812</v>
      </c>
      <c r="B1428" t="str">
        <f>VLOOKUP(A1428,'Route Names'!$A$2:$B$95,2,FALSE)</f>
        <v>Route 192 East Point Station</v>
      </c>
      <c r="C1428" t="s">
        <v>3402</v>
      </c>
      <c r="D1428">
        <v>13121011000</v>
      </c>
      <c r="E1428">
        <v>46.9</v>
      </c>
      <c r="F1428">
        <v>25513</v>
      </c>
      <c r="G1428">
        <v>408</v>
      </c>
      <c r="H1428">
        <v>489</v>
      </c>
    </row>
    <row r="1429" spans="1:8" hidden="1" x14ac:dyDescent="0.2">
      <c r="A1429">
        <v>14812</v>
      </c>
      <c r="B1429" t="str">
        <f>VLOOKUP(A1429,'Route Names'!$A$2:$B$95,2,FALSE)</f>
        <v>Route 192 East Point Station</v>
      </c>
      <c r="C1429" t="s">
        <v>3400</v>
      </c>
      <c r="D1429">
        <v>13121011000</v>
      </c>
      <c r="E1429">
        <v>46.9</v>
      </c>
      <c r="F1429">
        <v>25513</v>
      </c>
      <c r="G1429">
        <v>408</v>
      </c>
      <c r="H1429">
        <v>489</v>
      </c>
    </row>
    <row r="1430" spans="1:8" hidden="1" x14ac:dyDescent="0.2">
      <c r="A1430">
        <v>14812</v>
      </c>
      <c r="B1430" t="str">
        <f>VLOOKUP(A1430,'Route Names'!$A$2:$B$95,2,FALSE)</f>
        <v>Route 192 East Point Station</v>
      </c>
      <c r="C1430" t="s">
        <v>3401</v>
      </c>
      <c r="D1430">
        <v>13121011000</v>
      </c>
      <c r="E1430">
        <v>46.9</v>
      </c>
      <c r="F1430">
        <v>25513</v>
      </c>
      <c r="G1430">
        <v>408</v>
      </c>
      <c r="H1430">
        <v>489</v>
      </c>
    </row>
    <row r="1431" spans="1:8" hidden="1" x14ac:dyDescent="0.2">
      <c r="A1431">
        <v>14812</v>
      </c>
      <c r="B1431" t="str">
        <f>VLOOKUP(A1431,'Route Names'!$A$2:$B$95,2,FALSE)</f>
        <v>Route 192 East Point Station</v>
      </c>
      <c r="C1431" t="s">
        <v>3401</v>
      </c>
      <c r="D1431">
        <v>13121011000</v>
      </c>
      <c r="E1431">
        <v>46.9</v>
      </c>
      <c r="F1431">
        <v>25513</v>
      </c>
      <c r="G1431">
        <v>408</v>
      </c>
      <c r="H1431">
        <v>489</v>
      </c>
    </row>
    <row r="1432" spans="1:8" hidden="1" x14ac:dyDescent="0.2">
      <c r="A1432">
        <v>14812</v>
      </c>
      <c r="B1432" t="str">
        <f>VLOOKUP(A1432,'Route Names'!$A$2:$B$95,2,FALSE)</f>
        <v>Route 192 East Point Station</v>
      </c>
      <c r="C1432" t="s">
        <v>3400</v>
      </c>
      <c r="D1432">
        <v>13121011000</v>
      </c>
      <c r="E1432">
        <v>46.9</v>
      </c>
      <c r="F1432">
        <v>25513</v>
      </c>
      <c r="G1432">
        <v>408</v>
      </c>
      <c r="H1432">
        <v>489</v>
      </c>
    </row>
    <row r="1433" spans="1:8" hidden="1" x14ac:dyDescent="0.2">
      <c r="A1433">
        <v>14812</v>
      </c>
      <c r="B1433" t="str">
        <f>VLOOKUP(A1433,'Route Names'!$A$2:$B$95,2,FALSE)</f>
        <v>Route 192 East Point Station</v>
      </c>
      <c r="C1433" t="s">
        <v>3399</v>
      </c>
      <c r="D1433">
        <v>13121011000</v>
      </c>
      <c r="E1433">
        <v>46.9</v>
      </c>
      <c r="F1433">
        <v>25513</v>
      </c>
      <c r="G1433">
        <v>408</v>
      </c>
      <c r="H1433">
        <v>489</v>
      </c>
    </row>
    <row r="1434" spans="1:8" hidden="1" x14ac:dyDescent="0.2">
      <c r="A1434">
        <v>14812</v>
      </c>
      <c r="B1434" t="str">
        <f>VLOOKUP(A1434,'Route Names'!$A$2:$B$95,2,FALSE)</f>
        <v>Route 192 East Point Station</v>
      </c>
      <c r="C1434" t="s">
        <v>3398</v>
      </c>
      <c r="D1434">
        <v>13121011000</v>
      </c>
      <c r="E1434">
        <v>46.9</v>
      </c>
      <c r="F1434">
        <v>25513</v>
      </c>
      <c r="G1434">
        <v>408</v>
      </c>
      <c r="H1434">
        <v>489</v>
      </c>
    </row>
    <row r="1435" spans="1:8" hidden="1" x14ac:dyDescent="0.2">
      <c r="A1435">
        <v>14812</v>
      </c>
      <c r="B1435" t="str">
        <f>VLOOKUP(A1435,'Route Names'!$A$2:$B$95,2,FALSE)</f>
        <v>Route 192 East Point Station</v>
      </c>
      <c r="C1435" t="s">
        <v>3397</v>
      </c>
      <c r="D1435">
        <v>13121011000</v>
      </c>
      <c r="E1435">
        <v>46.9</v>
      </c>
      <c r="F1435">
        <v>25513</v>
      </c>
      <c r="G1435">
        <v>408</v>
      </c>
      <c r="H1435">
        <v>489</v>
      </c>
    </row>
    <row r="1436" spans="1:8" hidden="1" x14ac:dyDescent="0.2">
      <c r="A1436">
        <v>14812</v>
      </c>
      <c r="B1436" t="str">
        <f>VLOOKUP(A1436,'Route Names'!$A$2:$B$95,2,FALSE)</f>
        <v>Route 192 East Point Station</v>
      </c>
      <c r="C1436" t="s">
        <v>3396</v>
      </c>
      <c r="D1436">
        <v>13121011000</v>
      </c>
      <c r="E1436">
        <v>46.9</v>
      </c>
      <c r="F1436">
        <v>25513</v>
      </c>
      <c r="G1436">
        <v>408</v>
      </c>
      <c r="H1436">
        <v>489</v>
      </c>
    </row>
    <row r="1437" spans="1:8" hidden="1" x14ac:dyDescent="0.2">
      <c r="A1437">
        <v>14812</v>
      </c>
      <c r="B1437" t="str">
        <f>VLOOKUP(A1437,'Route Names'!$A$2:$B$95,2,FALSE)</f>
        <v>Route 192 East Point Station</v>
      </c>
      <c r="C1437" t="s">
        <v>3395</v>
      </c>
      <c r="D1437">
        <v>13121011000</v>
      </c>
      <c r="E1437">
        <v>46.9</v>
      </c>
      <c r="F1437">
        <v>25513</v>
      </c>
      <c r="G1437">
        <v>408</v>
      </c>
      <c r="H1437">
        <v>489</v>
      </c>
    </row>
    <row r="1438" spans="1:8" hidden="1" x14ac:dyDescent="0.2">
      <c r="A1438">
        <v>14812</v>
      </c>
      <c r="B1438" t="str">
        <f>VLOOKUP(A1438,'Route Names'!$A$2:$B$95,2,FALSE)</f>
        <v>Route 192 East Point Station</v>
      </c>
      <c r="C1438" t="s">
        <v>3394</v>
      </c>
      <c r="D1438">
        <v>13121012300</v>
      </c>
      <c r="E1438">
        <v>21.4</v>
      </c>
      <c r="F1438">
        <v>62569</v>
      </c>
      <c r="G1438">
        <v>290</v>
      </c>
      <c r="H1438">
        <v>222</v>
      </c>
    </row>
    <row r="1439" spans="1:8" hidden="1" x14ac:dyDescent="0.2">
      <c r="A1439">
        <v>14812</v>
      </c>
      <c r="B1439" t="str">
        <f>VLOOKUP(A1439,'Route Names'!$A$2:$B$95,2,FALSE)</f>
        <v>Route 192 East Point Station</v>
      </c>
      <c r="C1439" t="s">
        <v>3393</v>
      </c>
      <c r="D1439">
        <v>13121012300</v>
      </c>
      <c r="E1439">
        <v>21.4</v>
      </c>
      <c r="F1439">
        <v>62569</v>
      </c>
      <c r="G1439">
        <v>290</v>
      </c>
      <c r="H1439">
        <v>222</v>
      </c>
    </row>
    <row r="1440" spans="1:8" hidden="1" x14ac:dyDescent="0.2">
      <c r="A1440">
        <v>14812</v>
      </c>
      <c r="B1440" t="str">
        <f>VLOOKUP(A1440,'Route Names'!$A$2:$B$95,2,FALSE)</f>
        <v>Route 192 East Point Station</v>
      </c>
      <c r="C1440" t="s">
        <v>3392</v>
      </c>
      <c r="D1440">
        <v>13121010800</v>
      </c>
      <c r="E1440">
        <v>30.1</v>
      </c>
      <c r="F1440">
        <v>55305</v>
      </c>
      <c r="G1440">
        <v>339</v>
      </c>
      <c r="H1440">
        <v>564</v>
      </c>
    </row>
    <row r="1441" spans="1:8" hidden="1" x14ac:dyDescent="0.2">
      <c r="A1441">
        <v>14812</v>
      </c>
      <c r="B1441" t="str">
        <f>VLOOKUP(A1441,'Route Names'!$A$2:$B$95,2,FALSE)</f>
        <v>Route 192 East Point Station</v>
      </c>
      <c r="C1441" t="s">
        <v>3391</v>
      </c>
      <c r="D1441">
        <v>13121980000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">
      <c r="A1442">
        <v>14812</v>
      </c>
      <c r="B1442" t="str">
        <f>VLOOKUP(A1442,'Route Names'!$A$2:$B$95,2,FALSE)</f>
        <v>Route 192 East Point Station</v>
      </c>
      <c r="C1442" t="s">
        <v>3390</v>
      </c>
      <c r="D1442">
        <v>13121980000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">
      <c r="A1443">
        <v>14812</v>
      </c>
      <c r="B1443" t="str">
        <f>VLOOKUP(A1443,'Route Names'!$A$2:$B$95,2,FALSE)</f>
        <v>Route 192 East Point Station</v>
      </c>
      <c r="C1443" t="s">
        <v>3389</v>
      </c>
      <c r="D1443">
        <v>13121980000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">
      <c r="A1444">
        <v>14812</v>
      </c>
      <c r="B1444" t="str">
        <f>VLOOKUP(A1444,'Route Names'!$A$2:$B$95,2,FALSE)</f>
        <v>Route 192 East Point Station</v>
      </c>
      <c r="C1444" t="s">
        <v>3388</v>
      </c>
      <c r="D1444">
        <v>13121980000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">
      <c r="A1445">
        <v>14812</v>
      </c>
      <c r="B1445" t="str">
        <f>VLOOKUP(A1445,'Route Names'!$A$2:$B$95,2,FALSE)</f>
        <v>Route 192 East Point Station</v>
      </c>
      <c r="C1445" t="s">
        <v>3387</v>
      </c>
      <c r="D1445">
        <v>13063040308</v>
      </c>
      <c r="E1445">
        <v>37</v>
      </c>
      <c r="F1445">
        <v>38346</v>
      </c>
      <c r="G1445">
        <v>249</v>
      </c>
      <c r="H1445">
        <v>395</v>
      </c>
    </row>
    <row r="1446" spans="1:8" hidden="1" x14ac:dyDescent="0.2">
      <c r="A1446">
        <v>14812</v>
      </c>
      <c r="B1446" t="str">
        <f>VLOOKUP(A1446,'Route Names'!$A$2:$B$95,2,FALSE)</f>
        <v>Route 192 East Point Station</v>
      </c>
      <c r="C1446" t="s">
        <v>3386</v>
      </c>
      <c r="D1446">
        <v>13063040306</v>
      </c>
      <c r="E1446">
        <v>45.3</v>
      </c>
      <c r="F1446">
        <v>23949</v>
      </c>
      <c r="G1446">
        <v>145</v>
      </c>
      <c r="H1446">
        <v>490</v>
      </c>
    </row>
    <row r="1447" spans="1:8" hidden="1" x14ac:dyDescent="0.2">
      <c r="A1447">
        <v>14812</v>
      </c>
      <c r="B1447" t="str">
        <f>VLOOKUP(A1447,'Route Names'!$A$2:$B$95,2,FALSE)</f>
        <v>Route 192 East Point Station</v>
      </c>
      <c r="C1447" t="s">
        <v>3385</v>
      </c>
      <c r="D1447">
        <v>13063040306</v>
      </c>
      <c r="E1447">
        <v>45.3</v>
      </c>
      <c r="F1447">
        <v>23949</v>
      </c>
      <c r="G1447">
        <v>145</v>
      </c>
      <c r="H1447">
        <v>490</v>
      </c>
    </row>
    <row r="1448" spans="1:8" hidden="1" x14ac:dyDescent="0.2">
      <c r="A1448">
        <v>14812</v>
      </c>
      <c r="B1448" t="str">
        <f>VLOOKUP(A1448,'Route Names'!$A$2:$B$95,2,FALSE)</f>
        <v>Route 192 East Point Station</v>
      </c>
      <c r="C1448" t="s">
        <v>3384</v>
      </c>
      <c r="D1448">
        <v>13063040306</v>
      </c>
      <c r="E1448">
        <v>45.3</v>
      </c>
      <c r="F1448">
        <v>23949</v>
      </c>
      <c r="G1448">
        <v>145</v>
      </c>
      <c r="H1448">
        <v>490</v>
      </c>
    </row>
    <row r="1449" spans="1:8" hidden="1" x14ac:dyDescent="0.2">
      <c r="A1449">
        <v>14812</v>
      </c>
      <c r="B1449" t="str">
        <f>VLOOKUP(A1449,'Route Names'!$A$2:$B$95,2,FALSE)</f>
        <v>Route 192 East Point Station</v>
      </c>
      <c r="C1449" t="s">
        <v>3383</v>
      </c>
      <c r="D1449">
        <v>13063040306</v>
      </c>
      <c r="E1449">
        <v>45.3</v>
      </c>
      <c r="F1449">
        <v>23949</v>
      </c>
      <c r="G1449">
        <v>145</v>
      </c>
      <c r="H1449">
        <v>490</v>
      </c>
    </row>
    <row r="1450" spans="1:8" hidden="1" x14ac:dyDescent="0.2">
      <c r="A1450">
        <v>14812</v>
      </c>
      <c r="B1450" t="str">
        <f>VLOOKUP(A1450,'Route Names'!$A$2:$B$95,2,FALSE)</f>
        <v>Route 192 East Point Station</v>
      </c>
      <c r="C1450" t="s">
        <v>3382</v>
      </c>
      <c r="D1450">
        <v>13063040306</v>
      </c>
      <c r="E1450">
        <v>45.3</v>
      </c>
      <c r="F1450">
        <v>23949</v>
      </c>
      <c r="G1450">
        <v>145</v>
      </c>
      <c r="H1450">
        <v>490</v>
      </c>
    </row>
    <row r="1451" spans="1:8" hidden="1" x14ac:dyDescent="0.2">
      <c r="A1451">
        <v>14812</v>
      </c>
      <c r="B1451" t="str">
        <f>VLOOKUP(A1451,'Route Names'!$A$2:$B$95,2,FALSE)</f>
        <v>Route 192 East Point Station</v>
      </c>
      <c r="C1451" t="s">
        <v>3381</v>
      </c>
      <c r="D1451">
        <v>13063040306</v>
      </c>
      <c r="E1451">
        <v>45.3</v>
      </c>
      <c r="F1451">
        <v>23949</v>
      </c>
      <c r="G1451">
        <v>145</v>
      </c>
      <c r="H1451">
        <v>490</v>
      </c>
    </row>
    <row r="1452" spans="1:8" hidden="1" x14ac:dyDescent="0.2">
      <c r="A1452">
        <v>14812</v>
      </c>
      <c r="B1452" t="str">
        <f>VLOOKUP(A1452,'Route Names'!$A$2:$B$95,2,FALSE)</f>
        <v>Route 192 East Point Station</v>
      </c>
      <c r="C1452" t="s">
        <v>3380</v>
      </c>
      <c r="D1452">
        <v>13063040306</v>
      </c>
      <c r="E1452">
        <v>45.3</v>
      </c>
      <c r="F1452">
        <v>23949</v>
      </c>
      <c r="G1452">
        <v>145</v>
      </c>
      <c r="H1452">
        <v>490</v>
      </c>
    </row>
    <row r="1453" spans="1:8" hidden="1" x14ac:dyDescent="0.2">
      <c r="A1453">
        <v>14812</v>
      </c>
      <c r="B1453" t="str">
        <f>VLOOKUP(A1453,'Route Names'!$A$2:$B$95,2,FALSE)</f>
        <v>Route 192 East Point Station</v>
      </c>
      <c r="C1453" t="s">
        <v>3379</v>
      </c>
      <c r="D1453">
        <v>13063040306</v>
      </c>
      <c r="E1453">
        <v>45.3</v>
      </c>
      <c r="F1453">
        <v>23949</v>
      </c>
      <c r="G1453">
        <v>145</v>
      </c>
      <c r="H1453">
        <v>490</v>
      </c>
    </row>
    <row r="1454" spans="1:8" hidden="1" x14ac:dyDescent="0.2">
      <c r="A1454">
        <v>14812</v>
      </c>
      <c r="B1454" t="str">
        <f>VLOOKUP(A1454,'Route Names'!$A$2:$B$95,2,FALSE)</f>
        <v>Route 192 East Point Station</v>
      </c>
      <c r="C1454" t="s">
        <v>3378</v>
      </c>
      <c r="D1454">
        <v>13063040306</v>
      </c>
      <c r="E1454">
        <v>45.3</v>
      </c>
      <c r="F1454">
        <v>23949</v>
      </c>
      <c r="G1454">
        <v>145</v>
      </c>
      <c r="H1454">
        <v>490</v>
      </c>
    </row>
    <row r="1455" spans="1:8" hidden="1" x14ac:dyDescent="0.2">
      <c r="A1455">
        <v>14812</v>
      </c>
      <c r="B1455" t="str">
        <f>VLOOKUP(A1455,'Route Names'!$A$2:$B$95,2,FALSE)</f>
        <v>Route 192 East Point Station</v>
      </c>
      <c r="C1455" t="s">
        <v>3377</v>
      </c>
      <c r="D1455">
        <v>13063040414</v>
      </c>
      <c r="E1455">
        <v>16</v>
      </c>
      <c r="F1455">
        <v>26942</v>
      </c>
      <c r="G1455">
        <v>38</v>
      </c>
      <c r="H1455">
        <v>196</v>
      </c>
    </row>
    <row r="1456" spans="1:8" hidden="1" x14ac:dyDescent="0.2">
      <c r="A1456">
        <v>14812</v>
      </c>
      <c r="B1456" t="str">
        <f>VLOOKUP(A1456,'Route Names'!$A$2:$B$95,2,FALSE)</f>
        <v>Route 192 East Point Station</v>
      </c>
      <c r="C1456" t="s">
        <v>3376</v>
      </c>
      <c r="D1456">
        <v>13063040415</v>
      </c>
      <c r="E1456">
        <v>44.6</v>
      </c>
      <c r="F1456">
        <v>29955</v>
      </c>
      <c r="G1456">
        <v>188</v>
      </c>
      <c r="H1456">
        <v>575</v>
      </c>
    </row>
    <row r="1457" spans="1:8" hidden="1" x14ac:dyDescent="0.2">
      <c r="A1457">
        <v>14812</v>
      </c>
      <c r="B1457" t="str">
        <f>VLOOKUP(A1457,'Route Names'!$A$2:$B$95,2,FALSE)</f>
        <v>Route 192 East Point Station</v>
      </c>
      <c r="C1457" t="s">
        <v>3375</v>
      </c>
      <c r="D1457">
        <v>13063040414</v>
      </c>
      <c r="E1457">
        <v>16</v>
      </c>
      <c r="F1457">
        <v>26942</v>
      </c>
      <c r="G1457">
        <v>38</v>
      </c>
      <c r="H1457">
        <v>196</v>
      </c>
    </row>
    <row r="1458" spans="1:8" hidden="1" x14ac:dyDescent="0.2">
      <c r="A1458">
        <v>14812</v>
      </c>
      <c r="B1458" t="str">
        <f>VLOOKUP(A1458,'Route Names'!$A$2:$B$95,2,FALSE)</f>
        <v>Route 192 East Point Station</v>
      </c>
      <c r="C1458" t="s">
        <v>3374</v>
      </c>
      <c r="D1458">
        <v>13063040415</v>
      </c>
      <c r="E1458">
        <v>44.6</v>
      </c>
      <c r="F1458">
        <v>29955</v>
      </c>
      <c r="G1458">
        <v>188</v>
      </c>
      <c r="H1458">
        <v>575</v>
      </c>
    </row>
    <row r="1459" spans="1:8" hidden="1" x14ac:dyDescent="0.2">
      <c r="A1459">
        <v>14812</v>
      </c>
      <c r="B1459" t="str">
        <f>VLOOKUP(A1459,'Route Names'!$A$2:$B$95,2,FALSE)</f>
        <v>Route 192 East Point Station</v>
      </c>
      <c r="C1459" t="s">
        <v>3373</v>
      </c>
      <c r="D1459">
        <v>13063040415</v>
      </c>
      <c r="E1459">
        <v>44.6</v>
      </c>
      <c r="F1459">
        <v>29955</v>
      </c>
      <c r="G1459">
        <v>188</v>
      </c>
      <c r="H1459">
        <v>575</v>
      </c>
    </row>
    <row r="1460" spans="1:8" hidden="1" x14ac:dyDescent="0.2">
      <c r="A1460">
        <v>14812</v>
      </c>
      <c r="B1460" t="str">
        <f>VLOOKUP(A1460,'Route Names'!$A$2:$B$95,2,FALSE)</f>
        <v>Route 192 East Point Station</v>
      </c>
      <c r="C1460" t="s">
        <v>3372</v>
      </c>
      <c r="D1460">
        <v>13063040415</v>
      </c>
      <c r="E1460">
        <v>44.6</v>
      </c>
      <c r="F1460">
        <v>29955</v>
      </c>
      <c r="G1460">
        <v>188</v>
      </c>
      <c r="H1460">
        <v>575</v>
      </c>
    </row>
    <row r="1461" spans="1:8" hidden="1" x14ac:dyDescent="0.2">
      <c r="A1461">
        <v>14812</v>
      </c>
      <c r="B1461" t="str">
        <f>VLOOKUP(A1461,'Route Names'!$A$2:$B$95,2,FALSE)</f>
        <v>Route 192 East Point Station</v>
      </c>
      <c r="C1461" t="s">
        <v>3371</v>
      </c>
      <c r="D1461">
        <v>13063040415</v>
      </c>
      <c r="E1461">
        <v>44.6</v>
      </c>
      <c r="F1461">
        <v>29955</v>
      </c>
      <c r="G1461">
        <v>188</v>
      </c>
      <c r="H1461">
        <v>575</v>
      </c>
    </row>
    <row r="1462" spans="1:8" hidden="1" x14ac:dyDescent="0.2">
      <c r="A1462">
        <v>14812</v>
      </c>
      <c r="B1462" t="str">
        <f>VLOOKUP(A1462,'Route Names'!$A$2:$B$95,2,FALSE)</f>
        <v>Route 192 East Point Station</v>
      </c>
      <c r="C1462" t="s">
        <v>3370</v>
      </c>
      <c r="D1462">
        <v>13063040415</v>
      </c>
      <c r="E1462">
        <v>44.6</v>
      </c>
      <c r="F1462">
        <v>29955</v>
      </c>
      <c r="G1462">
        <v>188</v>
      </c>
      <c r="H1462">
        <v>575</v>
      </c>
    </row>
    <row r="1463" spans="1:8" hidden="1" x14ac:dyDescent="0.2">
      <c r="A1463">
        <v>14812</v>
      </c>
      <c r="B1463" t="str">
        <f>VLOOKUP(A1463,'Route Names'!$A$2:$B$95,2,FALSE)</f>
        <v>Route 192 East Point Station</v>
      </c>
      <c r="C1463" t="s">
        <v>3369</v>
      </c>
      <c r="D1463">
        <v>13063040415</v>
      </c>
      <c r="E1463">
        <v>44.6</v>
      </c>
      <c r="F1463">
        <v>29955</v>
      </c>
      <c r="G1463">
        <v>188</v>
      </c>
      <c r="H1463">
        <v>575</v>
      </c>
    </row>
    <row r="1464" spans="1:8" hidden="1" x14ac:dyDescent="0.2">
      <c r="A1464">
        <v>14774</v>
      </c>
      <c r="B1464" t="str">
        <f>VLOOKUP(A1464,'Route Names'!$A$2:$B$95,2,FALSE)</f>
        <v>Route 84 Social Security Administration Office</v>
      </c>
      <c r="C1464" t="s">
        <v>3368</v>
      </c>
      <c r="D1464">
        <v>13121011306</v>
      </c>
      <c r="E1464">
        <v>29.8</v>
      </c>
      <c r="F1464">
        <v>30600</v>
      </c>
      <c r="G1464">
        <v>224</v>
      </c>
      <c r="H1464">
        <v>364</v>
      </c>
    </row>
    <row r="1465" spans="1:8" hidden="1" x14ac:dyDescent="0.2">
      <c r="A1465">
        <v>14844</v>
      </c>
      <c r="B1465" t="str">
        <f>VLOOKUP(A1465,'Route Names'!$A$2:$B$95,2,FALSE)</f>
        <v>Route 82 Camp Creek / South Fulton Parkway</v>
      </c>
      <c r="C1465" t="s">
        <v>3368</v>
      </c>
      <c r="D1465">
        <v>13121011306</v>
      </c>
      <c r="E1465">
        <v>29.8</v>
      </c>
      <c r="F1465">
        <v>30600</v>
      </c>
      <c r="G1465">
        <v>224</v>
      </c>
      <c r="H1465">
        <v>364</v>
      </c>
    </row>
    <row r="1466" spans="1:8" hidden="1" x14ac:dyDescent="0.2">
      <c r="A1466">
        <v>14774</v>
      </c>
      <c r="B1466" t="str">
        <f>VLOOKUP(A1466,'Route Names'!$A$2:$B$95,2,FALSE)</f>
        <v>Route 84 Social Security Administration Office</v>
      </c>
      <c r="C1466" t="s">
        <v>3367</v>
      </c>
      <c r="D1466">
        <v>13121007706</v>
      </c>
      <c r="E1466">
        <v>13.9</v>
      </c>
      <c r="F1466">
        <v>47470</v>
      </c>
      <c r="G1466">
        <v>566</v>
      </c>
      <c r="H1466">
        <v>708</v>
      </c>
    </row>
    <row r="1467" spans="1:8" hidden="1" x14ac:dyDescent="0.2">
      <c r="A1467">
        <v>14844</v>
      </c>
      <c r="B1467" t="str">
        <f>VLOOKUP(A1467,'Route Names'!$A$2:$B$95,2,FALSE)</f>
        <v>Route 82 Camp Creek / South Fulton Parkway</v>
      </c>
      <c r="C1467" t="s">
        <v>3367</v>
      </c>
      <c r="D1467">
        <v>13121007706</v>
      </c>
      <c r="E1467">
        <v>13.9</v>
      </c>
      <c r="F1467">
        <v>47470</v>
      </c>
      <c r="G1467">
        <v>566</v>
      </c>
      <c r="H1467">
        <v>708</v>
      </c>
    </row>
    <row r="1468" spans="1:8" hidden="1" x14ac:dyDescent="0.2">
      <c r="A1468">
        <v>14774</v>
      </c>
      <c r="B1468" t="str">
        <f>VLOOKUP(A1468,'Route Names'!$A$2:$B$95,2,FALSE)</f>
        <v>Route 84 Social Security Administration Office</v>
      </c>
      <c r="C1468" t="s">
        <v>1167</v>
      </c>
      <c r="D1468">
        <v>13121007706</v>
      </c>
      <c r="E1468">
        <v>13.9</v>
      </c>
      <c r="F1468">
        <v>47470</v>
      </c>
      <c r="G1468">
        <v>566</v>
      </c>
      <c r="H1468">
        <v>708</v>
      </c>
    </row>
    <row r="1469" spans="1:8" hidden="1" x14ac:dyDescent="0.2">
      <c r="A1469">
        <v>14844</v>
      </c>
      <c r="B1469" t="str">
        <f>VLOOKUP(A1469,'Route Names'!$A$2:$B$95,2,FALSE)</f>
        <v>Route 82 Camp Creek / South Fulton Parkway</v>
      </c>
      <c r="C1469" t="s">
        <v>1167</v>
      </c>
      <c r="D1469">
        <v>13121007706</v>
      </c>
      <c r="E1469">
        <v>13.9</v>
      </c>
      <c r="F1469">
        <v>47470</v>
      </c>
      <c r="G1469">
        <v>566</v>
      </c>
      <c r="H1469">
        <v>708</v>
      </c>
    </row>
    <row r="1470" spans="1:8" hidden="1" x14ac:dyDescent="0.2">
      <c r="A1470">
        <v>14774</v>
      </c>
      <c r="B1470" t="str">
        <f>VLOOKUP(A1470,'Route Names'!$A$2:$B$95,2,FALSE)</f>
        <v>Route 84 Social Security Administration Office</v>
      </c>
      <c r="C1470" t="s">
        <v>1168</v>
      </c>
      <c r="D1470">
        <v>13121007706</v>
      </c>
      <c r="E1470">
        <v>13.9</v>
      </c>
      <c r="F1470">
        <v>47470</v>
      </c>
      <c r="G1470">
        <v>566</v>
      </c>
      <c r="H1470">
        <v>708</v>
      </c>
    </row>
    <row r="1471" spans="1:8" hidden="1" x14ac:dyDescent="0.2">
      <c r="A1471">
        <v>14844</v>
      </c>
      <c r="B1471" t="str">
        <f>VLOOKUP(A1471,'Route Names'!$A$2:$B$95,2,FALSE)</f>
        <v>Route 82 Camp Creek / South Fulton Parkway</v>
      </c>
      <c r="C1471" t="s">
        <v>1168</v>
      </c>
      <c r="D1471">
        <v>13121007706</v>
      </c>
      <c r="E1471">
        <v>13.9</v>
      </c>
      <c r="F1471">
        <v>47470</v>
      </c>
      <c r="G1471">
        <v>566</v>
      </c>
      <c r="H1471">
        <v>708</v>
      </c>
    </row>
    <row r="1472" spans="1:8" hidden="1" x14ac:dyDescent="0.2">
      <c r="A1472">
        <v>14774</v>
      </c>
      <c r="B1472" t="str">
        <f>VLOOKUP(A1472,'Route Names'!$A$2:$B$95,2,FALSE)</f>
        <v>Route 84 Social Security Administration Office</v>
      </c>
      <c r="C1472" t="s">
        <v>3336</v>
      </c>
      <c r="D1472">
        <v>13121011303</v>
      </c>
      <c r="E1472">
        <v>21.7</v>
      </c>
      <c r="F1472">
        <v>50519</v>
      </c>
      <c r="G1472">
        <v>492</v>
      </c>
      <c r="H1472">
        <v>587</v>
      </c>
    </row>
    <row r="1473" spans="1:8" hidden="1" x14ac:dyDescent="0.2">
      <c r="A1473">
        <v>14774</v>
      </c>
      <c r="B1473" t="str">
        <f>VLOOKUP(A1473,'Route Names'!$A$2:$B$95,2,FALSE)</f>
        <v>Route 84 Social Security Administration Office</v>
      </c>
      <c r="C1473" t="s">
        <v>3366</v>
      </c>
      <c r="D1473">
        <v>13121011303</v>
      </c>
      <c r="E1473">
        <v>21.7</v>
      </c>
      <c r="F1473">
        <v>50519</v>
      </c>
      <c r="G1473">
        <v>492</v>
      </c>
      <c r="H1473">
        <v>587</v>
      </c>
    </row>
    <row r="1474" spans="1:8" hidden="1" x14ac:dyDescent="0.2">
      <c r="A1474">
        <v>14774</v>
      </c>
      <c r="B1474" t="str">
        <f>VLOOKUP(A1474,'Route Names'!$A$2:$B$95,2,FALSE)</f>
        <v>Route 84 Social Security Administration Office</v>
      </c>
      <c r="C1474" t="s">
        <v>3337</v>
      </c>
      <c r="D1474">
        <v>13121011303</v>
      </c>
      <c r="E1474">
        <v>21.7</v>
      </c>
      <c r="F1474">
        <v>50519</v>
      </c>
      <c r="G1474">
        <v>492</v>
      </c>
      <c r="H1474">
        <v>587</v>
      </c>
    </row>
    <row r="1475" spans="1:8" hidden="1" x14ac:dyDescent="0.2">
      <c r="A1475">
        <v>14774</v>
      </c>
      <c r="B1475" t="str">
        <f>VLOOKUP(A1475,'Route Names'!$A$2:$B$95,2,FALSE)</f>
        <v>Route 84 Social Security Administration Office</v>
      </c>
      <c r="C1475" t="s">
        <v>3365</v>
      </c>
      <c r="D1475">
        <v>13121011303</v>
      </c>
      <c r="E1475">
        <v>21.7</v>
      </c>
      <c r="F1475">
        <v>50519</v>
      </c>
      <c r="G1475">
        <v>492</v>
      </c>
      <c r="H1475">
        <v>587</v>
      </c>
    </row>
    <row r="1476" spans="1:8" hidden="1" x14ac:dyDescent="0.2">
      <c r="A1476">
        <v>14774</v>
      </c>
      <c r="B1476" t="str">
        <f>VLOOKUP(A1476,'Route Names'!$A$2:$B$95,2,FALSE)</f>
        <v>Route 84 Social Security Administration Office</v>
      </c>
      <c r="C1476" t="s">
        <v>3364</v>
      </c>
      <c r="D1476">
        <v>13121011303</v>
      </c>
      <c r="E1476">
        <v>21.7</v>
      </c>
      <c r="F1476">
        <v>50519</v>
      </c>
      <c r="G1476">
        <v>492</v>
      </c>
      <c r="H1476">
        <v>587</v>
      </c>
    </row>
    <row r="1477" spans="1:8" hidden="1" x14ac:dyDescent="0.2">
      <c r="A1477">
        <v>14774</v>
      </c>
      <c r="B1477" t="str">
        <f>VLOOKUP(A1477,'Route Names'!$A$2:$B$95,2,FALSE)</f>
        <v>Route 84 Social Security Administration Office</v>
      </c>
      <c r="C1477" t="s">
        <v>3340</v>
      </c>
      <c r="D1477">
        <v>13121011303</v>
      </c>
      <c r="E1477">
        <v>21.7</v>
      </c>
      <c r="F1477">
        <v>50519</v>
      </c>
      <c r="G1477">
        <v>492</v>
      </c>
      <c r="H1477">
        <v>587</v>
      </c>
    </row>
    <row r="1478" spans="1:8" hidden="1" x14ac:dyDescent="0.2">
      <c r="A1478">
        <v>14774</v>
      </c>
      <c r="B1478" t="str">
        <f>VLOOKUP(A1478,'Route Names'!$A$2:$B$95,2,FALSE)</f>
        <v>Route 84 Social Security Administration Office</v>
      </c>
      <c r="C1478" t="s">
        <v>3363</v>
      </c>
      <c r="D1478">
        <v>13121011303</v>
      </c>
      <c r="E1478">
        <v>21.7</v>
      </c>
      <c r="F1478">
        <v>50519</v>
      </c>
      <c r="G1478">
        <v>492</v>
      </c>
      <c r="H1478">
        <v>587</v>
      </c>
    </row>
    <row r="1479" spans="1:8" hidden="1" x14ac:dyDescent="0.2">
      <c r="A1479">
        <v>14774</v>
      </c>
      <c r="B1479" t="str">
        <f>VLOOKUP(A1479,'Route Names'!$A$2:$B$95,2,FALSE)</f>
        <v>Route 84 Social Security Administration Office</v>
      </c>
      <c r="C1479" t="s">
        <v>3342</v>
      </c>
      <c r="D1479">
        <v>13121011303</v>
      </c>
      <c r="E1479">
        <v>21.7</v>
      </c>
      <c r="F1479">
        <v>50519</v>
      </c>
      <c r="G1479">
        <v>492</v>
      </c>
      <c r="H1479">
        <v>587</v>
      </c>
    </row>
    <row r="1480" spans="1:8" hidden="1" x14ac:dyDescent="0.2">
      <c r="A1480">
        <v>14774</v>
      </c>
      <c r="B1480" t="str">
        <f>VLOOKUP(A1480,'Route Names'!$A$2:$B$95,2,FALSE)</f>
        <v>Route 84 Social Security Administration Office</v>
      </c>
      <c r="C1480" t="s">
        <v>3362</v>
      </c>
      <c r="D1480">
        <v>13121011303</v>
      </c>
      <c r="E1480">
        <v>21.7</v>
      </c>
      <c r="F1480">
        <v>50519</v>
      </c>
      <c r="G1480">
        <v>492</v>
      </c>
      <c r="H1480">
        <v>587</v>
      </c>
    </row>
    <row r="1481" spans="1:8" hidden="1" x14ac:dyDescent="0.2">
      <c r="A1481">
        <v>14774</v>
      </c>
      <c r="B1481" t="str">
        <f>VLOOKUP(A1481,'Route Names'!$A$2:$B$95,2,FALSE)</f>
        <v>Route 84 Social Security Administration Office</v>
      </c>
      <c r="C1481" t="s">
        <v>3343</v>
      </c>
      <c r="D1481">
        <v>13121011306</v>
      </c>
      <c r="E1481">
        <v>29.8</v>
      </c>
      <c r="F1481">
        <v>30600</v>
      </c>
      <c r="G1481">
        <v>224</v>
      </c>
      <c r="H1481">
        <v>364</v>
      </c>
    </row>
    <row r="1482" spans="1:8" hidden="1" x14ac:dyDescent="0.2">
      <c r="A1482">
        <v>14774</v>
      </c>
      <c r="B1482" t="str">
        <f>VLOOKUP(A1482,'Route Names'!$A$2:$B$95,2,FALSE)</f>
        <v>Route 84 Social Security Administration Office</v>
      </c>
      <c r="C1482" t="s">
        <v>3344</v>
      </c>
      <c r="D1482">
        <v>13121011306</v>
      </c>
      <c r="E1482">
        <v>29.8</v>
      </c>
      <c r="F1482">
        <v>30600</v>
      </c>
      <c r="G1482">
        <v>224</v>
      </c>
      <c r="H1482">
        <v>364</v>
      </c>
    </row>
    <row r="1483" spans="1:8" hidden="1" x14ac:dyDescent="0.2">
      <c r="A1483">
        <v>14774</v>
      </c>
      <c r="B1483" t="str">
        <f>VLOOKUP(A1483,'Route Names'!$A$2:$B$95,2,FALSE)</f>
        <v>Route 84 Social Security Administration Office</v>
      </c>
      <c r="C1483" t="s">
        <v>3345</v>
      </c>
      <c r="D1483">
        <v>13121011306</v>
      </c>
      <c r="E1483">
        <v>29.8</v>
      </c>
      <c r="F1483">
        <v>30600</v>
      </c>
      <c r="G1483">
        <v>224</v>
      </c>
      <c r="H1483">
        <v>364</v>
      </c>
    </row>
    <row r="1484" spans="1:8" hidden="1" x14ac:dyDescent="0.2">
      <c r="A1484">
        <v>14774</v>
      </c>
      <c r="B1484" t="str">
        <f>VLOOKUP(A1484,'Route Names'!$A$2:$B$95,2,FALSE)</f>
        <v>Route 84 Social Security Administration Office</v>
      </c>
      <c r="C1484" t="s">
        <v>3361</v>
      </c>
      <c r="D1484">
        <v>13121011306</v>
      </c>
      <c r="E1484">
        <v>29.8</v>
      </c>
      <c r="F1484">
        <v>30600</v>
      </c>
      <c r="G1484">
        <v>224</v>
      </c>
      <c r="H1484">
        <v>364</v>
      </c>
    </row>
    <row r="1485" spans="1:8" hidden="1" x14ac:dyDescent="0.2">
      <c r="A1485">
        <v>14774</v>
      </c>
      <c r="B1485" t="str">
        <f>VLOOKUP(A1485,'Route Names'!$A$2:$B$95,2,FALSE)</f>
        <v>Route 84 Social Security Administration Office</v>
      </c>
      <c r="C1485" t="s">
        <v>3347</v>
      </c>
      <c r="D1485">
        <v>13121011306</v>
      </c>
      <c r="E1485">
        <v>29.8</v>
      </c>
      <c r="F1485">
        <v>30600</v>
      </c>
      <c r="G1485">
        <v>224</v>
      </c>
      <c r="H1485">
        <v>364</v>
      </c>
    </row>
    <row r="1486" spans="1:8" hidden="1" x14ac:dyDescent="0.2">
      <c r="A1486">
        <v>14774</v>
      </c>
      <c r="B1486" t="str">
        <f>VLOOKUP(A1486,'Route Names'!$A$2:$B$95,2,FALSE)</f>
        <v>Route 84 Social Security Administration Office</v>
      </c>
      <c r="C1486" t="s">
        <v>3360</v>
      </c>
      <c r="D1486">
        <v>13121011306</v>
      </c>
      <c r="E1486">
        <v>29.8</v>
      </c>
      <c r="F1486">
        <v>30600</v>
      </c>
      <c r="G1486">
        <v>224</v>
      </c>
      <c r="H1486">
        <v>364</v>
      </c>
    </row>
    <row r="1487" spans="1:8" hidden="1" x14ac:dyDescent="0.2">
      <c r="A1487">
        <v>14774</v>
      </c>
      <c r="B1487" t="str">
        <f>VLOOKUP(A1487,'Route Names'!$A$2:$B$95,2,FALSE)</f>
        <v>Route 84 Social Security Administration Office</v>
      </c>
      <c r="C1487" t="s">
        <v>3359</v>
      </c>
      <c r="D1487">
        <v>13121011306</v>
      </c>
      <c r="E1487">
        <v>29.8</v>
      </c>
      <c r="F1487">
        <v>30600</v>
      </c>
      <c r="G1487">
        <v>224</v>
      </c>
      <c r="H1487">
        <v>364</v>
      </c>
    </row>
    <row r="1488" spans="1:8" hidden="1" x14ac:dyDescent="0.2">
      <c r="A1488">
        <v>14774</v>
      </c>
      <c r="B1488" t="str">
        <f>VLOOKUP(A1488,'Route Names'!$A$2:$B$95,2,FALSE)</f>
        <v>Route 84 Social Security Administration Office</v>
      </c>
      <c r="C1488" t="s">
        <v>3358</v>
      </c>
      <c r="D1488">
        <v>13121011306</v>
      </c>
      <c r="E1488">
        <v>29.8</v>
      </c>
      <c r="F1488">
        <v>30600</v>
      </c>
      <c r="G1488">
        <v>224</v>
      </c>
      <c r="H1488">
        <v>364</v>
      </c>
    </row>
    <row r="1489" spans="1:8" hidden="1" x14ac:dyDescent="0.2">
      <c r="A1489">
        <v>14774</v>
      </c>
      <c r="B1489" t="str">
        <f>VLOOKUP(A1489,'Route Names'!$A$2:$B$95,2,FALSE)</f>
        <v>Route 84 Social Security Administration Office</v>
      </c>
      <c r="C1489" t="s">
        <v>3357</v>
      </c>
      <c r="D1489">
        <v>13121011306</v>
      </c>
      <c r="E1489">
        <v>29.8</v>
      </c>
      <c r="F1489">
        <v>30600</v>
      </c>
      <c r="G1489">
        <v>224</v>
      </c>
      <c r="H1489">
        <v>364</v>
      </c>
    </row>
    <row r="1490" spans="1:8" hidden="1" x14ac:dyDescent="0.2">
      <c r="A1490">
        <v>14774</v>
      </c>
      <c r="B1490" t="str">
        <f>VLOOKUP(A1490,'Route Names'!$A$2:$B$95,2,FALSE)</f>
        <v>Route 84 Social Security Administration Office</v>
      </c>
      <c r="C1490" t="s">
        <v>3356</v>
      </c>
      <c r="D1490">
        <v>13121011306</v>
      </c>
      <c r="E1490">
        <v>29.8</v>
      </c>
      <c r="F1490">
        <v>30600</v>
      </c>
      <c r="G1490">
        <v>224</v>
      </c>
      <c r="H1490">
        <v>364</v>
      </c>
    </row>
    <row r="1491" spans="1:8" hidden="1" x14ac:dyDescent="0.2">
      <c r="A1491">
        <v>14774</v>
      </c>
      <c r="B1491" t="str">
        <f>VLOOKUP(A1491,'Route Names'!$A$2:$B$95,2,FALSE)</f>
        <v>Route 84 Social Security Administration Office</v>
      </c>
      <c r="C1491" t="s">
        <v>3355</v>
      </c>
      <c r="D1491">
        <v>13121011306</v>
      </c>
      <c r="E1491">
        <v>29.8</v>
      </c>
      <c r="F1491">
        <v>30600</v>
      </c>
      <c r="G1491">
        <v>224</v>
      </c>
      <c r="H1491">
        <v>364</v>
      </c>
    </row>
    <row r="1492" spans="1:8" hidden="1" x14ac:dyDescent="0.2">
      <c r="A1492">
        <v>14774</v>
      </c>
      <c r="B1492" t="str">
        <f>VLOOKUP(A1492,'Route Names'!$A$2:$B$95,2,FALSE)</f>
        <v>Route 84 Social Security Administration Office</v>
      </c>
      <c r="C1492" t="s">
        <v>3355</v>
      </c>
      <c r="D1492">
        <v>13121011306</v>
      </c>
      <c r="E1492">
        <v>29.8</v>
      </c>
      <c r="F1492">
        <v>30600</v>
      </c>
      <c r="G1492">
        <v>224</v>
      </c>
      <c r="H1492">
        <v>364</v>
      </c>
    </row>
    <row r="1493" spans="1:8" hidden="1" x14ac:dyDescent="0.2">
      <c r="A1493">
        <v>14804</v>
      </c>
      <c r="B1493" t="str">
        <f>VLOOKUP(A1493,'Route Names'!$A$2:$B$95,2,FALSE)</f>
        <v>Route 181 Washington Road/Fairburn</v>
      </c>
      <c r="C1493" t="s">
        <v>3331</v>
      </c>
      <c r="D1493">
        <v>13121010512</v>
      </c>
      <c r="E1493">
        <v>30.7</v>
      </c>
      <c r="F1493">
        <v>30750</v>
      </c>
      <c r="G1493">
        <v>199</v>
      </c>
      <c r="H1493">
        <v>678</v>
      </c>
    </row>
    <row r="1494" spans="1:8" hidden="1" x14ac:dyDescent="0.2">
      <c r="A1494">
        <v>14804</v>
      </c>
      <c r="B1494" t="str">
        <f>VLOOKUP(A1494,'Route Names'!$A$2:$B$95,2,FALSE)</f>
        <v>Route 181 Washington Road/Fairburn</v>
      </c>
      <c r="C1494" t="s">
        <v>3354</v>
      </c>
      <c r="D1494">
        <v>13121010512</v>
      </c>
      <c r="E1494">
        <v>30.7</v>
      </c>
      <c r="F1494">
        <v>30750</v>
      </c>
      <c r="G1494">
        <v>199</v>
      </c>
      <c r="H1494">
        <v>678</v>
      </c>
    </row>
    <row r="1495" spans="1:8" hidden="1" x14ac:dyDescent="0.2">
      <c r="A1495">
        <v>14804</v>
      </c>
      <c r="B1495" t="str">
        <f>VLOOKUP(A1495,'Route Names'!$A$2:$B$95,2,FALSE)</f>
        <v>Route 181 Washington Road/Fairburn</v>
      </c>
      <c r="C1495" t="s">
        <v>3333</v>
      </c>
      <c r="D1495">
        <v>13121010512</v>
      </c>
      <c r="E1495">
        <v>30.7</v>
      </c>
      <c r="F1495">
        <v>30750</v>
      </c>
      <c r="G1495">
        <v>199</v>
      </c>
      <c r="H1495">
        <v>678</v>
      </c>
    </row>
    <row r="1496" spans="1:8" hidden="1" x14ac:dyDescent="0.2">
      <c r="A1496">
        <v>14804</v>
      </c>
      <c r="B1496" t="str">
        <f>VLOOKUP(A1496,'Route Names'!$A$2:$B$95,2,FALSE)</f>
        <v>Route 181 Washington Road/Fairburn</v>
      </c>
      <c r="C1496" t="s">
        <v>3353</v>
      </c>
      <c r="D1496">
        <v>13121010512</v>
      </c>
      <c r="E1496">
        <v>30.7</v>
      </c>
      <c r="F1496">
        <v>30750</v>
      </c>
      <c r="G1496">
        <v>199</v>
      </c>
      <c r="H1496">
        <v>678</v>
      </c>
    </row>
    <row r="1497" spans="1:8" hidden="1" x14ac:dyDescent="0.2">
      <c r="A1497">
        <v>14804</v>
      </c>
      <c r="B1497" t="str">
        <f>VLOOKUP(A1497,'Route Names'!$A$2:$B$95,2,FALSE)</f>
        <v>Route 181 Washington Road/Fairburn</v>
      </c>
      <c r="C1497" t="s">
        <v>3352</v>
      </c>
      <c r="D1497">
        <v>13121010512</v>
      </c>
      <c r="E1497">
        <v>30.7</v>
      </c>
      <c r="F1497">
        <v>30750</v>
      </c>
      <c r="G1497">
        <v>199</v>
      </c>
      <c r="H1497">
        <v>678</v>
      </c>
    </row>
    <row r="1498" spans="1:8" hidden="1" x14ac:dyDescent="0.2">
      <c r="A1498">
        <v>14774</v>
      </c>
      <c r="B1498" t="str">
        <f>VLOOKUP(A1498,'Route Names'!$A$2:$B$95,2,FALSE)</f>
        <v>Route 84 Social Security Administration Office</v>
      </c>
      <c r="C1498" t="s">
        <v>3351</v>
      </c>
      <c r="D1498">
        <v>13121011306</v>
      </c>
      <c r="E1498">
        <v>29.8</v>
      </c>
      <c r="F1498">
        <v>30600</v>
      </c>
      <c r="G1498">
        <v>224</v>
      </c>
      <c r="H1498">
        <v>364</v>
      </c>
    </row>
    <row r="1499" spans="1:8" hidden="1" x14ac:dyDescent="0.2">
      <c r="A1499">
        <v>14774</v>
      </c>
      <c r="B1499" t="str">
        <f>VLOOKUP(A1499,'Route Names'!$A$2:$B$95,2,FALSE)</f>
        <v>Route 84 Social Security Administration Office</v>
      </c>
      <c r="C1499" t="s">
        <v>3350</v>
      </c>
      <c r="D1499">
        <v>13121011306</v>
      </c>
      <c r="E1499">
        <v>29.8</v>
      </c>
      <c r="F1499">
        <v>30600</v>
      </c>
      <c r="G1499">
        <v>224</v>
      </c>
      <c r="H1499">
        <v>364</v>
      </c>
    </row>
    <row r="1500" spans="1:8" hidden="1" x14ac:dyDescent="0.2">
      <c r="A1500">
        <v>14774</v>
      </c>
      <c r="B1500" t="str">
        <f>VLOOKUP(A1500,'Route Names'!$A$2:$B$95,2,FALSE)</f>
        <v>Route 84 Social Security Administration Office</v>
      </c>
      <c r="C1500" t="s">
        <v>3349</v>
      </c>
      <c r="D1500">
        <v>13121011306</v>
      </c>
      <c r="E1500">
        <v>29.8</v>
      </c>
      <c r="F1500">
        <v>30600</v>
      </c>
      <c r="G1500">
        <v>224</v>
      </c>
      <c r="H1500">
        <v>364</v>
      </c>
    </row>
    <row r="1501" spans="1:8" hidden="1" x14ac:dyDescent="0.2">
      <c r="A1501">
        <v>14774</v>
      </c>
      <c r="B1501" t="str">
        <f>VLOOKUP(A1501,'Route Names'!$A$2:$B$95,2,FALSE)</f>
        <v>Route 84 Social Security Administration Office</v>
      </c>
      <c r="C1501" t="s">
        <v>3348</v>
      </c>
      <c r="D1501">
        <v>13121011306</v>
      </c>
      <c r="E1501">
        <v>29.8</v>
      </c>
      <c r="F1501">
        <v>30600</v>
      </c>
      <c r="G1501">
        <v>224</v>
      </c>
      <c r="H1501">
        <v>364</v>
      </c>
    </row>
    <row r="1502" spans="1:8" hidden="1" x14ac:dyDescent="0.2">
      <c r="A1502">
        <v>14774</v>
      </c>
      <c r="B1502" t="str">
        <f>VLOOKUP(A1502,'Route Names'!$A$2:$B$95,2,FALSE)</f>
        <v>Route 84 Social Security Administration Office</v>
      </c>
      <c r="C1502" t="s">
        <v>3347</v>
      </c>
      <c r="D1502">
        <v>13121011306</v>
      </c>
      <c r="E1502">
        <v>29.8</v>
      </c>
      <c r="F1502">
        <v>30600</v>
      </c>
      <c r="G1502">
        <v>224</v>
      </c>
      <c r="H1502">
        <v>364</v>
      </c>
    </row>
    <row r="1503" spans="1:8" hidden="1" x14ac:dyDescent="0.2">
      <c r="A1503">
        <v>14774</v>
      </c>
      <c r="B1503" t="str">
        <f>VLOOKUP(A1503,'Route Names'!$A$2:$B$95,2,FALSE)</f>
        <v>Route 84 Social Security Administration Office</v>
      </c>
      <c r="C1503" t="s">
        <v>3346</v>
      </c>
      <c r="D1503">
        <v>13121011306</v>
      </c>
      <c r="E1503">
        <v>29.8</v>
      </c>
      <c r="F1503">
        <v>30600</v>
      </c>
      <c r="G1503">
        <v>224</v>
      </c>
      <c r="H1503">
        <v>364</v>
      </c>
    </row>
    <row r="1504" spans="1:8" hidden="1" x14ac:dyDescent="0.2">
      <c r="A1504">
        <v>14774</v>
      </c>
      <c r="B1504" t="str">
        <f>VLOOKUP(A1504,'Route Names'!$A$2:$B$95,2,FALSE)</f>
        <v>Route 84 Social Security Administration Office</v>
      </c>
      <c r="C1504" t="s">
        <v>3345</v>
      </c>
      <c r="D1504">
        <v>13121011306</v>
      </c>
      <c r="E1504">
        <v>29.8</v>
      </c>
      <c r="F1504">
        <v>30600</v>
      </c>
      <c r="G1504">
        <v>224</v>
      </c>
      <c r="H1504">
        <v>364</v>
      </c>
    </row>
    <row r="1505" spans="1:8" hidden="1" x14ac:dyDescent="0.2">
      <c r="A1505">
        <v>14774</v>
      </c>
      <c r="B1505" t="str">
        <f>VLOOKUP(A1505,'Route Names'!$A$2:$B$95,2,FALSE)</f>
        <v>Route 84 Social Security Administration Office</v>
      </c>
      <c r="C1505" t="s">
        <v>3344</v>
      </c>
      <c r="D1505">
        <v>13121011306</v>
      </c>
      <c r="E1505">
        <v>29.8</v>
      </c>
      <c r="F1505">
        <v>30600</v>
      </c>
      <c r="G1505">
        <v>224</v>
      </c>
      <c r="H1505">
        <v>364</v>
      </c>
    </row>
    <row r="1506" spans="1:8" hidden="1" x14ac:dyDescent="0.2">
      <c r="A1506">
        <v>14774</v>
      </c>
      <c r="B1506" t="str">
        <f>VLOOKUP(A1506,'Route Names'!$A$2:$B$95,2,FALSE)</f>
        <v>Route 84 Social Security Administration Office</v>
      </c>
      <c r="C1506" t="s">
        <v>3343</v>
      </c>
      <c r="D1506">
        <v>13121011306</v>
      </c>
      <c r="E1506">
        <v>29.8</v>
      </c>
      <c r="F1506">
        <v>30600</v>
      </c>
      <c r="G1506">
        <v>224</v>
      </c>
      <c r="H1506">
        <v>364</v>
      </c>
    </row>
    <row r="1507" spans="1:8" hidden="1" x14ac:dyDescent="0.2">
      <c r="A1507">
        <v>14774</v>
      </c>
      <c r="B1507" t="str">
        <f>VLOOKUP(A1507,'Route Names'!$A$2:$B$95,2,FALSE)</f>
        <v>Route 84 Social Security Administration Office</v>
      </c>
      <c r="C1507" t="s">
        <v>3342</v>
      </c>
      <c r="D1507">
        <v>13121011303</v>
      </c>
      <c r="E1507">
        <v>21.7</v>
      </c>
      <c r="F1507">
        <v>50519</v>
      </c>
      <c r="G1507">
        <v>492</v>
      </c>
      <c r="H1507">
        <v>587</v>
      </c>
    </row>
    <row r="1508" spans="1:8" hidden="1" x14ac:dyDescent="0.2">
      <c r="A1508">
        <v>14774</v>
      </c>
      <c r="B1508" t="str">
        <f>VLOOKUP(A1508,'Route Names'!$A$2:$B$95,2,FALSE)</f>
        <v>Route 84 Social Security Administration Office</v>
      </c>
      <c r="C1508" t="s">
        <v>3341</v>
      </c>
      <c r="D1508">
        <v>13121011303</v>
      </c>
      <c r="E1508">
        <v>21.7</v>
      </c>
      <c r="F1508">
        <v>50519</v>
      </c>
      <c r="G1508">
        <v>492</v>
      </c>
      <c r="H1508">
        <v>587</v>
      </c>
    </row>
    <row r="1509" spans="1:8" hidden="1" x14ac:dyDescent="0.2">
      <c r="A1509">
        <v>14774</v>
      </c>
      <c r="B1509" t="str">
        <f>VLOOKUP(A1509,'Route Names'!$A$2:$B$95,2,FALSE)</f>
        <v>Route 84 Social Security Administration Office</v>
      </c>
      <c r="C1509" t="s">
        <v>3340</v>
      </c>
      <c r="D1509">
        <v>13121011303</v>
      </c>
      <c r="E1509">
        <v>21.7</v>
      </c>
      <c r="F1509">
        <v>50519</v>
      </c>
      <c r="G1509">
        <v>492</v>
      </c>
      <c r="H1509">
        <v>587</v>
      </c>
    </row>
    <row r="1510" spans="1:8" hidden="1" x14ac:dyDescent="0.2">
      <c r="A1510">
        <v>14774</v>
      </c>
      <c r="B1510" t="str">
        <f>VLOOKUP(A1510,'Route Names'!$A$2:$B$95,2,FALSE)</f>
        <v>Route 84 Social Security Administration Office</v>
      </c>
      <c r="C1510" t="s">
        <v>3339</v>
      </c>
      <c r="D1510">
        <v>13121011303</v>
      </c>
      <c r="E1510">
        <v>21.7</v>
      </c>
      <c r="F1510">
        <v>50519</v>
      </c>
      <c r="G1510">
        <v>492</v>
      </c>
      <c r="H1510">
        <v>587</v>
      </c>
    </row>
    <row r="1511" spans="1:8" hidden="1" x14ac:dyDescent="0.2">
      <c r="A1511">
        <v>14774</v>
      </c>
      <c r="B1511" t="str">
        <f>VLOOKUP(A1511,'Route Names'!$A$2:$B$95,2,FALSE)</f>
        <v>Route 84 Social Security Administration Office</v>
      </c>
      <c r="C1511" t="s">
        <v>3338</v>
      </c>
      <c r="D1511">
        <v>13121011303</v>
      </c>
      <c r="E1511">
        <v>21.7</v>
      </c>
      <c r="F1511">
        <v>50519</v>
      </c>
      <c r="G1511">
        <v>492</v>
      </c>
      <c r="H1511">
        <v>587</v>
      </c>
    </row>
    <row r="1512" spans="1:8" hidden="1" x14ac:dyDescent="0.2">
      <c r="A1512">
        <v>14774</v>
      </c>
      <c r="B1512" t="str">
        <f>VLOOKUP(A1512,'Route Names'!$A$2:$B$95,2,FALSE)</f>
        <v>Route 84 Social Security Administration Office</v>
      </c>
      <c r="C1512" t="s">
        <v>3337</v>
      </c>
      <c r="D1512">
        <v>13121011303</v>
      </c>
      <c r="E1512">
        <v>21.7</v>
      </c>
      <c r="F1512">
        <v>50519</v>
      </c>
      <c r="G1512">
        <v>492</v>
      </c>
      <c r="H1512">
        <v>587</v>
      </c>
    </row>
    <row r="1513" spans="1:8" hidden="1" x14ac:dyDescent="0.2">
      <c r="A1513">
        <v>14774</v>
      </c>
      <c r="B1513" t="str">
        <f>VLOOKUP(A1513,'Route Names'!$A$2:$B$95,2,FALSE)</f>
        <v>Route 84 Social Security Administration Office</v>
      </c>
      <c r="C1513" t="s">
        <v>3336</v>
      </c>
      <c r="D1513">
        <v>13121011303</v>
      </c>
      <c r="E1513">
        <v>21.7</v>
      </c>
      <c r="F1513">
        <v>50519</v>
      </c>
      <c r="G1513">
        <v>492</v>
      </c>
      <c r="H1513">
        <v>587</v>
      </c>
    </row>
    <row r="1514" spans="1:8" hidden="1" x14ac:dyDescent="0.2">
      <c r="A1514">
        <v>14804</v>
      </c>
      <c r="B1514" t="str">
        <f>VLOOKUP(A1514,'Route Names'!$A$2:$B$95,2,FALSE)</f>
        <v>Route 181 Washington Road/Fairburn</v>
      </c>
      <c r="C1514" t="s">
        <v>3335</v>
      </c>
      <c r="D1514">
        <v>13121010512</v>
      </c>
      <c r="E1514">
        <v>30.7</v>
      </c>
      <c r="F1514">
        <v>30750</v>
      </c>
      <c r="G1514">
        <v>199</v>
      </c>
      <c r="H1514">
        <v>678</v>
      </c>
    </row>
    <row r="1515" spans="1:8" hidden="1" x14ac:dyDescent="0.2">
      <c r="A1515">
        <v>14804</v>
      </c>
      <c r="B1515" t="str">
        <f>VLOOKUP(A1515,'Route Names'!$A$2:$B$95,2,FALSE)</f>
        <v>Route 181 Washington Road/Fairburn</v>
      </c>
      <c r="C1515" t="s">
        <v>3334</v>
      </c>
      <c r="D1515">
        <v>13121010512</v>
      </c>
      <c r="E1515">
        <v>30.7</v>
      </c>
      <c r="F1515">
        <v>30750</v>
      </c>
      <c r="G1515">
        <v>199</v>
      </c>
      <c r="H1515">
        <v>678</v>
      </c>
    </row>
    <row r="1516" spans="1:8" hidden="1" x14ac:dyDescent="0.2">
      <c r="A1516">
        <v>14804</v>
      </c>
      <c r="B1516" t="str">
        <f>VLOOKUP(A1516,'Route Names'!$A$2:$B$95,2,FALSE)</f>
        <v>Route 181 Washington Road/Fairburn</v>
      </c>
      <c r="C1516" t="s">
        <v>3333</v>
      </c>
      <c r="D1516">
        <v>13121010512</v>
      </c>
      <c r="E1516">
        <v>30.7</v>
      </c>
      <c r="F1516">
        <v>30750</v>
      </c>
      <c r="G1516">
        <v>199</v>
      </c>
      <c r="H1516">
        <v>678</v>
      </c>
    </row>
    <row r="1517" spans="1:8" hidden="1" x14ac:dyDescent="0.2">
      <c r="A1517">
        <v>14804</v>
      </c>
      <c r="B1517" t="str">
        <f>VLOOKUP(A1517,'Route Names'!$A$2:$B$95,2,FALSE)</f>
        <v>Route 181 Washington Road/Fairburn</v>
      </c>
      <c r="C1517" t="s">
        <v>3332</v>
      </c>
      <c r="D1517">
        <v>13121010512</v>
      </c>
      <c r="E1517">
        <v>30.7</v>
      </c>
      <c r="F1517">
        <v>30750</v>
      </c>
      <c r="G1517">
        <v>199</v>
      </c>
      <c r="H1517">
        <v>678</v>
      </c>
    </row>
    <row r="1518" spans="1:8" hidden="1" x14ac:dyDescent="0.2">
      <c r="A1518">
        <v>14804</v>
      </c>
      <c r="B1518" t="str">
        <f>VLOOKUP(A1518,'Route Names'!$A$2:$B$95,2,FALSE)</f>
        <v>Route 181 Washington Road/Fairburn</v>
      </c>
      <c r="C1518" t="s">
        <v>3331</v>
      </c>
      <c r="D1518">
        <v>13121010512</v>
      </c>
      <c r="E1518">
        <v>30.7</v>
      </c>
      <c r="F1518">
        <v>30750</v>
      </c>
      <c r="G1518">
        <v>199</v>
      </c>
      <c r="H1518">
        <v>678</v>
      </c>
    </row>
    <row r="1519" spans="1:8" hidden="1" x14ac:dyDescent="0.2">
      <c r="A1519">
        <v>14762</v>
      </c>
      <c r="B1519" t="str">
        <f>VLOOKUP(A1519,'Route Names'!$A$2:$B$95,2,FALSE)</f>
        <v>Route 60 Hightower Road</v>
      </c>
      <c r="C1519" t="s">
        <v>3330</v>
      </c>
      <c r="D1519">
        <v>13121008903</v>
      </c>
      <c r="E1519">
        <v>13.9</v>
      </c>
      <c r="F1519">
        <v>70426</v>
      </c>
      <c r="G1519">
        <v>59</v>
      </c>
      <c r="H1519">
        <v>52</v>
      </c>
    </row>
    <row r="1520" spans="1:8" hidden="1" x14ac:dyDescent="0.2">
      <c r="A1520">
        <v>14762</v>
      </c>
      <c r="B1520" t="str">
        <f>VLOOKUP(A1520,'Route Names'!$A$2:$B$95,2,FALSE)</f>
        <v>Route 60 Hightower Road</v>
      </c>
      <c r="C1520" t="s">
        <v>3329</v>
      </c>
      <c r="D1520">
        <v>13121008800</v>
      </c>
      <c r="E1520">
        <v>13.6</v>
      </c>
      <c r="F1520">
        <v>104846</v>
      </c>
      <c r="G1520">
        <v>168</v>
      </c>
      <c r="H1520">
        <v>165</v>
      </c>
    </row>
    <row r="1521" spans="1:8" hidden="1" x14ac:dyDescent="0.2">
      <c r="A1521">
        <v>14762</v>
      </c>
      <c r="B1521" t="str">
        <f>VLOOKUP(A1521,'Route Names'!$A$2:$B$95,2,FALSE)</f>
        <v>Route 60 Hightower Road</v>
      </c>
      <c r="C1521" t="s">
        <v>3328</v>
      </c>
      <c r="D1521">
        <v>13121008800</v>
      </c>
      <c r="E1521">
        <v>13.6</v>
      </c>
      <c r="F1521">
        <v>104846</v>
      </c>
      <c r="G1521">
        <v>168</v>
      </c>
      <c r="H1521">
        <v>165</v>
      </c>
    </row>
    <row r="1522" spans="1:8" hidden="1" x14ac:dyDescent="0.2">
      <c r="A1522">
        <v>14762</v>
      </c>
      <c r="B1522" t="str">
        <f>VLOOKUP(A1522,'Route Names'!$A$2:$B$95,2,FALSE)</f>
        <v>Route 60 Hightower Road</v>
      </c>
      <c r="C1522" t="s">
        <v>3327</v>
      </c>
      <c r="D1522">
        <v>13121008800</v>
      </c>
      <c r="E1522">
        <v>13.6</v>
      </c>
      <c r="F1522">
        <v>104846</v>
      </c>
      <c r="G1522">
        <v>168</v>
      </c>
      <c r="H1522">
        <v>165</v>
      </c>
    </row>
    <row r="1523" spans="1:8" hidden="1" x14ac:dyDescent="0.2">
      <c r="A1523">
        <v>14762</v>
      </c>
      <c r="B1523" t="str">
        <f>VLOOKUP(A1523,'Route Names'!$A$2:$B$95,2,FALSE)</f>
        <v>Route 60 Hightower Road</v>
      </c>
      <c r="C1523" t="s">
        <v>3326</v>
      </c>
      <c r="D1523">
        <v>13121008800</v>
      </c>
      <c r="E1523">
        <v>13.6</v>
      </c>
      <c r="F1523">
        <v>104846</v>
      </c>
      <c r="G1523">
        <v>168</v>
      </c>
      <c r="H1523">
        <v>165</v>
      </c>
    </row>
    <row r="1524" spans="1:8" hidden="1" x14ac:dyDescent="0.2">
      <c r="A1524">
        <v>14762</v>
      </c>
      <c r="B1524" t="str">
        <f>VLOOKUP(A1524,'Route Names'!$A$2:$B$95,2,FALSE)</f>
        <v>Route 60 Hightower Road</v>
      </c>
      <c r="C1524" t="s">
        <v>3325</v>
      </c>
      <c r="D1524">
        <v>13121008800</v>
      </c>
      <c r="E1524">
        <v>13.6</v>
      </c>
      <c r="F1524">
        <v>104846</v>
      </c>
      <c r="G1524">
        <v>168</v>
      </c>
      <c r="H1524">
        <v>165</v>
      </c>
    </row>
    <row r="1525" spans="1:8" hidden="1" x14ac:dyDescent="0.2">
      <c r="A1525">
        <v>14762</v>
      </c>
      <c r="B1525" t="str">
        <f>VLOOKUP(A1525,'Route Names'!$A$2:$B$95,2,FALSE)</f>
        <v>Route 60 Hightower Road</v>
      </c>
      <c r="C1525" t="s">
        <v>3324</v>
      </c>
      <c r="D1525">
        <v>13121008800</v>
      </c>
      <c r="E1525">
        <v>13.6</v>
      </c>
      <c r="F1525">
        <v>104846</v>
      </c>
      <c r="G1525">
        <v>168</v>
      </c>
      <c r="H1525">
        <v>165</v>
      </c>
    </row>
    <row r="1526" spans="1:8" hidden="1" x14ac:dyDescent="0.2">
      <c r="A1526">
        <v>14762</v>
      </c>
      <c r="B1526" t="str">
        <f>VLOOKUP(A1526,'Route Names'!$A$2:$B$95,2,FALSE)</f>
        <v>Route 60 Hightower Road</v>
      </c>
      <c r="C1526" t="s">
        <v>3323</v>
      </c>
      <c r="D1526">
        <v>13121008800</v>
      </c>
      <c r="E1526">
        <v>13.6</v>
      </c>
      <c r="F1526">
        <v>104846</v>
      </c>
      <c r="G1526">
        <v>168</v>
      </c>
      <c r="H1526">
        <v>165</v>
      </c>
    </row>
    <row r="1527" spans="1:8" hidden="1" x14ac:dyDescent="0.2">
      <c r="A1527">
        <v>14762</v>
      </c>
      <c r="B1527" t="str">
        <f>VLOOKUP(A1527,'Route Names'!$A$2:$B$95,2,FALSE)</f>
        <v>Route 60 Hightower Road</v>
      </c>
      <c r="C1527" t="s">
        <v>3322</v>
      </c>
      <c r="D1527">
        <v>13121008800</v>
      </c>
      <c r="E1527">
        <v>13.6</v>
      </c>
      <c r="F1527">
        <v>104846</v>
      </c>
      <c r="G1527">
        <v>168</v>
      </c>
      <c r="H1527">
        <v>165</v>
      </c>
    </row>
    <row r="1528" spans="1:8" hidden="1" x14ac:dyDescent="0.2">
      <c r="A1528">
        <v>14762</v>
      </c>
      <c r="B1528" t="str">
        <f>VLOOKUP(A1528,'Route Names'!$A$2:$B$95,2,FALSE)</f>
        <v>Route 60 Hightower Road</v>
      </c>
      <c r="C1528" t="s">
        <v>3321</v>
      </c>
      <c r="D1528">
        <v>13121008800</v>
      </c>
      <c r="E1528">
        <v>13.6</v>
      </c>
      <c r="F1528">
        <v>104846</v>
      </c>
      <c r="G1528">
        <v>168</v>
      </c>
      <c r="H1528">
        <v>165</v>
      </c>
    </row>
    <row r="1529" spans="1:8" hidden="1" x14ac:dyDescent="0.2">
      <c r="A1529">
        <v>14762</v>
      </c>
      <c r="B1529" t="str">
        <f>VLOOKUP(A1529,'Route Names'!$A$2:$B$95,2,FALSE)</f>
        <v>Route 60 Hightower Road</v>
      </c>
      <c r="C1529" t="s">
        <v>3275</v>
      </c>
      <c r="D1529">
        <v>13121008800</v>
      </c>
      <c r="E1529">
        <v>13.6</v>
      </c>
      <c r="F1529">
        <v>104846</v>
      </c>
      <c r="G1529">
        <v>168</v>
      </c>
      <c r="H1529">
        <v>165</v>
      </c>
    </row>
    <row r="1530" spans="1:8" hidden="1" x14ac:dyDescent="0.2">
      <c r="A1530">
        <v>14762</v>
      </c>
      <c r="B1530" t="str">
        <f>VLOOKUP(A1530,'Route Names'!$A$2:$B$95,2,FALSE)</f>
        <v>Route 60 Hightower Road</v>
      </c>
      <c r="C1530" t="s">
        <v>3276</v>
      </c>
      <c r="D1530">
        <v>13121008800</v>
      </c>
      <c r="E1530">
        <v>13.6</v>
      </c>
      <c r="F1530">
        <v>104846</v>
      </c>
      <c r="G1530">
        <v>168</v>
      </c>
      <c r="H1530">
        <v>165</v>
      </c>
    </row>
    <row r="1531" spans="1:8" hidden="1" x14ac:dyDescent="0.2">
      <c r="A1531">
        <v>14762</v>
      </c>
      <c r="B1531" t="str">
        <f>VLOOKUP(A1531,'Route Names'!$A$2:$B$95,2,FALSE)</f>
        <v>Route 60 Hightower Road</v>
      </c>
      <c r="C1531" t="s">
        <v>3320</v>
      </c>
      <c r="D1531">
        <v>13121008800</v>
      </c>
      <c r="E1531">
        <v>13.6</v>
      </c>
      <c r="F1531">
        <v>104846</v>
      </c>
      <c r="G1531">
        <v>168</v>
      </c>
      <c r="H1531">
        <v>165</v>
      </c>
    </row>
    <row r="1532" spans="1:8" hidden="1" x14ac:dyDescent="0.2">
      <c r="A1532">
        <v>14762</v>
      </c>
      <c r="B1532" t="str">
        <f>VLOOKUP(A1532,'Route Names'!$A$2:$B$95,2,FALSE)</f>
        <v>Route 60 Hightower Road</v>
      </c>
      <c r="C1532" t="s">
        <v>3278</v>
      </c>
      <c r="D1532">
        <v>13121008800</v>
      </c>
      <c r="E1532">
        <v>13.6</v>
      </c>
      <c r="F1532">
        <v>104846</v>
      </c>
      <c r="G1532">
        <v>168</v>
      </c>
      <c r="H1532">
        <v>165</v>
      </c>
    </row>
    <row r="1533" spans="1:8" hidden="1" x14ac:dyDescent="0.2">
      <c r="A1533">
        <v>14746</v>
      </c>
      <c r="B1533" t="str">
        <f>VLOOKUP(A1533,'Route Names'!$A$2:$B$95,2,FALSE)</f>
        <v>Route 26 Marietta Street / Perry Boulevard</v>
      </c>
      <c r="C1533" t="s">
        <v>3278</v>
      </c>
      <c r="D1533">
        <v>13121008800</v>
      </c>
      <c r="E1533">
        <v>13.6</v>
      </c>
      <c r="F1533">
        <v>104846</v>
      </c>
      <c r="G1533">
        <v>168</v>
      </c>
      <c r="H1533">
        <v>165</v>
      </c>
    </row>
    <row r="1534" spans="1:8" hidden="1" x14ac:dyDescent="0.2">
      <c r="A1534">
        <v>14762</v>
      </c>
      <c r="B1534" t="str">
        <f>VLOOKUP(A1534,'Route Names'!$A$2:$B$95,2,FALSE)</f>
        <v>Route 60 Hightower Road</v>
      </c>
      <c r="C1534" t="s">
        <v>3279</v>
      </c>
      <c r="D1534">
        <v>13121008700</v>
      </c>
      <c r="E1534">
        <v>31.9</v>
      </c>
      <c r="F1534">
        <v>30130</v>
      </c>
      <c r="G1534">
        <v>660</v>
      </c>
      <c r="H1534">
        <v>534</v>
      </c>
    </row>
    <row r="1535" spans="1:8" hidden="1" x14ac:dyDescent="0.2">
      <c r="A1535">
        <v>14746</v>
      </c>
      <c r="B1535" t="str">
        <f>VLOOKUP(A1535,'Route Names'!$A$2:$B$95,2,FALSE)</f>
        <v>Route 26 Marietta Street / Perry Boulevard</v>
      </c>
      <c r="C1535" t="s">
        <v>3279</v>
      </c>
      <c r="D1535">
        <v>13121008700</v>
      </c>
      <c r="E1535">
        <v>31.9</v>
      </c>
      <c r="F1535">
        <v>30130</v>
      </c>
      <c r="G1535">
        <v>660</v>
      </c>
      <c r="H1535">
        <v>534</v>
      </c>
    </row>
    <row r="1536" spans="1:8" hidden="1" x14ac:dyDescent="0.2">
      <c r="A1536">
        <v>14762</v>
      </c>
      <c r="B1536" t="str">
        <f>VLOOKUP(A1536,'Route Names'!$A$2:$B$95,2,FALSE)</f>
        <v>Route 60 Hightower Road</v>
      </c>
      <c r="C1536" t="s">
        <v>3319</v>
      </c>
      <c r="D1536">
        <v>13121008700</v>
      </c>
      <c r="E1536">
        <v>31.9</v>
      </c>
      <c r="F1536">
        <v>30130</v>
      </c>
      <c r="G1536">
        <v>660</v>
      </c>
      <c r="H1536">
        <v>534</v>
      </c>
    </row>
    <row r="1537" spans="1:8" hidden="1" x14ac:dyDescent="0.2">
      <c r="A1537">
        <v>14762</v>
      </c>
      <c r="B1537" t="str">
        <f>VLOOKUP(A1537,'Route Names'!$A$2:$B$95,2,FALSE)</f>
        <v>Route 60 Hightower Road</v>
      </c>
      <c r="C1537" t="s">
        <v>3281</v>
      </c>
      <c r="D1537">
        <v>13121008700</v>
      </c>
      <c r="E1537">
        <v>31.9</v>
      </c>
      <c r="F1537">
        <v>30130</v>
      </c>
      <c r="G1537">
        <v>660</v>
      </c>
      <c r="H1537">
        <v>534</v>
      </c>
    </row>
    <row r="1538" spans="1:8" hidden="1" x14ac:dyDescent="0.2">
      <c r="A1538">
        <v>14762</v>
      </c>
      <c r="B1538" t="str">
        <f>VLOOKUP(A1538,'Route Names'!$A$2:$B$95,2,FALSE)</f>
        <v>Route 60 Hightower Road</v>
      </c>
      <c r="C1538" t="s">
        <v>3318</v>
      </c>
      <c r="D1538">
        <v>13121008700</v>
      </c>
      <c r="E1538">
        <v>31.9</v>
      </c>
      <c r="F1538">
        <v>30130</v>
      </c>
      <c r="G1538">
        <v>660</v>
      </c>
      <c r="H1538">
        <v>534</v>
      </c>
    </row>
    <row r="1539" spans="1:8" hidden="1" x14ac:dyDescent="0.2">
      <c r="A1539">
        <v>14762</v>
      </c>
      <c r="B1539" t="str">
        <f>VLOOKUP(A1539,'Route Names'!$A$2:$B$95,2,FALSE)</f>
        <v>Route 60 Hightower Road</v>
      </c>
      <c r="C1539" t="s">
        <v>3283</v>
      </c>
      <c r="D1539">
        <v>13121008601</v>
      </c>
      <c r="E1539">
        <v>44.2</v>
      </c>
      <c r="F1539">
        <v>21964</v>
      </c>
      <c r="G1539">
        <v>517</v>
      </c>
      <c r="H1539">
        <v>636</v>
      </c>
    </row>
    <row r="1540" spans="1:8" hidden="1" x14ac:dyDescent="0.2">
      <c r="A1540">
        <v>14762</v>
      </c>
      <c r="B1540" t="str">
        <f>VLOOKUP(A1540,'Route Names'!$A$2:$B$95,2,FALSE)</f>
        <v>Route 60 Hightower Road</v>
      </c>
      <c r="C1540" t="s">
        <v>3317</v>
      </c>
      <c r="D1540">
        <v>13121008601</v>
      </c>
      <c r="E1540">
        <v>44.2</v>
      </c>
      <c r="F1540">
        <v>21964</v>
      </c>
      <c r="G1540">
        <v>517</v>
      </c>
      <c r="H1540">
        <v>636</v>
      </c>
    </row>
    <row r="1541" spans="1:8" hidden="1" x14ac:dyDescent="0.2">
      <c r="A1541">
        <v>14762</v>
      </c>
      <c r="B1541" t="str">
        <f>VLOOKUP(A1541,'Route Names'!$A$2:$B$95,2,FALSE)</f>
        <v>Route 60 Hightower Road</v>
      </c>
      <c r="C1541" t="s">
        <v>3286</v>
      </c>
      <c r="D1541">
        <v>13121008601</v>
      </c>
      <c r="E1541">
        <v>44.2</v>
      </c>
      <c r="F1541">
        <v>21964</v>
      </c>
      <c r="G1541">
        <v>517</v>
      </c>
      <c r="H1541">
        <v>636</v>
      </c>
    </row>
    <row r="1542" spans="1:8" hidden="1" x14ac:dyDescent="0.2">
      <c r="A1542">
        <v>14762</v>
      </c>
      <c r="B1542" t="str">
        <f>VLOOKUP(A1542,'Route Names'!$A$2:$B$95,2,FALSE)</f>
        <v>Route 60 Hightower Road</v>
      </c>
      <c r="C1542" t="s">
        <v>3316</v>
      </c>
      <c r="D1542">
        <v>13121008601</v>
      </c>
      <c r="E1542">
        <v>44.2</v>
      </c>
      <c r="F1542">
        <v>21964</v>
      </c>
      <c r="G1542">
        <v>517</v>
      </c>
      <c r="H1542">
        <v>636</v>
      </c>
    </row>
    <row r="1543" spans="1:8" hidden="1" x14ac:dyDescent="0.2">
      <c r="A1543">
        <v>14762</v>
      </c>
      <c r="B1543" t="str">
        <f>VLOOKUP(A1543,'Route Names'!$A$2:$B$95,2,FALSE)</f>
        <v>Route 60 Hightower Road</v>
      </c>
      <c r="C1543" t="s">
        <v>3315</v>
      </c>
      <c r="D1543">
        <v>13121008601</v>
      </c>
      <c r="E1543">
        <v>44.2</v>
      </c>
      <c r="F1543">
        <v>21964</v>
      </c>
      <c r="G1543">
        <v>517</v>
      </c>
      <c r="H1543">
        <v>636</v>
      </c>
    </row>
    <row r="1544" spans="1:8" hidden="1" x14ac:dyDescent="0.2">
      <c r="A1544">
        <v>14762</v>
      </c>
      <c r="B1544" t="str">
        <f>VLOOKUP(A1544,'Route Names'!$A$2:$B$95,2,FALSE)</f>
        <v>Route 60 Hightower Road</v>
      </c>
      <c r="C1544" t="s">
        <v>3289</v>
      </c>
      <c r="D1544">
        <v>13121008601</v>
      </c>
      <c r="E1544">
        <v>44.2</v>
      </c>
      <c r="F1544">
        <v>21964</v>
      </c>
      <c r="G1544">
        <v>517</v>
      </c>
      <c r="H1544">
        <v>636</v>
      </c>
    </row>
    <row r="1545" spans="1:8" hidden="1" x14ac:dyDescent="0.2">
      <c r="A1545">
        <v>14762</v>
      </c>
      <c r="B1545" t="str">
        <f>VLOOKUP(A1545,'Route Names'!$A$2:$B$95,2,FALSE)</f>
        <v>Route 60 Hightower Road</v>
      </c>
      <c r="C1545" t="s">
        <v>3290</v>
      </c>
      <c r="D1545">
        <v>13121008601</v>
      </c>
      <c r="E1545">
        <v>44.2</v>
      </c>
      <c r="F1545">
        <v>21964</v>
      </c>
      <c r="G1545">
        <v>517</v>
      </c>
      <c r="H1545">
        <v>636</v>
      </c>
    </row>
    <row r="1546" spans="1:8" hidden="1" x14ac:dyDescent="0.2">
      <c r="A1546">
        <v>14762</v>
      </c>
      <c r="B1546" t="str">
        <f>VLOOKUP(A1546,'Route Names'!$A$2:$B$95,2,FALSE)</f>
        <v>Route 60 Hightower Road</v>
      </c>
      <c r="C1546" t="s">
        <v>3291</v>
      </c>
      <c r="D1546">
        <v>13121008601</v>
      </c>
      <c r="E1546">
        <v>44.2</v>
      </c>
      <c r="F1546">
        <v>21964</v>
      </c>
      <c r="G1546">
        <v>517</v>
      </c>
      <c r="H1546">
        <v>636</v>
      </c>
    </row>
    <row r="1547" spans="1:8" hidden="1" x14ac:dyDescent="0.2">
      <c r="A1547">
        <v>14762</v>
      </c>
      <c r="B1547" t="str">
        <f>VLOOKUP(A1547,'Route Names'!$A$2:$B$95,2,FALSE)</f>
        <v>Route 60 Hightower Road</v>
      </c>
      <c r="C1547" t="s">
        <v>3314</v>
      </c>
      <c r="D1547">
        <v>13121008602</v>
      </c>
      <c r="E1547">
        <v>45.9</v>
      </c>
      <c r="F1547">
        <v>24545</v>
      </c>
      <c r="G1547">
        <v>27</v>
      </c>
      <c r="H1547">
        <v>114</v>
      </c>
    </row>
    <row r="1548" spans="1:8" hidden="1" x14ac:dyDescent="0.2">
      <c r="A1548">
        <v>14762</v>
      </c>
      <c r="B1548" t="str">
        <f>VLOOKUP(A1548,'Route Names'!$A$2:$B$95,2,FALSE)</f>
        <v>Route 60 Hightower Road</v>
      </c>
      <c r="C1548" t="s">
        <v>3313</v>
      </c>
      <c r="D1548">
        <v>13121008201</v>
      </c>
      <c r="E1548">
        <v>30.5</v>
      </c>
      <c r="F1548">
        <v>39325</v>
      </c>
      <c r="G1548">
        <v>583</v>
      </c>
      <c r="H1548">
        <v>810</v>
      </c>
    </row>
    <row r="1549" spans="1:8" hidden="1" x14ac:dyDescent="0.2">
      <c r="A1549">
        <v>14762</v>
      </c>
      <c r="B1549" t="str">
        <f>VLOOKUP(A1549,'Route Names'!$A$2:$B$95,2,FALSE)</f>
        <v>Route 60 Hightower Road</v>
      </c>
      <c r="C1549" t="s">
        <v>3312</v>
      </c>
      <c r="D1549">
        <v>13121008201</v>
      </c>
      <c r="E1549">
        <v>30.5</v>
      </c>
      <c r="F1549">
        <v>39325</v>
      </c>
      <c r="G1549">
        <v>583</v>
      </c>
      <c r="H1549">
        <v>810</v>
      </c>
    </row>
    <row r="1550" spans="1:8" hidden="1" x14ac:dyDescent="0.2">
      <c r="A1550">
        <v>14762</v>
      </c>
      <c r="B1550" t="str">
        <f>VLOOKUP(A1550,'Route Names'!$A$2:$B$95,2,FALSE)</f>
        <v>Route 60 Hightower Road</v>
      </c>
      <c r="C1550" t="s">
        <v>3311</v>
      </c>
      <c r="D1550">
        <v>13121008201</v>
      </c>
      <c r="E1550">
        <v>30.5</v>
      </c>
      <c r="F1550">
        <v>39325</v>
      </c>
      <c r="G1550">
        <v>583</v>
      </c>
      <c r="H1550">
        <v>810</v>
      </c>
    </row>
    <row r="1551" spans="1:8" hidden="1" x14ac:dyDescent="0.2">
      <c r="A1551">
        <v>14762</v>
      </c>
      <c r="B1551" t="str">
        <f>VLOOKUP(A1551,'Route Names'!$A$2:$B$95,2,FALSE)</f>
        <v>Route 60 Hightower Road</v>
      </c>
      <c r="C1551" t="s">
        <v>3310</v>
      </c>
      <c r="D1551">
        <v>13121008201</v>
      </c>
      <c r="E1551">
        <v>30.5</v>
      </c>
      <c r="F1551">
        <v>39325</v>
      </c>
      <c r="G1551">
        <v>583</v>
      </c>
      <c r="H1551">
        <v>810</v>
      </c>
    </row>
    <row r="1552" spans="1:8" hidden="1" x14ac:dyDescent="0.2">
      <c r="A1552">
        <v>14762</v>
      </c>
      <c r="B1552" t="str">
        <f>VLOOKUP(A1552,'Route Names'!$A$2:$B$95,2,FALSE)</f>
        <v>Route 60 Hightower Road</v>
      </c>
      <c r="C1552" t="s">
        <v>3296</v>
      </c>
      <c r="D1552">
        <v>13121008201</v>
      </c>
      <c r="E1552">
        <v>30.5</v>
      </c>
      <c r="F1552">
        <v>39325</v>
      </c>
      <c r="G1552">
        <v>583</v>
      </c>
      <c r="H1552">
        <v>810</v>
      </c>
    </row>
    <row r="1553" spans="1:8" hidden="1" x14ac:dyDescent="0.2">
      <c r="A1553">
        <v>14762</v>
      </c>
      <c r="B1553" t="str">
        <f>VLOOKUP(A1553,'Route Names'!$A$2:$B$95,2,FALSE)</f>
        <v>Route 60 Hightower Road</v>
      </c>
      <c r="C1553" t="s">
        <v>3309</v>
      </c>
      <c r="D1553">
        <v>13121008201</v>
      </c>
      <c r="E1553">
        <v>30.5</v>
      </c>
      <c r="F1553">
        <v>39325</v>
      </c>
      <c r="G1553">
        <v>583</v>
      </c>
      <c r="H1553">
        <v>810</v>
      </c>
    </row>
    <row r="1554" spans="1:8" hidden="1" x14ac:dyDescent="0.2">
      <c r="A1554">
        <v>14762</v>
      </c>
      <c r="B1554" t="str">
        <f>VLOOKUP(A1554,'Route Names'!$A$2:$B$95,2,FALSE)</f>
        <v>Route 60 Hightower Road</v>
      </c>
      <c r="C1554" t="s">
        <v>3298</v>
      </c>
      <c r="D1554">
        <v>13121008201</v>
      </c>
      <c r="E1554">
        <v>30.5</v>
      </c>
      <c r="F1554">
        <v>39325</v>
      </c>
      <c r="G1554">
        <v>583</v>
      </c>
      <c r="H1554">
        <v>810</v>
      </c>
    </row>
    <row r="1555" spans="1:8" hidden="1" x14ac:dyDescent="0.2">
      <c r="A1555">
        <v>14762</v>
      </c>
      <c r="B1555" t="str">
        <f>VLOOKUP(A1555,'Route Names'!$A$2:$B$95,2,FALSE)</f>
        <v>Route 60 Hightower Road</v>
      </c>
      <c r="C1555" t="s">
        <v>3300</v>
      </c>
      <c r="D1555">
        <v>13121008201</v>
      </c>
      <c r="E1555">
        <v>30.5</v>
      </c>
      <c r="F1555">
        <v>39325</v>
      </c>
      <c r="G1555">
        <v>583</v>
      </c>
      <c r="H1555">
        <v>810</v>
      </c>
    </row>
    <row r="1556" spans="1:8" hidden="1" x14ac:dyDescent="0.2">
      <c r="A1556">
        <v>14762</v>
      </c>
      <c r="B1556" t="str">
        <f>VLOOKUP(A1556,'Route Names'!$A$2:$B$95,2,FALSE)</f>
        <v>Route 60 Hightower Road</v>
      </c>
      <c r="C1556" t="s">
        <v>3300</v>
      </c>
      <c r="D1556">
        <v>13121008201</v>
      </c>
      <c r="E1556">
        <v>30.5</v>
      </c>
      <c r="F1556">
        <v>39325</v>
      </c>
      <c r="G1556">
        <v>583</v>
      </c>
      <c r="H1556">
        <v>810</v>
      </c>
    </row>
    <row r="1557" spans="1:8" hidden="1" x14ac:dyDescent="0.2">
      <c r="A1557">
        <v>14762</v>
      </c>
      <c r="B1557" t="str">
        <f>VLOOKUP(A1557,'Route Names'!$A$2:$B$95,2,FALSE)</f>
        <v>Route 60 Hightower Road</v>
      </c>
      <c r="C1557" t="s">
        <v>3308</v>
      </c>
      <c r="D1557">
        <v>13121008201</v>
      </c>
      <c r="E1557">
        <v>30.5</v>
      </c>
      <c r="F1557">
        <v>39325</v>
      </c>
      <c r="G1557">
        <v>583</v>
      </c>
      <c r="H1557">
        <v>810</v>
      </c>
    </row>
    <row r="1558" spans="1:8" hidden="1" x14ac:dyDescent="0.2">
      <c r="A1558">
        <v>14762</v>
      </c>
      <c r="B1558" t="str">
        <f>VLOOKUP(A1558,'Route Names'!$A$2:$B$95,2,FALSE)</f>
        <v>Route 60 Hightower Road</v>
      </c>
      <c r="C1558" t="s">
        <v>3302</v>
      </c>
      <c r="D1558">
        <v>13121008201</v>
      </c>
      <c r="E1558">
        <v>30.5</v>
      </c>
      <c r="F1558">
        <v>39325</v>
      </c>
      <c r="G1558">
        <v>583</v>
      </c>
      <c r="H1558">
        <v>810</v>
      </c>
    </row>
    <row r="1559" spans="1:8" hidden="1" x14ac:dyDescent="0.2">
      <c r="A1559">
        <v>14758</v>
      </c>
      <c r="B1559" t="str">
        <f>VLOOKUP(A1559,'Route Names'!$A$2:$B$95,2,FALSE)</f>
        <v>Route 51 Joseph E Boone Boulevard</v>
      </c>
      <c r="C1559" t="s">
        <v>3302</v>
      </c>
      <c r="D1559">
        <v>13121008201</v>
      </c>
      <c r="E1559">
        <v>30.5</v>
      </c>
      <c r="F1559">
        <v>39325</v>
      </c>
      <c r="G1559">
        <v>583</v>
      </c>
      <c r="H1559">
        <v>810</v>
      </c>
    </row>
    <row r="1560" spans="1:8" hidden="1" x14ac:dyDescent="0.2">
      <c r="A1560">
        <v>14762</v>
      </c>
      <c r="B1560" t="str">
        <f>VLOOKUP(A1560,'Route Names'!$A$2:$B$95,2,FALSE)</f>
        <v>Route 60 Hightower Road</v>
      </c>
      <c r="C1560" t="s">
        <v>3307</v>
      </c>
      <c r="D1560">
        <v>13121008201</v>
      </c>
      <c r="E1560">
        <v>30.5</v>
      </c>
      <c r="F1560">
        <v>39325</v>
      </c>
      <c r="G1560">
        <v>583</v>
      </c>
      <c r="H1560">
        <v>810</v>
      </c>
    </row>
    <row r="1561" spans="1:8" hidden="1" x14ac:dyDescent="0.2">
      <c r="A1561">
        <v>14758</v>
      </c>
      <c r="B1561" t="str">
        <f>VLOOKUP(A1561,'Route Names'!$A$2:$B$95,2,FALSE)</f>
        <v>Route 51 Joseph E Boone Boulevard</v>
      </c>
      <c r="C1561" t="s">
        <v>3307</v>
      </c>
      <c r="D1561">
        <v>13121008201</v>
      </c>
      <c r="E1561">
        <v>30.5</v>
      </c>
      <c r="F1561">
        <v>39325</v>
      </c>
      <c r="G1561">
        <v>583</v>
      </c>
      <c r="H1561">
        <v>810</v>
      </c>
    </row>
    <row r="1562" spans="1:8" hidden="1" x14ac:dyDescent="0.2">
      <c r="A1562">
        <v>14762</v>
      </c>
      <c r="B1562" t="str">
        <f>VLOOKUP(A1562,'Route Names'!$A$2:$B$95,2,FALSE)</f>
        <v>Route 60 Hightower Road</v>
      </c>
      <c r="C1562" t="s">
        <v>3304</v>
      </c>
      <c r="D1562">
        <v>13121008201</v>
      </c>
      <c r="E1562">
        <v>30.5</v>
      </c>
      <c r="F1562">
        <v>39325</v>
      </c>
      <c r="G1562">
        <v>583</v>
      </c>
      <c r="H1562">
        <v>810</v>
      </c>
    </row>
    <row r="1563" spans="1:8" hidden="1" x14ac:dyDescent="0.2">
      <c r="A1563">
        <v>14758</v>
      </c>
      <c r="B1563" t="str">
        <f>VLOOKUP(A1563,'Route Names'!$A$2:$B$95,2,FALSE)</f>
        <v>Route 51 Joseph E Boone Boulevard</v>
      </c>
      <c r="C1563" t="s">
        <v>3304</v>
      </c>
      <c r="D1563">
        <v>13121008201</v>
      </c>
      <c r="E1563">
        <v>30.5</v>
      </c>
      <c r="F1563">
        <v>39325</v>
      </c>
      <c r="G1563">
        <v>583</v>
      </c>
      <c r="H1563">
        <v>810</v>
      </c>
    </row>
    <row r="1564" spans="1:8" hidden="1" x14ac:dyDescent="0.2">
      <c r="A1564">
        <v>14762</v>
      </c>
      <c r="B1564" t="str">
        <f>VLOOKUP(A1564,'Route Names'!$A$2:$B$95,2,FALSE)</f>
        <v>Route 60 Hightower Road</v>
      </c>
      <c r="C1564" t="s">
        <v>3305</v>
      </c>
      <c r="D1564">
        <v>13121008102</v>
      </c>
      <c r="E1564">
        <v>41.6</v>
      </c>
      <c r="F1564">
        <v>22292</v>
      </c>
      <c r="G1564">
        <v>925</v>
      </c>
      <c r="H1564">
        <v>1084</v>
      </c>
    </row>
    <row r="1565" spans="1:8" hidden="1" x14ac:dyDescent="0.2">
      <c r="A1565">
        <v>14758</v>
      </c>
      <c r="B1565" t="str">
        <f>VLOOKUP(A1565,'Route Names'!$A$2:$B$95,2,FALSE)</f>
        <v>Route 51 Joseph E Boone Boulevard</v>
      </c>
      <c r="C1565" t="s">
        <v>3305</v>
      </c>
      <c r="D1565">
        <v>13121008102</v>
      </c>
      <c r="E1565">
        <v>41.6</v>
      </c>
      <c r="F1565">
        <v>22292</v>
      </c>
      <c r="G1565">
        <v>925</v>
      </c>
      <c r="H1565">
        <v>1084</v>
      </c>
    </row>
    <row r="1566" spans="1:8" hidden="1" x14ac:dyDescent="0.2">
      <c r="A1566">
        <v>14762</v>
      </c>
      <c r="B1566" t="str">
        <f>VLOOKUP(A1566,'Route Names'!$A$2:$B$95,2,FALSE)</f>
        <v>Route 60 Hightower Road</v>
      </c>
      <c r="C1566" t="s">
        <v>3306</v>
      </c>
      <c r="D1566">
        <v>13121008102</v>
      </c>
      <c r="E1566">
        <v>41.6</v>
      </c>
      <c r="F1566">
        <v>22292</v>
      </c>
      <c r="G1566">
        <v>925</v>
      </c>
      <c r="H1566">
        <v>1084</v>
      </c>
    </row>
    <row r="1567" spans="1:8" hidden="1" x14ac:dyDescent="0.2">
      <c r="A1567">
        <v>14758</v>
      </c>
      <c r="B1567" t="str">
        <f>VLOOKUP(A1567,'Route Names'!$A$2:$B$95,2,FALSE)</f>
        <v>Route 51 Joseph E Boone Boulevard</v>
      </c>
      <c r="C1567" t="s">
        <v>3306</v>
      </c>
      <c r="D1567">
        <v>13121008102</v>
      </c>
      <c r="E1567">
        <v>41.6</v>
      </c>
      <c r="F1567">
        <v>22292</v>
      </c>
      <c r="G1567">
        <v>925</v>
      </c>
      <c r="H1567">
        <v>1084</v>
      </c>
    </row>
    <row r="1568" spans="1:8" hidden="1" x14ac:dyDescent="0.2">
      <c r="A1568">
        <v>14766</v>
      </c>
      <c r="B1568" t="str">
        <f>VLOOKUP(A1568,'Route Names'!$A$2:$B$95,2,FALSE)</f>
        <v>Route 73 Fulton Industrial</v>
      </c>
      <c r="C1568" t="s">
        <v>3306</v>
      </c>
      <c r="D1568">
        <v>13121008102</v>
      </c>
      <c r="E1568">
        <v>41.6</v>
      </c>
      <c r="F1568">
        <v>22292</v>
      </c>
      <c r="G1568">
        <v>925</v>
      </c>
      <c r="H1568">
        <v>1084</v>
      </c>
    </row>
    <row r="1569" spans="1:8" hidden="1" x14ac:dyDescent="0.2">
      <c r="A1569">
        <v>14762</v>
      </c>
      <c r="B1569" t="str">
        <f>VLOOKUP(A1569,'Route Names'!$A$2:$B$95,2,FALSE)</f>
        <v>Route 60 Hightower Road</v>
      </c>
      <c r="C1569" t="s">
        <v>3305</v>
      </c>
      <c r="D1569">
        <v>13121008102</v>
      </c>
      <c r="E1569">
        <v>41.6</v>
      </c>
      <c r="F1569">
        <v>22292</v>
      </c>
      <c r="G1569">
        <v>925</v>
      </c>
      <c r="H1569">
        <v>1084</v>
      </c>
    </row>
    <row r="1570" spans="1:8" hidden="1" x14ac:dyDescent="0.2">
      <c r="A1570">
        <v>14758</v>
      </c>
      <c r="B1570" t="str">
        <f>VLOOKUP(A1570,'Route Names'!$A$2:$B$95,2,FALSE)</f>
        <v>Route 51 Joseph E Boone Boulevard</v>
      </c>
      <c r="C1570" t="s">
        <v>3305</v>
      </c>
      <c r="D1570">
        <v>13121008102</v>
      </c>
      <c r="E1570">
        <v>41.6</v>
      </c>
      <c r="F1570">
        <v>22292</v>
      </c>
      <c r="G1570">
        <v>925</v>
      </c>
      <c r="H1570">
        <v>1084</v>
      </c>
    </row>
    <row r="1571" spans="1:8" hidden="1" x14ac:dyDescent="0.2">
      <c r="A1571">
        <v>14762</v>
      </c>
      <c r="B1571" t="str">
        <f>VLOOKUP(A1571,'Route Names'!$A$2:$B$95,2,FALSE)</f>
        <v>Route 60 Hightower Road</v>
      </c>
      <c r="C1571" t="s">
        <v>3304</v>
      </c>
      <c r="D1571">
        <v>13121008301</v>
      </c>
      <c r="E1571">
        <v>27</v>
      </c>
      <c r="F1571">
        <v>32114</v>
      </c>
      <c r="G1571">
        <v>199</v>
      </c>
      <c r="H1571">
        <v>216</v>
      </c>
    </row>
    <row r="1572" spans="1:8" hidden="1" x14ac:dyDescent="0.2">
      <c r="A1572">
        <v>14758</v>
      </c>
      <c r="B1572" t="str">
        <f>VLOOKUP(A1572,'Route Names'!$A$2:$B$95,2,FALSE)</f>
        <v>Route 51 Joseph E Boone Boulevard</v>
      </c>
      <c r="C1572" t="s">
        <v>3304</v>
      </c>
      <c r="D1572">
        <v>13121008301</v>
      </c>
      <c r="E1572">
        <v>27</v>
      </c>
      <c r="F1572">
        <v>32114</v>
      </c>
      <c r="G1572">
        <v>199</v>
      </c>
      <c r="H1572">
        <v>216</v>
      </c>
    </row>
    <row r="1573" spans="1:8" hidden="1" x14ac:dyDescent="0.2">
      <c r="A1573">
        <v>14762</v>
      </c>
      <c r="B1573" t="str">
        <f>VLOOKUP(A1573,'Route Names'!$A$2:$B$95,2,FALSE)</f>
        <v>Route 60 Hightower Road</v>
      </c>
      <c r="C1573" t="s">
        <v>3303</v>
      </c>
      <c r="D1573">
        <v>13121008301</v>
      </c>
      <c r="E1573">
        <v>27</v>
      </c>
      <c r="F1573">
        <v>32114</v>
      </c>
      <c r="G1573">
        <v>199</v>
      </c>
      <c r="H1573">
        <v>216</v>
      </c>
    </row>
    <row r="1574" spans="1:8" hidden="1" x14ac:dyDescent="0.2">
      <c r="A1574">
        <v>14758</v>
      </c>
      <c r="B1574" t="str">
        <f>VLOOKUP(A1574,'Route Names'!$A$2:$B$95,2,FALSE)</f>
        <v>Route 51 Joseph E Boone Boulevard</v>
      </c>
      <c r="C1574" t="s">
        <v>3303</v>
      </c>
      <c r="D1574">
        <v>13121008301</v>
      </c>
      <c r="E1574">
        <v>27</v>
      </c>
      <c r="F1574">
        <v>32114</v>
      </c>
      <c r="G1574">
        <v>199</v>
      </c>
      <c r="H1574">
        <v>216</v>
      </c>
    </row>
    <row r="1575" spans="1:8" hidden="1" x14ac:dyDescent="0.2">
      <c r="A1575">
        <v>14762</v>
      </c>
      <c r="B1575" t="str">
        <f>VLOOKUP(A1575,'Route Names'!$A$2:$B$95,2,FALSE)</f>
        <v>Route 60 Hightower Road</v>
      </c>
      <c r="C1575" t="s">
        <v>3302</v>
      </c>
      <c r="D1575">
        <v>13121008301</v>
      </c>
      <c r="E1575">
        <v>27</v>
      </c>
      <c r="F1575">
        <v>32114</v>
      </c>
      <c r="G1575">
        <v>199</v>
      </c>
      <c r="H1575">
        <v>216</v>
      </c>
    </row>
    <row r="1576" spans="1:8" hidden="1" x14ac:dyDescent="0.2">
      <c r="A1576">
        <v>14758</v>
      </c>
      <c r="B1576" t="str">
        <f>VLOOKUP(A1576,'Route Names'!$A$2:$B$95,2,FALSE)</f>
        <v>Route 51 Joseph E Boone Boulevard</v>
      </c>
      <c r="C1576" t="s">
        <v>3302</v>
      </c>
      <c r="D1576">
        <v>13121008301</v>
      </c>
      <c r="E1576">
        <v>27</v>
      </c>
      <c r="F1576">
        <v>32114</v>
      </c>
      <c r="G1576">
        <v>199</v>
      </c>
      <c r="H1576">
        <v>216</v>
      </c>
    </row>
    <row r="1577" spans="1:8" hidden="1" x14ac:dyDescent="0.2">
      <c r="A1577">
        <v>14762</v>
      </c>
      <c r="B1577" t="str">
        <f>VLOOKUP(A1577,'Route Names'!$A$2:$B$95,2,FALSE)</f>
        <v>Route 60 Hightower Road</v>
      </c>
      <c r="C1577" t="s">
        <v>3301</v>
      </c>
      <c r="D1577">
        <v>13121008301</v>
      </c>
      <c r="E1577">
        <v>27</v>
      </c>
      <c r="F1577">
        <v>32114</v>
      </c>
      <c r="G1577">
        <v>199</v>
      </c>
      <c r="H1577">
        <v>216</v>
      </c>
    </row>
    <row r="1578" spans="1:8" hidden="1" x14ac:dyDescent="0.2">
      <c r="A1578">
        <v>14758</v>
      </c>
      <c r="B1578" t="str">
        <f>VLOOKUP(A1578,'Route Names'!$A$2:$B$95,2,FALSE)</f>
        <v>Route 51 Joseph E Boone Boulevard</v>
      </c>
      <c r="C1578" t="s">
        <v>3301</v>
      </c>
      <c r="D1578">
        <v>13121008301</v>
      </c>
      <c r="E1578">
        <v>27</v>
      </c>
      <c r="F1578">
        <v>32114</v>
      </c>
      <c r="G1578">
        <v>199</v>
      </c>
      <c r="H1578">
        <v>216</v>
      </c>
    </row>
    <row r="1579" spans="1:8" hidden="1" x14ac:dyDescent="0.2">
      <c r="A1579">
        <v>14762</v>
      </c>
      <c r="B1579" t="str">
        <f>VLOOKUP(A1579,'Route Names'!$A$2:$B$95,2,FALSE)</f>
        <v>Route 60 Hightower Road</v>
      </c>
      <c r="C1579" t="s">
        <v>3300</v>
      </c>
      <c r="D1579">
        <v>13121008301</v>
      </c>
      <c r="E1579">
        <v>27</v>
      </c>
      <c r="F1579">
        <v>32114</v>
      </c>
      <c r="G1579">
        <v>199</v>
      </c>
      <c r="H1579">
        <v>216</v>
      </c>
    </row>
    <row r="1580" spans="1:8" hidden="1" x14ac:dyDescent="0.2">
      <c r="A1580">
        <v>14762</v>
      </c>
      <c r="B1580" t="str">
        <f>VLOOKUP(A1580,'Route Names'!$A$2:$B$95,2,FALSE)</f>
        <v>Route 60 Hightower Road</v>
      </c>
      <c r="C1580" t="s">
        <v>3299</v>
      </c>
      <c r="D1580">
        <v>13121008301</v>
      </c>
      <c r="E1580">
        <v>27</v>
      </c>
      <c r="F1580">
        <v>32114</v>
      </c>
      <c r="G1580">
        <v>199</v>
      </c>
      <c r="H1580">
        <v>216</v>
      </c>
    </row>
    <row r="1581" spans="1:8" hidden="1" x14ac:dyDescent="0.2">
      <c r="A1581">
        <v>14762</v>
      </c>
      <c r="B1581" t="str">
        <f>VLOOKUP(A1581,'Route Names'!$A$2:$B$95,2,FALSE)</f>
        <v>Route 60 Hightower Road</v>
      </c>
      <c r="C1581" t="s">
        <v>3298</v>
      </c>
      <c r="D1581">
        <v>13121008301</v>
      </c>
      <c r="E1581">
        <v>27</v>
      </c>
      <c r="F1581">
        <v>32114</v>
      </c>
      <c r="G1581">
        <v>199</v>
      </c>
      <c r="H1581">
        <v>216</v>
      </c>
    </row>
    <row r="1582" spans="1:8" hidden="1" x14ac:dyDescent="0.2">
      <c r="A1582">
        <v>14762</v>
      </c>
      <c r="B1582" t="str">
        <f>VLOOKUP(A1582,'Route Names'!$A$2:$B$95,2,FALSE)</f>
        <v>Route 60 Hightower Road</v>
      </c>
      <c r="C1582" t="s">
        <v>3297</v>
      </c>
      <c r="D1582">
        <v>13121008301</v>
      </c>
      <c r="E1582">
        <v>27</v>
      </c>
      <c r="F1582">
        <v>32114</v>
      </c>
      <c r="G1582">
        <v>199</v>
      </c>
      <c r="H1582">
        <v>216</v>
      </c>
    </row>
    <row r="1583" spans="1:8" hidden="1" x14ac:dyDescent="0.2">
      <c r="A1583">
        <v>14762</v>
      </c>
      <c r="B1583" t="str">
        <f>VLOOKUP(A1583,'Route Names'!$A$2:$B$95,2,FALSE)</f>
        <v>Route 60 Hightower Road</v>
      </c>
      <c r="C1583" t="s">
        <v>3296</v>
      </c>
      <c r="D1583">
        <v>13121008301</v>
      </c>
      <c r="E1583">
        <v>27</v>
      </c>
      <c r="F1583">
        <v>32114</v>
      </c>
      <c r="G1583">
        <v>199</v>
      </c>
      <c r="H1583">
        <v>216</v>
      </c>
    </row>
    <row r="1584" spans="1:8" hidden="1" x14ac:dyDescent="0.2">
      <c r="A1584">
        <v>14762</v>
      </c>
      <c r="B1584" t="str">
        <f>VLOOKUP(A1584,'Route Names'!$A$2:$B$95,2,FALSE)</f>
        <v>Route 60 Hightower Road</v>
      </c>
      <c r="C1584" t="s">
        <v>3295</v>
      </c>
      <c r="D1584">
        <v>13121008601</v>
      </c>
      <c r="E1584">
        <v>44.2</v>
      </c>
      <c r="F1584">
        <v>21964</v>
      </c>
      <c r="G1584">
        <v>517</v>
      </c>
      <c r="H1584">
        <v>636</v>
      </c>
    </row>
    <row r="1585" spans="1:8" hidden="1" x14ac:dyDescent="0.2">
      <c r="A1585">
        <v>14762</v>
      </c>
      <c r="B1585" t="str">
        <f>VLOOKUP(A1585,'Route Names'!$A$2:$B$95,2,FALSE)</f>
        <v>Route 60 Hightower Road</v>
      </c>
      <c r="C1585" t="s">
        <v>3294</v>
      </c>
      <c r="D1585">
        <v>13121008601</v>
      </c>
      <c r="E1585">
        <v>44.2</v>
      </c>
      <c r="F1585">
        <v>21964</v>
      </c>
      <c r="G1585">
        <v>517</v>
      </c>
      <c r="H1585">
        <v>636</v>
      </c>
    </row>
    <row r="1586" spans="1:8" hidden="1" x14ac:dyDescent="0.2">
      <c r="A1586">
        <v>14762</v>
      </c>
      <c r="B1586" t="str">
        <f>VLOOKUP(A1586,'Route Names'!$A$2:$B$95,2,FALSE)</f>
        <v>Route 60 Hightower Road</v>
      </c>
      <c r="C1586" t="s">
        <v>3293</v>
      </c>
      <c r="D1586">
        <v>13121008601</v>
      </c>
      <c r="E1586">
        <v>44.2</v>
      </c>
      <c r="F1586">
        <v>21964</v>
      </c>
      <c r="G1586">
        <v>517</v>
      </c>
      <c r="H1586">
        <v>636</v>
      </c>
    </row>
    <row r="1587" spans="1:8" hidden="1" x14ac:dyDescent="0.2">
      <c r="A1587">
        <v>14762</v>
      </c>
      <c r="B1587" t="str">
        <f>VLOOKUP(A1587,'Route Names'!$A$2:$B$95,2,FALSE)</f>
        <v>Route 60 Hightower Road</v>
      </c>
      <c r="C1587" t="s">
        <v>3292</v>
      </c>
      <c r="D1587">
        <v>13121008601</v>
      </c>
      <c r="E1587">
        <v>44.2</v>
      </c>
      <c r="F1587">
        <v>21964</v>
      </c>
      <c r="G1587">
        <v>517</v>
      </c>
      <c r="H1587">
        <v>636</v>
      </c>
    </row>
    <row r="1588" spans="1:8" hidden="1" x14ac:dyDescent="0.2">
      <c r="A1588">
        <v>14762</v>
      </c>
      <c r="B1588" t="str">
        <f>VLOOKUP(A1588,'Route Names'!$A$2:$B$95,2,FALSE)</f>
        <v>Route 60 Hightower Road</v>
      </c>
      <c r="C1588" t="s">
        <v>3291</v>
      </c>
      <c r="D1588">
        <v>13121008601</v>
      </c>
      <c r="E1588">
        <v>44.2</v>
      </c>
      <c r="F1588">
        <v>21964</v>
      </c>
      <c r="G1588">
        <v>517</v>
      </c>
      <c r="H1588">
        <v>636</v>
      </c>
    </row>
    <row r="1589" spans="1:8" hidden="1" x14ac:dyDescent="0.2">
      <c r="A1589">
        <v>14762</v>
      </c>
      <c r="B1589" t="str">
        <f>VLOOKUP(A1589,'Route Names'!$A$2:$B$95,2,FALSE)</f>
        <v>Route 60 Hightower Road</v>
      </c>
      <c r="C1589" t="s">
        <v>3290</v>
      </c>
      <c r="D1589">
        <v>13121008601</v>
      </c>
      <c r="E1589">
        <v>44.2</v>
      </c>
      <c r="F1589">
        <v>21964</v>
      </c>
      <c r="G1589">
        <v>517</v>
      </c>
      <c r="H1589">
        <v>636</v>
      </c>
    </row>
    <row r="1590" spans="1:8" hidden="1" x14ac:dyDescent="0.2">
      <c r="A1590">
        <v>14762</v>
      </c>
      <c r="B1590" t="str">
        <f>VLOOKUP(A1590,'Route Names'!$A$2:$B$95,2,FALSE)</f>
        <v>Route 60 Hightower Road</v>
      </c>
      <c r="C1590" t="s">
        <v>3289</v>
      </c>
      <c r="D1590">
        <v>13121008601</v>
      </c>
      <c r="E1590">
        <v>44.2</v>
      </c>
      <c r="F1590">
        <v>21964</v>
      </c>
      <c r="G1590">
        <v>517</v>
      </c>
      <c r="H1590">
        <v>636</v>
      </c>
    </row>
    <row r="1591" spans="1:8" hidden="1" x14ac:dyDescent="0.2">
      <c r="A1591">
        <v>14762</v>
      </c>
      <c r="B1591" t="str">
        <f>VLOOKUP(A1591,'Route Names'!$A$2:$B$95,2,FALSE)</f>
        <v>Route 60 Hightower Road</v>
      </c>
      <c r="C1591" t="s">
        <v>3288</v>
      </c>
      <c r="D1591">
        <v>13121008601</v>
      </c>
      <c r="E1591">
        <v>44.2</v>
      </c>
      <c r="F1591">
        <v>21964</v>
      </c>
      <c r="G1591">
        <v>517</v>
      </c>
      <c r="H1591">
        <v>636</v>
      </c>
    </row>
    <row r="1592" spans="1:8" hidden="1" x14ac:dyDescent="0.2">
      <c r="A1592">
        <v>14762</v>
      </c>
      <c r="B1592" t="str">
        <f>VLOOKUP(A1592,'Route Names'!$A$2:$B$95,2,FALSE)</f>
        <v>Route 60 Hightower Road</v>
      </c>
      <c r="C1592" t="s">
        <v>3287</v>
      </c>
      <c r="D1592">
        <v>13121008601</v>
      </c>
      <c r="E1592">
        <v>44.2</v>
      </c>
      <c r="F1592">
        <v>21964</v>
      </c>
      <c r="G1592">
        <v>517</v>
      </c>
      <c r="H1592">
        <v>636</v>
      </c>
    </row>
    <row r="1593" spans="1:8" hidden="1" x14ac:dyDescent="0.2">
      <c r="A1593">
        <v>14762</v>
      </c>
      <c r="B1593" t="str">
        <f>VLOOKUP(A1593,'Route Names'!$A$2:$B$95,2,FALSE)</f>
        <v>Route 60 Hightower Road</v>
      </c>
      <c r="C1593" t="s">
        <v>3286</v>
      </c>
      <c r="D1593">
        <v>13121008601</v>
      </c>
      <c r="E1593">
        <v>44.2</v>
      </c>
      <c r="F1593">
        <v>21964</v>
      </c>
      <c r="G1593">
        <v>517</v>
      </c>
      <c r="H1593">
        <v>636</v>
      </c>
    </row>
    <row r="1594" spans="1:8" hidden="1" x14ac:dyDescent="0.2">
      <c r="A1594">
        <v>14762</v>
      </c>
      <c r="B1594" t="str">
        <f>VLOOKUP(A1594,'Route Names'!$A$2:$B$95,2,FALSE)</f>
        <v>Route 60 Hightower Road</v>
      </c>
      <c r="C1594" t="s">
        <v>3285</v>
      </c>
      <c r="D1594">
        <v>13121008601</v>
      </c>
      <c r="E1594">
        <v>44.2</v>
      </c>
      <c r="F1594">
        <v>21964</v>
      </c>
      <c r="G1594">
        <v>517</v>
      </c>
      <c r="H1594">
        <v>636</v>
      </c>
    </row>
    <row r="1595" spans="1:8" hidden="1" x14ac:dyDescent="0.2">
      <c r="A1595">
        <v>14762</v>
      </c>
      <c r="B1595" t="str">
        <f>VLOOKUP(A1595,'Route Names'!$A$2:$B$95,2,FALSE)</f>
        <v>Route 60 Hightower Road</v>
      </c>
      <c r="C1595" t="s">
        <v>3284</v>
      </c>
      <c r="D1595">
        <v>13121008601</v>
      </c>
      <c r="E1595">
        <v>44.2</v>
      </c>
      <c r="F1595">
        <v>21964</v>
      </c>
      <c r="G1595">
        <v>517</v>
      </c>
      <c r="H1595">
        <v>636</v>
      </c>
    </row>
    <row r="1596" spans="1:8" hidden="1" x14ac:dyDescent="0.2">
      <c r="A1596">
        <v>14762</v>
      </c>
      <c r="B1596" t="str">
        <f>VLOOKUP(A1596,'Route Names'!$A$2:$B$95,2,FALSE)</f>
        <v>Route 60 Hightower Road</v>
      </c>
      <c r="C1596" t="s">
        <v>3283</v>
      </c>
      <c r="D1596">
        <v>13121008700</v>
      </c>
      <c r="E1596">
        <v>31.9</v>
      </c>
      <c r="F1596">
        <v>30130</v>
      </c>
      <c r="G1596">
        <v>660</v>
      </c>
      <c r="H1596">
        <v>534</v>
      </c>
    </row>
    <row r="1597" spans="1:8" hidden="1" x14ac:dyDescent="0.2">
      <c r="A1597">
        <v>14762</v>
      </c>
      <c r="B1597" t="str">
        <f>VLOOKUP(A1597,'Route Names'!$A$2:$B$95,2,FALSE)</f>
        <v>Route 60 Hightower Road</v>
      </c>
      <c r="C1597" t="s">
        <v>3282</v>
      </c>
      <c r="D1597">
        <v>13121008700</v>
      </c>
      <c r="E1597">
        <v>31.9</v>
      </c>
      <c r="F1597">
        <v>30130</v>
      </c>
      <c r="G1597">
        <v>660</v>
      </c>
      <c r="H1597">
        <v>534</v>
      </c>
    </row>
    <row r="1598" spans="1:8" hidden="1" x14ac:dyDescent="0.2">
      <c r="A1598">
        <v>14762</v>
      </c>
      <c r="B1598" t="str">
        <f>VLOOKUP(A1598,'Route Names'!$A$2:$B$95,2,FALSE)</f>
        <v>Route 60 Hightower Road</v>
      </c>
      <c r="C1598" t="s">
        <v>3281</v>
      </c>
      <c r="D1598">
        <v>13121008700</v>
      </c>
      <c r="E1598">
        <v>31.9</v>
      </c>
      <c r="F1598">
        <v>30130</v>
      </c>
      <c r="G1598">
        <v>660</v>
      </c>
      <c r="H1598">
        <v>534</v>
      </c>
    </row>
    <row r="1599" spans="1:8" hidden="1" x14ac:dyDescent="0.2">
      <c r="A1599">
        <v>14762</v>
      </c>
      <c r="B1599" t="str">
        <f>VLOOKUP(A1599,'Route Names'!$A$2:$B$95,2,FALSE)</f>
        <v>Route 60 Hightower Road</v>
      </c>
      <c r="C1599" t="s">
        <v>3280</v>
      </c>
      <c r="D1599">
        <v>13121008700</v>
      </c>
      <c r="E1599">
        <v>31.9</v>
      </c>
      <c r="F1599">
        <v>30130</v>
      </c>
      <c r="G1599">
        <v>660</v>
      </c>
      <c r="H1599">
        <v>534</v>
      </c>
    </row>
    <row r="1600" spans="1:8" hidden="1" x14ac:dyDescent="0.2">
      <c r="A1600">
        <v>14762</v>
      </c>
      <c r="B1600" t="str">
        <f>VLOOKUP(A1600,'Route Names'!$A$2:$B$95,2,FALSE)</f>
        <v>Route 60 Hightower Road</v>
      </c>
      <c r="C1600" t="s">
        <v>3279</v>
      </c>
      <c r="D1600">
        <v>13121008700</v>
      </c>
      <c r="E1600">
        <v>31.9</v>
      </c>
      <c r="F1600">
        <v>30130</v>
      </c>
      <c r="G1600">
        <v>660</v>
      </c>
      <c r="H1600">
        <v>534</v>
      </c>
    </row>
    <row r="1601" spans="1:8" hidden="1" x14ac:dyDescent="0.2">
      <c r="A1601">
        <v>14746</v>
      </c>
      <c r="B1601" t="str">
        <f>VLOOKUP(A1601,'Route Names'!$A$2:$B$95,2,FALSE)</f>
        <v>Route 26 Marietta Street / Perry Boulevard</v>
      </c>
      <c r="C1601" t="s">
        <v>3279</v>
      </c>
      <c r="D1601">
        <v>13121008700</v>
      </c>
      <c r="E1601">
        <v>31.9</v>
      </c>
      <c r="F1601">
        <v>30130</v>
      </c>
      <c r="G1601">
        <v>660</v>
      </c>
      <c r="H1601">
        <v>534</v>
      </c>
    </row>
    <row r="1602" spans="1:8" hidden="1" x14ac:dyDescent="0.2">
      <c r="A1602">
        <v>14762</v>
      </c>
      <c r="B1602" t="str">
        <f>VLOOKUP(A1602,'Route Names'!$A$2:$B$95,2,FALSE)</f>
        <v>Route 60 Hightower Road</v>
      </c>
      <c r="C1602" t="s">
        <v>3278</v>
      </c>
      <c r="D1602">
        <v>13121008800</v>
      </c>
      <c r="E1602">
        <v>13.6</v>
      </c>
      <c r="F1602">
        <v>104846</v>
      </c>
      <c r="G1602">
        <v>168</v>
      </c>
      <c r="H1602">
        <v>165</v>
      </c>
    </row>
    <row r="1603" spans="1:8" hidden="1" x14ac:dyDescent="0.2">
      <c r="A1603">
        <v>14746</v>
      </c>
      <c r="B1603" t="str">
        <f>VLOOKUP(A1603,'Route Names'!$A$2:$B$95,2,FALSE)</f>
        <v>Route 26 Marietta Street / Perry Boulevard</v>
      </c>
      <c r="C1603" t="s">
        <v>3278</v>
      </c>
      <c r="D1603">
        <v>13121008800</v>
      </c>
      <c r="E1603">
        <v>13.6</v>
      </c>
      <c r="F1603">
        <v>104846</v>
      </c>
      <c r="G1603">
        <v>168</v>
      </c>
      <c r="H1603">
        <v>165</v>
      </c>
    </row>
    <row r="1604" spans="1:8" hidden="1" x14ac:dyDescent="0.2">
      <c r="A1604">
        <v>14762</v>
      </c>
      <c r="B1604" t="str">
        <f>VLOOKUP(A1604,'Route Names'!$A$2:$B$95,2,FALSE)</f>
        <v>Route 60 Hightower Road</v>
      </c>
      <c r="C1604" t="s">
        <v>3277</v>
      </c>
      <c r="D1604">
        <v>13121008800</v>
      </c>
      <c r="E1604">
        <v>13.6</v>
      </c>
      <c r="F1604">
        <v>104846</v>
      </c>
      <c r="G1604">
        <v>168</v>
      </c>
      <c r="H1604">
        <v>165</v>
      </c>
    </row>
    <row r="1605" spans="1:8" hidden="1" x14ac:dyDescent="0.2">
      <c r="A1605">
        <v>14762</v>
      </c>
      <c r="B1605" t="str">
        <f>VLOOKUP(A1605,'Route Names'!$A$2:$B$95,2,FALSE)</f>
        <v>Route 60 Hightower Road</v>
      </c>
      <c r="C1605" t="s">
        <v>3276</v>
      </c>
      <c r="D1605">
        <v>13121008800</v>
      </c>
      <c r="E1605">
        <v>13.6</v>
      </c>
      <c r="F1605">
        <v>104846</v>
      </c>
      <c r="G1605">
        <v>168</v>
      </c>
      <c r="H1605">
        <v>165</v>
      </c>
    </row>
    <row r="1606" spans="1:8" hidden="1" x14ac:dyDescent="0.2">
      <c r="A1606">
        <v>14762</v>
      </c>
      <c r="B1606" t="str">
        <f>VLOOKUP(A1606,'Route Names'!$A$2:$B$95,2,FALSE)</f>
        <v>Route 60 Hightower Road</v>
      </c>
      <c r="C1606" t="s">
        <v>3275</v>
      </c>
      <c r="D1606">
        <v>13121008800</v>
      </c>
      <c r="E1606">
        <v>13.6</v>
      </c>
      <c r="F1606">
        <v>104846</v>
      </c>
      <c r="G1606">
        <v>168</v>
      </c>
      <c r="H1606">
        <v>165</v>
      </c>
    </row>
    <row r="1607" spans="1:8" hidden="1" x14ac:dyDescent="0.2">
      <c r="A1607">
        <v>14762</v>
      </c>
      <c r="B1607" t="str">
        <f>VLOOKUP(A1607,'Route Names'!$A$2:$B$95,2,FALSE)</f>
        <v>Route 60 Hightower Road</v>
      </c>
      <c r="C1607" t="s">
        <v>3274</v>
      </c>
      <c r="D1607">
        <v>13121008800</v>
      </c>
      <c r="E1607">
        <v>13.6</v>
      </c>
      <c r="F1607">
        <v>104846</v>
      </c>
      <c r="G1607">
        <v>168</v>
      </c>
      <c r="H1607">
        <v>165</v>
      </c>
    </row>
    <row r="1608" spans="1:8" hidden="1" x14ac:dyDescent="0.2">
      <c r="A1608">
        <v>14762</v>
      </c>
      <c r="B1608" t="str">
        <f>VLOOKUP(A1608,'Route Names'!$A$2:$B$95,2,FALSE)</f>
        <v>Route 60 Hightower Road</v>
      </c>
      <c r="C1608" t="s">
        <v>3273</v>
      </c>
      <c r="D1608">
        <v>13121008800</v>
      </c>
      <c r="E1608">
        <v>13.6</v>
      </c>
      <c r="F1608">
        <v>104846</v>
      </c>
      <c r="G1608">
        <v>168</v>
      </c>
      <c r="H1608">
        <v>165</v>
      </c>
    </row>
    <row r="1609" spans="1:8" hidden="1" x14ac:dyDescent="0.2">
      <c r="A1609">
        <v>14762</v>
      </c>
      <c r="B1609" t="str">
        <f>VLOOKUP(A1609,'Route Names'!$A$2:$B$95,2,FALSE)</f>
        <v>Route 60 Hightower Road</v>
      </c>
      <c r="C1609" t="s">
        <v>3272</v>
      </c>
      <c r="D1609">
        <v>13121008800</v>
      </c>
      <c r="E1609">
        <v>13.6</v>
      </c>
      <c r="F1609">
        <v>104846</v>
      </c>
      <c r="G1609">
        <v>168</v>
      </c>
      <c r="H1609">
        <v>165</v>
      </c>
    </row>
    <row r="1610" spans="1:8" hidden="1" x14ac:dyDescent="0.2">
      <c r="A1610">
        <v>14762</v>
      </c>
      <c r="B1610" t="str">
        <f>VLOOKUP(A1610,'Route Names'!$A$2:$B$95,2,FALSE)</f>
        <v>Route 60 Hightower Road</v>
      </c>
      <c r="C1610" t="s">
        <v>3271</v>
      </c>
      <c r="D1610">
        <v>13121008800</v>
      </c>
      <c r="E1610">
        <v>13.6</v>
      </c>
      <c r="F1610">
        <v>104846</v>
      </c>
      <c r="G1610">
        <v>168</v>
      </c>
      <c r="H1610">
        <v>165</v>
      </c>
    </row>
    <row r="1611" spans="1:8" hidden="1" x14ac:dyDescent="0.2">
      <c r="A1611">
        <v>14762</v>
      </c>
      <c r="B1611" t="str">
        <f>VLOOKUP(A1611,'Route Names'!$A$2:$B$95,2,FALSE)</f>
        <v>Route 60 Hightower Road</v>
      </c>
      <c r="C1611" t="s">
        <v>3270</v>
      </c>
      <c r="D1611">
        <v>13121008800</v>
      </c>
      <c r="E1611">
        <v>13.6</v>
      </c>
      <c r="F1611">
        <v>104846</v>
      </c>
      <c r="G1611">
        <v>168</v>
      </c>
      <c r="H1611">
        <v>165</v>
      </c>
    </row>
    <row r="1612" spans="1:8" hidden="1" x14ac:dyDescent="0.2">
      <c r="A1612">
        <v>14762</v>
      </c>
      <c r="B1612" t="str">
        <f>VLOOKUP(A1612,'Route Names'!$A$2:$B$95,2,FALSE)</f>
        <v>Route 60 Hightower Road</v>
      </c>
      <c r="C1612" t="s">
        <v>3269</v>
      </c>
      <c r="D1612">
        <v>13121008800</v>
      </c>
      <c r="E1612">
        <v>13.6</v>
      </c>
      <c r="F1612">
        <v>104846</v>
      </c>
      <c r="G1612">
        <v>168</v>
      </c>
      <c r="H1612">
        <v>165</v>
      </c>
    </row>
    <row r="1613" spans="1:8" hidden="1" x14ac:dyDescent="0.2">
      <c r="A1613">
        <v>14762</v>
      </c>
      <c r="B1613" t="str">
        <f>VLOOKUP(A1613,'Route Names'!$A$2:$B$95,2,FALSE)</f>
        <v>Route 60 Hightower Road</v>
      </c>
      <c r="C1613" t="s">
        <v>3268</v>
      </c>
      <c r="D1613">
        <v>13121008800</v>
      </c>
      <c r="E1613">
        <v>13.6</v>
      </c>
      <c r="F1613">
        <v>104846</v>
      </c>
      <c r="G1613">
        <v>168</v>
      </c>
      <c r="H1613">
        <v>165</v>
      </c>
    </row>
    <row r="1614" spans="1:8" hidden="1" x14ac:dyDescent="0.2">
      <c r="A1614">
        <v>14762</v>
      </c>
      <c r="B1614" t="str">
        <f>VLOOKUP(A1614,'Route Names'!$A$2:$B$95,2,FALSE)</f>
        <v>Route 60 Hightower Road</v>
      </c>
      <c r="C1614" t="s">
        <v>3267</v>
      </c>
      <c r="D1614">
        <v>13121008800</v>
      </c>
      <c r="E1614">
        <v>13.6</v>
      </c>
      <c r="F1614">
        <v>104846</v>
      </c>
      <c r="G1614">
        <v>168</v>
      </c>
      <c r="H1614">
        <v>165</v>
      </c>
    </row>
    <row r="1615" spans="1:8" hidden="1" x14ac:dyDescent="0.2">
      <c r="A1615">
        <v>14762</v>
      </c>
      <c r="B1615" t="str">
        <f>VLOOKUP(A1615,'Route Names'!$A$2:$B$95,2,FALSE)</f>
        <v>Route 60 Hightower Road</v>
      </c>
      <c r="C1615" t="s">
        <v>3266</v>
      </c>
      <c r="D1615">
        <v>13121008800</v>
      </c>
      <c r="E1615">
        <v>13.6</v>
      </c>
      <c r="F1615">
        <v>104846</v>
      </c>
      <c r="G1615">
        <v>168</v>
      </c>
      <c r="H1615">
        <v>165</v>
      </c>
    </row>
    <row r="1616" spans="1:8" hidden="1" x14ac:dyDescent="0.2">
      <c r="A1616">
        <v>14762</v>
      </c>
      <c r="B1616" t="str">
        <f>VLOOKUP(A1616,'Route Names'!$A$2:$B$95,2,FALSE)</f>
        <v>Route 60 Hightower Road</v>
      </c>
      <c r="C1616" t="s">
        <v>3265</v>
      </c>
      <c r="D1616">
        <v>13121008903</v>
      </c>
      <c r="E1616">
        <v>13.9</v>
      </c>
      <c r="F1616">
        <v>70426</v>
      </c>
      <c r="G1616">
        <v>59</v>
      </c>
      <c r="H1616">
        <v>52</v>
      </c>
    </row>
    <row r="1617" spans="1:8" hidden="1" x14ac:dyDescent="0.2">
      <c r="A1617">
        <v>14762</v>
      </c>
      <c r="B1617" t="str">
        <f>VLOOKUP(A1617,'Route Names'!$A$2:$B$95,2,FALSE)</f>
        <v>Route 60 Hightower Road</v>
      </c>
      <c r="C1617" t="s">
        <v>3264</v>
      </c>
      <c r="D1617">
        <v>13121008903</v>
      </c>
      <c r="E1617">
        <v>13.9</v>
      </c>
      <c r="F1617">
        <v>70426</v>
      </c>
      <c r="G1617">
        <v>59</v>
      </c>
      <c r="H1617">
        <v>52</v>
      </c>
    </row>
    <row r="1618" spans="1:8" hidden="1" x14ac:dyDescent="0.2">
      <c r="A1618">
        <v>14762</v>
      </c>
      <c r="B1618" t="str">
        <f>VLOOKUP(A1618,'Route Names'!$A$2:$B$95,2,FALSE)</f>
        <v>Route 60 Hightower Road</v>
      </c>
      <c r="C1618" t="s">
        <v>3263</v>
      </c>
      <c r="D1618">
        <v>13121008903</v>
      </c>
      <c r="E1618">
        <v>13.9</v>
      </c>
      <c r="F1618">
        <v>70426</v>
      </c>
      <c r="G1618">
        <v>59</v>
      </c>
      <c r="H1618">
        <v>52</v>
      </c>
    </row>
    <row r="1619" spans="1:8" hidden="1" x14ac:dyDescent="0.2">
      <c r="A1619">
        <v>14746</v>
      </c>
      <c r="B1619" t="str">
        <f>VLOOKUP(A1619,'Route Names'!$A$2:$B$95,2,FALSE)</f>
        <v>Route 26 Marietta Street / Perry Boulevard</v>
      </c>
      <c r="C1619" t="s">
        <v>1388</v>
      </c>
      <c r="D1619">
        <v>13121003500</v>
      </c>
      <c r="E1619">
        <v>43.4</v>
      </c>
      <c r="F1619">
        <v>115096</v>
      </c>
      <c r="G1619">
        <v>69</v>
      </c>
      <c r="H1619">
        <v>41</v>
      </c>
    </row>
    <row r="1620" spans="1:8" hidden="1" x14ac:dyDescent="0.2">
      <c r="A1620">
        <v>14827</v>
      </c>
      <c r="B1620" t="str">
        <f>VLOOKUP(A1620,'Route Names'!$A$2:$B$95,2,FALSE)</f>
        <v>Route 816 Emory University</v>
      </c>
      <c r="C1620" t="s">
        <v>1388</v>
      </c>
      <c r="D1620">
        <v>13121003500</v>
      </c>
      <c r="E1620">
        <v>43.4</v>
      </c>
      <c r="F1620">
        <v>115096</v>
      </c>
      <c r="G1620">
        <v>69</v>
      </c>
      <c r="H1620">
        <v>41</v>
      </c>
    </row>
    <row r="1621" spans="1:8" hidden="1" x14ac:dyDescent="0.2">
      <c r="A1621">
        <v>14827</v>
      </c>
      <c r="B1621" t="str">
        <f>VLOOKUP(A1621,'Route Names'!$A$2:$B$95,2,FALSE)</f>
        <v>Route 816 Emory University</v>
      </c>
      <c r="C1621" t="s">
        <v>1388</v>
      </c>
      <c r="D1621">
        <v>13121003500</v>
      </c>
      <c r="E1621">
        <v>43.4</v>
      </c>
      <c r="F1621">
        <v>115096</v>
      </c>
      <c r="G1621">
        <v>69</v>
      </c>
      <c r="H1621">
        <v>41</v>
      </c>
    </row>
    <row r="1622" spans="1:8" hidden="1" x14ac:dyDescent="0.2">
      <c r="A1622">
        <v>14746</v>
      </c>
      <c r="B1622" t="str">
        <f>VLOOKUP(A1622,'Route Names'!$A$2:$B$95,2,FALSE)</f>
        <v>Route 26 Marietta Street / Perry Boulevard</v>
      </c>
      <c r="C1622" t="s">
        <v>3262</v>
      </c>
      <c r="D1622">
        <v>13121008800</v>
      </c>
      <c r="E1622">
        <v>13.6</v>
      </c>
      <c r="F1622">
        <v>104846</v>
      </c>
      <c r="G1622">
        <v>168</v>
      </c>
      <c r="H1622">
        <v>165</v>
      </c>
    </row>
    <row r="1623" spans="1:8" hidden="1" x14ac:dyDescent="0.2">
      <c r="A1623">
        <v>14746</v>
      </c>
      <c r="B1623" t="str">
        <f>VLOOKUP(A1623,'Route Names'!$A$2:$B$95,2,FALSE)</f>
        <v>Route 26 Marietta Street / Perry Boulevard</v>
      </c>
      <c r="C1623" t="s">
        <v>3261</v>
      </c>
      <c r="D1623">
        <v>13121008800</v>
      </c>
      <c r="E1623">
        <v>13.6</v>
      </c>
      <c r="F1623">
        <v>104846</v>
      </c>
      <c r="G1623">
        <v>168</v>
      </c>
      <c r="H1623">
        <v>165</v>
      </c>
    </row>
    <row r="1624" spans="1:8" hidden="1" x14ac:dyDescent="0.2">
      <c r="A1624">
        <v>14746</v>
      </c>
      <c r="B1624" t="str">
        <f>VLOOKUP(A1624,'Route Names'!$A$2:$B$95,2,FALSE)</f>
        <v>Route 26 Marietta Street / Perry Boulevard</v>
      </c>
      <c r="C1624" t="s">
        <v>3026</v>
      </c>
      <c r="D1624">
        <v>13121008700</v>
      </c>
      <c r="E1624">
        <v>31.9</v>
      </c>
      <c r="F1624">
        <v>30130</v>
      </c>
      <c r="G1624">
        <v>660</v>
      </c>
      <c r="H1624">
        <v>534</v>
      </c>
    </row>
    <row r="1625" spans="1:8" hidden="1" x14ac:dyDescent="0.2">
      <c r="A1625">
        <v>14746</v>
      </c>
      <c r="B1625" t="str">
        <f>VLOOKUP(A1625,'Route Names'!$A$2:$B$95,2,FALSE)</f>
        <v>Route 26 Marietta Street / Perry Boulevard</v>
      </c>
      <c r="C1625" t="s">
        <v>3027</v>
      </c>
      <c r="D1625">
        <v>13121008700</v>
      </c>
      <c r="E1625">
        <v>31.9</v>
      </c>
      <c r="F1625">
        <v>30130</v>
      </c>
      <c r="G1625">
        <v>660</v>
      </c>
      <c r="H1625">
        <v>534</v>
      </c>
    </row>
    <row r="1626" spans="1:8" hidden="1" x14ac:dyDescent="0.2">
      <c r="A1626">
        <v>14746</v>
      </c>
      <c r="B1626" t="str">
        <f>VLOOKUP(A1626,'Route Names'!$A$2:$B$95,2,FALSE)</f>
        <v>Route 26 Marietta Street / Perry Boulevard</v>
      </c>
      <c r="C1626" t="s">
        <v>3260</v>
      </c>
      <c r="D1626">
        <v>13121008700</v>
      </c>
      <c r="E1626">
        <v>31.9</v>
      </c>
      <c r="F1626">
        <v>30130</v>
      </c>
      <c r="G1626">
        <v>660</v>
      </c>
      <c r="H1626">
        <v>534</v>
      </c>
    </row>
    <row r="1627" spans="1:8" hidden="1" x14ac:dyDescent="0.2">
      <c r="A1627">
        <v>14746</v>
      </c>
      <c r="B1627" t="str">
        <f>VLOOKUP(A1627,'Route Names'!$A$2:$B$95,2,FALSE)</f>
        <v>Route 26 Marietta Street / Perry Boulevard</v>
      </c>
      <c r="C1627" t="s">
        <v>3028</v>
      </c>
      <c r="D1627">
        <v>13121008700</v>
      </c>
      <c r="E1627">
        <v>31.9</v>
      </c>
      <c r="F1627">
        <v>30130</v>
      </c>
      <c r="G1627">
        <v>660</v>
      </c>
      <c r="H1627">
        <v>534</v>
      </c>
    </row>
    <row r="1628" spans="1:8" hidden="1" x14ac:dyDescent="0.2">
      <c r="A1628">
        <v>14746</v>
      </c>
      <c r="B1628" t="str">
        <f>VLOOKUP(A1628,'Route Names'!$A$2:$B$95,2,FALSE)</f>
        <v>Route 26 Marietta Street / Perry Boulevard</v>
      </c>
      <c r="C1628" t="s">
        <v>3029</v>
      </c>
      <c r="D1628">
        <v>13121008700</v>
      </c>
      <c r="E1628">
        <v>31.9</v>
      </c>
      <c r="F1628">
        <v>30130</v>
      </c>
      <c r="G1628">
        <v>660</v>
      </c>
      <c r="H1628">
        <v>534</v>
      </c>
    </row>
    <row r="1629" spans="1:8" hidden="1" x14ac:dyDescent="0.2">
      <c r="A1629">
        <v>14746</v>
      </c>
      <c r="B1629" t="str">
        <f>VLOOKUP(A1629,'Route Names'!$A$2:$B$95,2,FALSE)</f>
        <v>Route 26 Marietta Street / Perry Boulevard</v>
      </c>
      <c r="C1629" t="s">
        <v>3030</v>
      </c>
      <c r="D1629">
        <v>13121008700</v>
      </c>
      <c r="E1629">
        <v>31.9</v>
      </c>
      <c r="F1629">
        <v>30130</v>
      </c>
      <c r="G1629">
        <v>660</v>
      </c>
      <c r="H1629">
        <v>534</v>
      </c>
    </row>
    <row r="1630" spans="1:8" hidden="1" x14ac:dyDescent="0.2">
      <c r="A1630">
        <v>14746</v>
      </c>
      <c r="B1630" t="str">
        <f>VLOOKUP(A1630,'Route Names'!$A$2:$B$95,2,FALSE)</f>
        <v>Route 26 Marietta Street / Perry Boulevard</v>
      </c>
      <c r="C1630" t="s">
        <v>3259</v>
      </c>
      <c r="D1630">
        <v>13121008700</v>
      </c>
      <c r="E1630">
        <v>31.9</v>
      </c>
      <c r="F1630">
        <v>30130</v>
      </c>
      <c r="G1630">
        <v>660</v>
      </c>
      <c r="H1630">
        <v>534</v>
      </c>
    </row>
    <row r="1631" spans="1:8" hidden="1" x14ac:dyDescent="0.2">
      <c r="A1631">
        <v>14746</v>
      </c>
      <c r="B1631" t="str">
        <f>VLOOKUP(A1631,'Route Names'!$A$2:$B$95,2,FALSE)</f>
        <v>Route 26 Marietta Street / Perry Boulevard</v>
      </c>
      <c r="C1631" t="s">
        <v>3031</v>
      </c>
      <c r="D1631">
        <v>13121008700</v>
      </c>
      <c r="E1631">
        <v>31.9</v>
      </c>
      <c r="F1631">
        <v>30130</v>
      </c>
      <c r="G1631">
        <v>660</v>
      </c>
      <c r="H1631">
        <v>534</v>
      </c>
    </row>
    <row r="1632" spans="1:8" hidden="1" x14ac:dyDescent="0.2">
      <c r="A1632">
        <v>14746</v>
      </c>
      <c r="B1632" t="str">
        <f>VLOOKUP(A1632,'Route Names'!$A$2:$B$95,2,FALSE)</f>
        <v>Route 26 Marietta Street / Perry Boulevard</v>
      </c>
      <c r="C1632" t="s">
        <v>3032</v>
      </c>
      <c r="D1632">
        <v>13121008700</v>
      </c>
      <c r="E1632">
        <v>31.9</v>
      </c>
      <c r="F1632">
        <v>30130</v>
      </c>
      <c r="G1632">
        <v>660</v>
      </c>
      <c r="H1632">
        <v>534</v>
      </c>
    </row>
    <row r="1633" spans="1:8" hidden="1" x14ac:dyDescent="0.2">
      <c r="A1633">
        <v>14746</v>
      </c>
      <c r="B1633" t="str">
        <f>VLOOKUP(A1633,'Route Names'!$A$2:$B$95,2,FALSE)</f>
        <v>Route 26 Marietta Street / Perry Boulevard</v>
      </c>
      <c r="C1633" t="s">
        <v>3258</v>
      </c>
      <c r="D1633">
        <v>13121008700</v>
      </c>
      <c r="E1633">
        <v>31.9</v>
      </c>
      <c r="F1633">
        <v>30130</v>
      </c>
      <c r="G1633">
        <v>660</v>
      </c>
      <c r="H1633">
        <v>534</v>
      </c>
    </row>
    <row r="1634" spans="1:8" hidden="1" x14ac:dyDescent="0.2">
      <c r="A1634">
        <v>14746</v>
      </c>
      <c r="B1634" t="str">
        <f>VLOOKUP(A1634,'Route Names'!$A$2:$B$95,2,FALSE)</f>
        <v>Route 26 Marietta Street / Perry Boulevard</v>
      </c>
      <c r="C1634" t="s">
        <v>3257</v>
      </c>
      <c r="D1634">
        <v>13121008700</v>
      </c>
      <c r="E1634">
        <v>31.9</v>
      </c>
      <c r="F1634">
        <v>30130</v>
      </c>
      <c r="G1634">
        <v>660</v>
      </c>
      <c r="H1634">
        <v>534</v>
      </c>
    </row>
    <row r="1635" spans="1:8" hidden="1" x14ac:dyDescent="0.2">
      <c r="A1635">
        <v>14746</v>
      </c>
      <c r="B1635" t="str">
        <f>VLOOKUP(A1635,'Route Names'!$A$2:$B$95,2,FALSE)</f>
        <v>Route 26 Marietta Street / Perry Boulevard</v>
      </c>
      <c r="C1635" t="s">
        <v>3256</v>
      </c>
      <c r="D1635">
        <v>13121008700</v>
      </c>
      <c r="E1635">
        <v>31.9</v>
      </c>
      <c r="F1635">
        <v>30130</v>
      </c>
      <c r="G1635">
        <v>660</v>
      </c>
      <c r="H1635">
        <v>534</v>
      </c>
    </row>
    <row r="1636" spans="1:8" hidden="1" x14ac:dyDescent="0.2">
      <c r="A1636">
        <v>14746</v>
      </c>
      <c r="B1636" t="str">
        <f>VLOOKUP(A1636,'Route Names'!$A$2:$B$95,2,FALSE)</f>
        <v>Route 26 Marietta Street / Perry Boulevard</v>
      </c>
      <c r="C1636" t="s">
        <v>3255</v>
      </c>
      <c r="D1636">
        <v>13121008700</v>
      </c>
      <c r="E1636">
        <v>31.9</v>
      </c>
      <c r="F1636">
        <v>30130</v>
      </c>
      <c r="G1636">
        <v>660</v>
      </c>
      <c r="H1636">
        <v>534</v>
      </c>
    </row>
    <row r="1637" spans="1:8" hidden="1" x14ac:dyDescent="0.2">
      <c r="A1637">
        <v>14746</v>
      </c>
      <c r="B1637" t="str">
        <f>VLOOKUP(A1637,'Route Names'!$A$2:$B$95,2,FALSE)</f>
        <v>Route 26 Marietta Street / Perry Boulevard</v>
      </c>
      <c r="C1637" t="s">
        <v>3254</v>
      </c>
      <c r="D1637">
        <v>13121008700</v>
      </c>
      <c r="E1637">
        <v>31.9</v>
      </c>
      <c r="F1637">
        <v>30130</v>
      </c>
      <c r="G1637">
        <v>660</v>
      </c>
      <c r="H1637">
        <v>534</v>
      </c>
    </row>
    <row r="1638" spans="1:8" hidden="1" x14ac:dyDescent="0.2">
      <c r="A1638">
        <v>14746</v>
      </c>
      <c r="B1638" t="str">
        <f>VLOOKUP(A1638,'Route Names'!$A$2:$B$95,2,FALSE)</f>
        <v>Route 26 Marietta Street / Perry Boulevard</v>
      </c>
      <c r="C1638" t="s">
        <v>3253</v>
      </c>
      <c r="D1638">
        <v>13121008700</v>
      </c>
      <c r="E1638">
        <v>31.9</v>
      </c>
      <c r="F1638">
        <v>30130</v>
      </c>
      <c r="G1638">
        <v>660</v>
      </c>
      <c r="H1638">
        <v>534</v>
      </c>
    </row>
    <row r="1639" spans="1:8" hidden="1" x14ac:dyDescent="0.2">
      <c r="A1639">
        <v>14746</v>
      </c>
      <c r="B1639" t="str">
        <f>VLOOKUP(A1639,'Route Names'!$A$2:$B$95,2,FALSE)</f>
        <v>Route 26 Marietta Street / Perry Boulevard</v>
      </c>
      <c r="C1639" t="s">
        <v>3252</v>
      </c>
      <c r="D1639">
        <v>13121008700</v>
      </c>
      <c r="E1639">
        <v>31.9</v>
      </c>
      <c r="F1639">
        <v>30130</v>
      </c>
      <c r="G1639">
        <v>660</v>
      </c>
      <c r="H1639">
        <v>534</v>
      </c>
    </row>
    <row r="1640" spans="1:8" hidden="1" x14ac:dyDescent="0.2">
      <c r="A1640">
        <v>14746</v>
      </c>
      <c r="B1640" t="str">
        <f>VLOOKUP(A1640,'Route Names'!$A$2:$B$95,2,FALSE)</f>
        <v>Route 26 Marietta Street / Perry Boulevard</v>
      </c>
      <c r="C1640" t="s">
        <v>3251</v>
      </c>
      <c r="D1640">
        <v>13121008700</v>
      </c>
      <c r="E1640">
        <v>31.9</v>
      </c>
      <c r="F1640">
        <v>30130</v>
      </c>
      <c r="G1640">
        <v>660</v>
      </c>
      <c r="H1640">
        <v>534</v>
      </c>
    </row>
    <row r="1641" spans="1:8" hidden="1" x14ac:dyDescent="0.2">
      <c r="A1641">
        <v>14746</v>
      </c>
      <c r="B1641" t="str">
        <f>VLOOKUP(A1641,'Route Names'!$A$2:$B$95,2,FALSE)</f>
        <v>Route 26 Marietta Street / Perry Boulevard</v>
      </c>
      <c r="C1641" t="s">
        <v>3040</v>
      </c>
      <c r="D1641">
        <v>13121008700</v>
      </c>
      <c r="E1641">
        <v>31.9</v>
      </c>
      <c r="F1641">
        <v>30130</v>
      </c>
      <c r="G1641">
        <v>660</v>
      </c>
      <c r="H1641">
        <v>534</v>
      </c>
    </row>
    <row r="1642" spans="1:8" hidden="1" x14ac:dyDescent="0.2">
      <c r="A1642">
        <v>14746</v>
      </c>
      <c r="B1642" t="str">
        <f>VLOOKUP(A1642,'Route Names'!$A$2:$B$95,2,FALSE)</f>
        <v>Route 26 Marietta Street / Perry Boulevard</v>
      </c>
      <c r="C1642" t="s">
        <v>3041</v>
      </c>
      <c r="D1642">
        <v>13121008700</v>
      </c>
      <c r="E1642">
        <v>31.9</v>
      </c>
      <c r="F1642">
        <v>30130</v>
      </c>
      <c r="G1642">
        <v>660</v>
      </c>
      <c r="H1642">
        <v>534</v>
      </c>
    </row>
    <row r="1643" spans="1:8" hidden="1" x14ac:dyDescent="0.2">
      <c r="A1643">
        <v>14746</v>
      </c>
      <c r="B1643" t="str">
        <f>VLOOKUP(A1643,'Route Names'!$A$2:$B$95,2,FALSE)</f>
        <v>Route 26 Marietta Street / Perry Boulevard</v>
      </c>
      <c r="C1643" t="s">
        <v>3250</v>
      </c>
      <c r="D1643">
        <v>13121008700</v>
      </c>
      <c r="E1643">
        <v>31.9</v>
      </c>
      <c r="F1643">
        <v>30130</v>
      </c>
      <c r="G1643">
        <v>660</v>
      </c>
      <c r="H1643">
        <v>534</v>
      </c>
    </row>
    <row r="1644" spans="1:8" hidden="1" x14ac:dyDescent="0.2">
      <c r="A1644">
        <v>14746</v>
      </c>
      <c r="B1644" t="str">
        <f>VLOOKUP(A1644,'Route Names'!$A$2:$B$95,2,FALSE)</f>
        <v>Route 26 Marietta Street / Perry Boulevard</v>
      </c>
      <c r="C1644" t="s">
        <v>3249</v>
      </c>
      <c r="D1644">
        <v>13121000700</v>
      </c>
      <c r="E1644">
        <v>33</v>
      </c>
      <c r="F1644">
        <v>89038</v>
      </c>
      <c r="G1644">
        <v>35</v>
      </c>
      <c r="H1644">
        <v>54</v>
      </c>
    </row>
    <row r="1645" spans="1:8" hidden="1" x14ac:dyDescent="0.2">
      <c r="A1645">
        <v>14746</v>
      </c>
      <c r="B1645" t="str">
        <f>VLOOKUP(A1645,'Route Names'!$A$2:$B$95,2,FALSE)</f>
        <v>Route 26 Marietta Street / Perry Boulevard</v>
      </c>
      <c r="C1645" t="s">
        <v>3248</v>
      </c>
      <c r="D1645">
        <v>13121000700</v>
      </c>
      <c r="E1645">
        <v>33</v>
      </c>
      <c r="F1645">
        <v>89038</v>
      </c>
      <c r="G1645">
        <v>35</v>
      </c>
      <c r="H1645">
        <v>54</v>
      </c>
    </row>
    <row r="1646" spans="1:8" hidden="1" x14ac:dyDescent="0.2">
      <c r="A1646">
        <v>14746</v>
      </c>
      <c r="B1646" t="str">
        <f>VLOOKUP(A1646,'Route Names'!$A$2:$B$95,2,FALSE)</f>
        <v>Route 26 Marietta Street / Perry Boulevard</v>
      </c>
      <c r="C1646" t="s">
        <v>3247</v>
      </c>
      <c r="D1646">
        <v>13121000700</v>
      </c>
      <c r="E1646">
        <v>33</v>
      </c>
      <c r="F1646">
        <v>89038</v>
      </c>
      <c r="G1646">
        <v>35</v>
      </c>
      <c r="H1646">
        <v>54</v>
      </c>
    </row>
    <row r="1647" spans="1:8" hidden="1" x14ac:dyDescent="0.2">
      <c r="A1647">
        <v>14746</v>
      </c>
      <c r="B1647" t="str">
        <f>VLOOKUP(A1647,'Route Names'!$A$2:$B$95,2,FALSE)</f>
        <v>Route 26 Marietta Street / Perry Boulevard</v>
      </c>
      <c r="C1647" t="s">
        <v>3239</v>
      </c>
      <c r="D1647">
        <v>13121000700</v>
      </c>
      <c r="E1647">
        <v>33</v>
      </c>
      <c r="F1647">
        <v>89038</v>
      </c>
      <c r="G1647">
        <v>35</v>
      </c>
      <c r="H1647">
        <v>54</v>
      </c>
    </row>
    <row r="1648" spans="1:8" hidden="1" x14ac:dyDescent="0.2">
      <c r="A1648">
        <v>14746</v>
      </c>
      <c r="B1648" t="str">
        <f>VLOOKUP(A1648,'Route Names'!$A$2:$B$95,2,FALSE)</f>
        <v>Route 26 Marietta Street / Perry Boulevard</v>
      </c>
      <c r="C1648" t="s">
        <v>3246</v>
      </c>
      <c r="D1648">
        <v>13121000700</v>
      </c>
      <c r="E1648">
        <v>33</v>
      </c>
      <c r="F1648">
        <v>89038</v>
      </c>
      <c r="G1648">
        <v>35</v>
      </c>
      <c r="H1648">
        <v>54</v>
      </c>
    </row>
    <row r="1649" spans="1:8" hidden="1" x14ac:dyDescent="0.2">
      <c r="A1649">
        <v>14746</v>
      </c>
      <c r="B1649" t="str">
        <f>VLOOKUP(A1649,'Route Names'!$A$2:$B$95,2,FALSE)</f>
        <v>Route 26 Marietta Street / Perry Boulevard</v>
      </c>
      <c r="C1649" t="s">
        <v>3241</v>
      </c>
      <c r="D1649">
        <v>13121000700</v>
      </c>
      <c r="E1649">
        <v>33</v>
      </c>
      <c r="F1649">
        <v>89038</v>
      </c>
      <c r="G1649">
        <v>35</v>
      </c>
      <c r="H1649">
        <v>54</v>
      </c>
    </row>
    <row r="1650" spans="1:8" hidden="1" x14ac:dyDescent="0.2">
      <c r="A1650">
        <v>14746</v>
      </c>
      <c r="B1650" t="str">
        <f>VLOOKUP(A1650,'Route Names'!$A$2:$B$95,2,FALSE)</f>
        <v>Route 26 Marietta Street / Perry Boulevard</v>
      </c>
      <c r="C1650" t="s">
        <v>3245</v>
      </c>
      <c r="D1650">
        <v>13121000700</v>
      </c>
      <c r="E1650">
        <v>33</v>
      </c>
      <c r="F1650">
        <v>89038</v>
      </c>
      <c r="G1650">
        <v>35</v>
      </c>
      <c r="H1650">
        <v>54</v>
      </c>
    </row>
    <row r="1651" spans="1:8" hidden="1" x14ac:dyDescent="0.2">
      <c r="A1651">
        <v>14746</v>
      </c>
      <c r="B1651" t="str">
        <f>VLOOKUP(A1651,'Route Names'!$A$2:$B$95,2,FALSE)</f>
        <v>Route 26 Marietta Street / Perry Boulevard</v>
      </c>
      <c r="C1651" t="s">
        <v>3244</v>
      </c>
      <c r="D1651">
        <v>13121008500</v>
      </c>
      <c r="E1651">
        <v>39.9</v>
      </c>
      <c r="F1651">
        <v>31458</v>
      </c>
      <c r="G1651">
        <v>161</v>
      </c>
      <c r="H1651">
        <v>335</v>
      </c>
    </row>
    <row r="1652" spans="1:8" hidden="1" x14ac:dyDescent="0.2">
      <c r="A1652">
        <v>14756</v>
      </c>
      <c r="B1652" t="str">
        <f>VLOOKUP(A1652,'Route Names'!$A$2:$B$95,2,FALSE)</f>
        <v>Route 50 North Avenue Station</v>
      </c>
      <c r="C1652" t="s">
        <v>3244</v>
      </c>
      <c r="D1652">
        <v>13121008500</v>
      </c>
      <c r="E1652">
        <v>39.9</v>
      </c>
      <c r="F1652">
        <v>31458</v>
      </c>
      <c r="G1652">
        <v>161</v>
      </c>
      <c r="H1652">
        <v>335</v>
      </c>
    </row>
    <row r="1653" spans="1:8" hidden="1" x14ac:dyDescent="0.2">
      <c r="A1653">
        <v>14756</v>
      </c>
      <c r="B1653" t="str">
        <f>VLOOKUP(A1653,'Route Names'!$A$2:$B$95,2,FALSE)</f>
        <v>Route 50 North Avenue Station</v>
      </c>
      <c r="C1653" t="s">
        <v>3244</v>
      </c>
      <c r="D1653">
        <v>13121008500</v>
      </c>
      <c r="E1653">
        <v>39.9</v>
      </c>
      <c r="F1653">
        <v>31458</v>
      </c>
      <c r="G1653">
        <v>161</v>
      </c>
      <c r="H1653">
        <v>335</v>
      </c>
    </row>
    <row r="1654" spans="1:8" hidden="1" x14ac:dyDescent="0.2">
      <c r="A1654">
        <v>14746</v>
      </c>
      <c r="B1654" t="str">
        <f>VLOOKUP(A1654,'Route Names'!$A$2:$B$95,2,FALSE)</f>
        <v>Route 26 Marietta Street / Perry Boulevard</v>
      </c>
      <c r="C1654" t="s">
        <v>3243</v>
      </c>
      <c r="D1654">
        <v>13121008500</v>
      </c>
      <c r="E1654">
        <v>39.9</v>
      </c>
      <c r="F1654">
        <v>31458</v>
      </c>
      <c r="G1654">
        <v>161</v>
      </c>
      <c r="H1654">
        <v>335</v>
      </c>
    </row>
    <row r="1655" spans="1:8" hidden="1" x14ac:dyDescent="0.2">
      <c r="A1655">
        <v>14756</v>
      </c>
      <c r="B1655" t="str">
        <f>VLOOKUP(A1655,'Route Names'!$A$2:$B$95,2,FALSE)</f>
        <v>Route 50 North Avenue Station</v>
      </c>
      <c r="C1655" t="s">
        <v>3243</v>
      </c>
      <c r="D1655">
        <v>13121008500</v>
      </c>
      <c r="E1655">
        <v>39.9</v>
      </c>
      <c r="F1655">
        <v>31458</v>
      </c>
      <c r="G1655">
        <v>161</v>
      </c>
      <c r="H1655">
        <v>335</v>
      </c>
    </row>
    <row r="1656" spans="1:8" hidden="1" x14ac:dyDescent="0.2">
      <c r="A1656">
        <v>14746</v>
      </c>
      <c r="B1656" t="str">
        <f>VLOOKUP(A1656,'Route Names'!$A$2:$B$95,2,FALSE)</f>
        <v>Route 26 Marietta Street / Perry Boulevard</v>
      </c>
      <c r="C1656" t="s">
        <v>3242</v>
      </c>
      <c r="D1656">
        <v>13121000700</v>
      </c>
      <c r="E1656">
        <v>33</v>
      </c>
      <c r="F1656">
        <v>89038</v>
      </c>
      <c r="G1656">
        <v>35</v>
      </c>
      <c r="H1656">
        <v>54</v>
      </c>
    </row>
    <row r="1657" spans="1:8" hidden="1" x14ac:dyDescent="0.2">
      <c r="A1657">
        <v>14746</v>
      </c>
      <c r="B1657" t="str">
        <f>VLOOKUP(A1657,'Route Names'!$A$2:$B$95,2,FALSE)</f>
        <v>Route 26 Marietta Street / Perry Boulevard</v>
      </c>
      <c r="C1657" t="s">
        <v>3241</v>
      </c>
      <c r="D1657">
        <v>13121000700</v>
      </c>
      <c r="E1657">
        <v>33</v>
      </c>
      <c r="F1657">
        <v>89038</v>
      </c>
      <c r="G1657">
        <v>35</v>
      </c>
      <c r="H1657">
        <v>54</v>
      </c>
    </row>
    <row r="1658" spans="1:8" hidden="1" x14ac:dyDescent="0.2">
      <c r="A1658">
        <v>14746</v>
      </c>
      <c r="B1658" t="str">
        <f>VLOOKUP(A1658,'Route Names'!$A$2:$B$95,2,FALSE)</f>
        <v>Route 26 Marietta Street / Perry Boulevard</v>
      </c>
      <c r="C1658" t="s">
        <v>3240</v>
      </c>
      <c r="D1658">
        <v>13121000700</v>
      </c>
      <c r="E1658">
        <v>33</v>
      </c>
      <c r="F1658">
        <v>89038</v>
      </c>
      <c r="G1658">
        <v>35</v>
      </c>
      <c r="H1658">
        <v>54</v>
      </c>
    </row>
    <row r="1659" spans="1:8" hidden="1" x14ac:dyDescent="0.2">
      <c r="A1659">
        <v>14746</v>
      </c>
      <c r="B1659" t="str">
        <f>VLOOKUP(A1659,'Route Names'!$A$2:$B$95,2,FALSE)</f>
        <v>Route 26 Marietta Street / Perry Boulevard</v>
      </c>
      <c r="C1659" t="s">
        <v>3239</v>
      </c>
      <c r="D1659">
        <v>13121000700</v>
      </c>
      <c r="E1659">
        <v>33</v>
      </c>
      <c r="F1659">
        <v>89038</v>
      </c>
      <c r="G1659">
        <v>35</v>
      </c>
      <c r="H1659">
        <v>54</v>
      </c>
    </row>
    <row r="1660" spans="1:8" hidden="1" x14ac:dyDescent="0.2">
      <c r="A1660">
        <v>14746</v>
      </c>
      <c r="B1660" t="str">
        <f>VLOOKUP(A1660,'Route Names'!$A$2:$B$95,2,FALSE)</f>
        <v>Route 26 Marietta Street / Perry Boulevard</v>
      </c>
      <c r="C1660" t="s">
        <v>3238</v>
      </c>
      <c r="D1660">
        <v>13121000700</v>
      </c>
      <c r="E1660">
        <v>33</v>
      </c>
      <c r="F1660">
        <v>89038</v>
      </c>
      <c r="G1660">
        <v>35</v>
      </c>
      <c r="H1660">
        <v>54</v>
      </c>
    </row>
    <row r="1661" spans="1:8" hidden="1" x14ac:dyDescent="0.2">
      <c r="A1661">
        <v>14746</v>
      </c>
      <c r="B1661" t="str">
        <f>VLOOKUP(A1661,'Route Names'!$A$2:$B$95,2,FALSE)</f>
        <v>Route 26 Marietta Street / Perry Boulevard</v>
      </c>
      <c r="C1661" t="s">
        <v>3237</v>
      </c>
      <c r="D1661">
        <v>13121000700</v>
      </c>
      <c r="E1661">
        <v>33</v>
      </c>
      <c r="F1661">
        <v>89038</v>
      </c>
      <c r="G1661">
        <v>35</v>
      </c>
      <c r="H1661">
        <v>54</v>
      </c>
    </row>
    <row r="1662" spans="1:8" hidden="1" x14ac:dyDescent="0.2">
      <c r="A1662">
        <v>14746</v>
      </c>
      <c r="B1662" t="str">
        <f>VLOOKUP(A1662,'Route Names'!$A$2:$B$95,2,FALSE)</f>
        <v>Route 26 Marietta Street / Perry Boulevard</v>
      </c>
      <c r="C1662" t="s">
        <v>3043</v>
      </c>
      <c r="D1662">
        <v>13121000700</v>
      </c>
      <c r="E1662">
        <v>33</v>
      </c>
      <c r="F1662">
        <v>89038</v>
      </c>
      <c r="G1662">
        <v>35</v>
      </c>
      <c r="H1662">
        <v>54</v>
      </c>
    </row>
    <row r="1663" spans="1:8" hidden="1" x14ac:dyDescent="0.2">
      <c r="A1663">
        <v>14746</v>
      </c>
      <c r="B1663" t="str">
        <f>VLOOKUP(A1663,'Route Names'!$A$2:$B$95,2,FALSE)</f>
        <v>Route 26 Marietta Street / Perry Boulevard</v>
      </c>
      <c r="C1663" t="s">
        <v>3236</v>
      </c>
      <c r="D1663">
        <v>13121000700</v>
      </c>
      <c r="E1663">
        <v>33</v>
      </c>
      <c r="F1663">
        <v>89038</v>
      </c>
      <c r="G1663">
        <v>35</v>
      </c>
      <c r="H1663">
        <v>54</v>
      </c>
    </row>
    <row r="1664" spans="1:8" hidden="1" x14ac:dyDescent="0.2">
      <c r="A1664">
        <v>14746</v>
      </c>
      <c r="B1664" t="str">
        <f>VLOOKUP(A1664,'Route Names'!$A$2:$B$95,2,FALSE)</f>
        <v>Route 26 Marietta Street / Perry Boulevard</v>
      </c>
      <c r="C1664" t="s">
        <v>3235</v>
      </c>
      <c r="D1664">
        <v>13121000700</v>
      </c>
      <c r="E1664">
        <v>33</v>
      </c>
      <c r="F1664">
        <v>89038</v>
      </c>
      <c r="G1664">
        <v>35</v>
      </c>
      <c r="H1664">
        <v>54</v>
      </c>
    </row>
    <row r="1665" spans="1:8" hidden="1" x14ac:dyDescent="0.2">
      <c r="A1665">
        <v>14746</v>
      </c>
      <c r="B1665" t="str">
        <f>VLOOKUP(A1665,'Route Names'!$A$2:$B$95,2,FALSE)</f>
        <v>Route 26 Marietta Street / Perry Boulevard</v>
      </c>
      <c r="C1665" t="s">
        <v>3045</v>
      </c>
      <c r="D1665">
        <v>13121011800</v>
      </c>
      <c r="E1665">
        <v>71.400000000000006</v>
      </c>
      <c r="F1665">
        <v>17702</v>
      </c>
      <c r="G1665">
        <v>395</v>
      </c>
      <c r="H1665">
        <v>227</v>
      </c>
    </row>
    <row r="1666" spans="1:8" hidden="1" x14ac:dyDescent="0.2">
      <c r="A1666">
        <v>14746</v>
      </c>
      <c r="B1666" t="str">
        <f>VLOOKUP(A1666,'Route Names'!$A$2:$B$95,2,FALSE)</f>
        <v>Route 26 Marietta Street / Perry Boulevard</v>
      </c>
      <c r="C1666" t="s">
        <v>3234</v>
      </c>
      <c r="D1666">
        <v>13121011800</v>
      </c>
      <c r="E1666">
        <v>71.400000000000006</v>
      </c>
      <c r="F1666">
        <v>17702</v>
      </c>
      <c r="G1666">
        <v>395</v>
      </c>
      <c r="H1666">
        <v>227</v>
      </c>
    </row>
    <row r="1667" spans="1:8" hidden="1" x14ac:dyDescent="0.2">
      <c r="A1667">
        <v>14746</v>
      </c>
      <c r="B1667" t="str">
        <f>VLOOKUP(A1667,'Route Names'!$A$2:$B$95,2,FALSE)</f>
        <v>Route 26 Marietta Street / Perry Boulevard</v>
      </c>
      <c r="C1667" t="s">
        <v>3233</v>
      </c>
      <c r="D1667">
        <v>13121001002</v>
      </c>
      <c r="E1667">
        <v>47.4</v>
      </c>
      <c r="F1667">
        <v>56389</v>
      </c>
      <c r="G1667">
        <v>50</v>
      </c>
      <c r="H1667">
        <v>9</v>
      </c>
    </row>
    <row r="1668" spans="1:8" hidden="1" x14ac:dyDescent="0.2">
      <c r="A1668">
        <v>14746</v>
      </c>
      <c r="B1668" t="str">
        <f>VLOOKUP(A1668,'Route Names'!$A$2:$B$95,2,FALSE)</f>
        <v>Route 26 Marietta Street / Perry Boulevard</v>
      </c>
      <c r="C1668" t="s">
        <v>3232</v>
      </c>
      <c r="D1668">
        <v>13121001002</v>
      </c>
      <c r="E1668">
        <v>47.4</v>
      </c>
      <c r="F1668">
        <v>56389</v>
      </c>
      <c r="G1668">
        <v>50</v>
      </c>
      <c r="H1668">
        <v>9</v>
      </c>
    </row>
    <row r="1669" spans="1:8" hidden="1" x14ac:dyDescent="0.2">
      <c r="A1669">
        <v>14746</v>
      </c>
      <c r="B1669" t="str">
        <f>VLOOKUP(A1669,'Route Names'!$A$2:$B$95,2,FALSE)</f>
        <v>Route 26 Marietta Street / Perry Boulevard</v>
      </c>
      <c r="C1669" t="s">
        <v>3231</v>
      </c>
      <c r="D1669">
        <v>13121001002</v>
      </c>
      <c r="E1669">
        <v>47.4</v>
      </c>
      <c r="F1669">
        <v>56389</v>
      </c>
      <c r="G1669">
        <v>50</v>
      </c>
      <c r="H1669">
        <v>9</v>
      </c>
    </row>
    <row r="1670" spans="1:8" hidden="1" x14ac:dyDescent="0.2">
      <c r="A1670">
        <v>14746</v>
      </c>
      <c r="B1670" t="str">
        <f>VLOOKUP(A1670,'Route Names'!$A$2:$B$95,2,FALSE)</f>
        <v>Route 26 Marietta Street / Perry Boulevard</v>
      </c>
      <c r="C1670" t="s">
        <v>3230</v>
      </c>
      <c r="D1670">
        <v>13121001002</v>
      </c>
      <c r="E1670">
        <v>47.4</v>
      </c>
      <c r="F1670">
        <v>56389</v>
      </c>
      <c r="G1670">
        <v>50</v>
      </c>
      <c r="H1670">
        <v>9</v>
      </c>
    </row>
    <row r="1671" spans="1:8" hidden="1" x14ac:dyDescent="0.2">
      <c r="A1671">
        <v>14746</v>
      </c>
      <c r="B1671" t="str">
        <f>VLOOKUP(A1671,'Route Names'!$A$2:$B$95,2,FALSE)</f>
        <v>Route 26 Marietta Street / Perry Boulevard</v>
      </c>
      <c r="C1671" t="s">
        <v>3229</v>
      </c>
      <c r="D1671">
        <v>13121001002</v>
      </c>
      <c r="E1671">
        <v>47.4</v>
      </c>
      <c r="F1671">
        <v>56389</v>
      </c>
      <c r="G1671">
        <v>50</v>
      </c>
      <c r="H1671">
        <v>9</v>
      </c>
    </row>
    <row r="1672" spans="1:8" hidden="1" x14ac:dyDescent="0.2">
      <c r="A1672">
        <v>14746</v>
      </c>
      <c r="B1672" t="str">
        <f>VLOOKUP(A1672,'Route Names'!$A$2:$B$95,2,FALSE)</f>
        <v>Route 26 Marietta Street / Perry Boulevard</v>
      </c>
      <c r="C1672" t="s">
        <v>3228</v>
      </c>
      <c r="D1672">
        <v>13121001002</v>
      </c>
      <c r="E1672">
        <v>47.4</v>
      </c>
      <c r="F1672">
        <v>56389</v>
      </c>
      <c r="G1672">
        <v>50</v>
      </c>
      <c r="H1672">
        <v>9</v>
      </c>
    </row>
    <row r="1673" spans="1:8" hidden="1" x14ac:dyDescent="0.2">
      <c r="A1673">
        <v>14746</v>
      </c>
      <c r="B1673" t="str">
        <f>VLOOKUP(A1673,'Route Names'!$A$2:$B$95,2,FALSE)</f>
        <v>Route 26 Marietta Street / Perry Boulevard</v>
      </c>
      <c r="C1673" t="s">
        <v>3052</v>
      </c>
      <c r="D1673">
        <v>13121001002</v>
      </c>
      <c r="E1673">
        <v>47.4</v>
      </c>
      <c r="F1673">
        <v>56389</v>
      </c>
      <c r="G1673">
        <v>50</v>
      </c>
      <c r="H1673">
        <v>9</v>
      </c>
    </row>
    <row r="1674" spans="1:8" hidden="1" x14ac:dyDescent="0.2">
      <c r="A1674">
        <v>14746</v>
      </c>
      <c r="B1674" t="str">
        <f>VLOOKUP(A1674,'Route Names'!$A$2:$B$95,2,FALSE)</f>
        <v>Route 26 Marietta Street / Perry Boulevard</v>
      </c>
      <c r="C1674" t="s">
        <v>3053</v>
      </c>
      <c r="D1674">
        <v>13121001002</v>
      </c>
      <c r="E1674">
        <v>47.4</v>
      </c>
      <c r="F1674">
        <v>56389</v>
      </c>
      <c r="G1674">
        <v>50</v>
      </c>
      <c r="H1674">
        <v>9</v>
      </c>
    </row>
    <row r="1675" spans="1:8" hidden="1" x14ac:dyDescent="0.2">
      <c r="A1675">
        <v>14746</v>
      </c>
      <c r="B1675" t="str">
        <f>VLOOKUP(A1675,'Route Names'!$A$2:$B$95,2,FALSE)</f>
        <v>Route 26 Marietta Street / Perry Boulevard</v>
      </c>
      <c r="C1675" t="s">
        <v>3227</v>
      </c>
      <c r="D1675">
        <v>13121002100</v>
      </c>
      <c r="E1675">
        <v>44.8</v>
      </c>
      <c r="F1675">
        <v>41250</v>
      </c>
      <c r="G1675">
        <v>162</v>
      </c>
      <c r="H1675">
        <v>167</v>
      </c>
    </row>
    <row r="1676" spans="1:8" hidden="1" x14ac:dyDescent="0.2">
      <c r="A1676">
        <v>14746</v>
      </c>
      <c r="B1676" t="str">
        <f>VLOOKUP(A1676,'Route Names'!$A$2:$B$95,2,FALSE)</f>
        <v>Route 26 Marietta Street / Perry Boulevard</v>
      </c>
      <c r="C1676" t="s">
        <v>3226</v>
      </c>
      <c r="D1676">
        <v>13121002100</v>
      </c>
      <c r="E1676">
        <v>44.8</v>
      </c>
      <c r="F1676">
        <v>41250</v>
      </c>
      <c r="G1676">
        <v>162</v>
      </c>
      <c r="H1676">
        <v>167</v>
      </c>
    </row>
    <row r="1677" spans="1:8" hidden="1" x14ac:dyDescent="0.2">
      <c r="A1677">
        <v>14746</v>
      </c>
      <c r="B1677" t="str">
        <f>VLOOKUP(A1677,'Route Names'!$A$2:$B$95,2,FALSE)</f>
        <v>Route 26 Marietta Street / Perry Boulevard</v>
      </c>
      <c r="C1677" t="s">
        <v>3225</v>
      </c>
      <c r="D1677">
        <v>13121002100</v>
      </c>
      <c r="E1677">
        <v>44.8</v>
      </c>
      <c r="F1677">
        <v>41250</v>
      </c>
      <c r="G1677">
        <v>162</v>
      </c>
      <c r="H1677">
        <v>167</v>
      </c>
    </row>
    <row r="1678" spans="1:8" hidden="1" x14ac:dyDescent="0.2">
      <c r="A1678">
        <v>14746</v>
      </c>
      <c r="B1678" t="str">
        <f>VLOOKUP(A1678,'Route Names'!$A$2:$B$95,2,FALSE)</f>
        <v>Route 26 Marietta Street / Perry Boulevard</v>
      </c>
      <c r="C1678" t="s">
        <v>3224</v>
      </c>
      <c r="D1678">
        <v>13121002100</v>
      </c>
      <c r="E1678">
        <v>44.8</v>
      </c>
      <c r="F1678">
        <v>41250</v>
      </c>
      <c r="G1678">
        <v>162</v>
      </c>
      <c r="H1678">
        <v>167</v>
      </c>
    </row>
    <row r="1679" spans="1:8" hidden="1" x14ac:dyDescent="0.2">
      <c r="A1679">
        <v>14746</v>
      </c>
      <c r="B1679" t="str">
        <f>VLOOKUP(A1679,'Route Names'!$A$2:$B$95,2,FALSE)</f>
        <v>Route 26 Marietta Street / Perry Boulevard</v>
      </c>
      <c r="C1679" t="s">
        <v>3223</v>
      </c>
      <c r="D1679">
        <v>13121002100</v>
      </c>
      <c r="E1679">
        <v>44.8</v>
      </c>
      <c r="F1679">
        <v>41250</v>
      </c>
      <c r="G1679">
        <v>162</v>
      </c>
      <c r="H1679">
        <v>167</v>
      </c>
    </row>
    <row r="1680" spans="1:8" hidden="1" x14ac:dyDescent="0.2">
      <c r="A1680">
        <v>14746</v>
      </c>
      <c r="B1680" t="str">
        <f>VLOOKUP(A1680,'Route Names'!$A$2:$B$95,2,FALSE)</f>
        <v>Route 26 Marietta Street / Perry Boulevard</v>
      </c>
      <c r="C1680" t="s">
        <v>3059</v>
      </c>
      <c r="D1680">
        <v>13121011900</v>
      </c>
      <c r="E1680">
        <v>35.5</v>
      </c>
      <c r="F1680">
        <v>42431</v>
      </c>
      <c r="G1680">
        <v>549</v>
      </c>
      <c r="H1680">
        <v>265</v>
      </c>
    </row>
    <row r="1681" spans="1:8" hidden="1" x14ac:dyDescent="0.2">
      <c r="A1681">
        <v>14746</v>
      </c>
      <c r="B1681" t="str">
        <f>VLOOKUP(A1681,'Route Names'!$A$2:$B$95,2,FALSE)</f>
        <v>Route 26 Marietta Street / Perry Boulevard</v>
      </c>
      <c r="C1681" t="s">
        <v>3222</v>
      </c>
      <c r="D1681">
        <v>13121011900</v>
      </c>
      <c r="E1681">
        <v>35.5</v>
      </c>
      <c r="F1681">
        <v>42431</v>
      </c>
      <c r="G1681">
        <v>549</v>
      </c>
      <c r="H1681">
        <v>265</v>
      </c>
    </row>
    <row r="1682" spans="1:8" hidden="1" x14ac:dyDescent="0.2">
      <c r="A1682">
        <v>14746</v>
      </c>
      <c r="B1682" t="str">
        <f>VLOOKUP(A1682,'Route Names'!$A$2:$B$95,2,FALSE)</f>
        <v>Route 26 Marietta Street / Perry Boulevard</v>
      </c>
      <c r="C1682" t="s">
        <v>3036</v>
      </c>
      <c r="D1682">
        <v>13121008700</v>
      </c>
      <c r="E1682">
        <v>31.9</v>
      </c>
      <c r="F1682">
        <v>30130</v>
      </c>
      <c r="G1682">
        <v>660</v>
      </c>
      <c r="H1682">
        <v>534</v>
      </c>
    </row>
    <row r="1683" spans="1:8" hidden="1" x14ac:dyDescent="0.2">
      <c r="A1683">
        <v>14758</v>
      </c>
      <c r="B1683" t="str">
        <f>VLOOKUP(A1683,'Route Names'!$A$2:$B$95,2,FALSE)</f>
        <v>Route 51 Joseph E Boone Boulevard</v>
      </c>
      <c r="C1683" t="s">
        <v>3221</v>
      </c>
      <c r="D1683">
        <v>13121001202</v>
      </c>
      <c r="E1683">
        <v>8.4</v>
      </c>
      <c r="F1683">
        <v>139265</v>
      </c>
      <c r="G1683">
        <v>299</v>
      </c>
      <c r="H1683">
        <v>87</v>
      </c>
    </row>
    <row r="1684" spans="1:8" hidden="1" x14ac:dyDescent="0.2">
      <c r="A1684">
        <v>14735</v>
      </c>
      <c r="B1684" t="str">
        <f>VLOOKUP(A1684,'Route Names'!$A$2:$B$95,2,FALSE)</f>
        <v>Route 2 Ponce de Leon Avenue/Druid Hills</v>
      </c>
      <c r="C1684" t="s">
        <v>3221</v>
      </c>
      <c r="D1684">
        <v>13121001202</v>
      </c>
      <c r="E1684">
        <v>8.4</v>
      </c>
      <c r="F1684">
        <v>139265</v>
      </c>
      <c r="G1684">
        <v>299</v>
      </c>
      <c r="H1684">
        <v>87</v>
      </c>
    </row>
    <row r="1685" spans="1:8" hidden="1" x14ac:dyDescent="0.2">
      <c r="A1685">
        <v>14784</v>
      </c>
      <c r="B1685" t="str">
        <f>VLOOKUP(A1685,'Route Names'!$A$2:$B$95,2,FALSE)</f>
        <v>Route 102 North Avenue / Little Five Points</v>
      </c>
      <c r="C1685" t="s">
        <v>3221</v>
      </c>
      <c r="D1685">
        <v>13121001202</v>
      </c>
      <c r="E1685">
        <v>8.4</v>
      </c>
      <c r="F1685">
        <v>139265</v>
      </c>
      <c r="G1685">
        <v>299</v>
      </c>
      <c r="H1685">
        <v>87</v>
      </c>
    </row>
    <row r="1686" spans="1:8" hidden="1" x14ac:dyDescent="0.2">
      <c r="A1686">
        <v>14756</v>
      </c>
      <c r="B1686" t="str">
        <f>VLOOKUP(A1686,'Route Names'!$A$2:$B$95,2,FALSE)</f>
        <v>Route 50 North Avenue Station</v>
      </c>
      <c r="C1686" t="s">
        <v>3221</v>
      </c>
      <c r="D1686">
        <v>13121001202</v>
      </c>
      <c r="E1686">
        <v>8.4</v>
      </c>
      <c r="F1686">
        <v>139265</v>
      </c>
      <c r="G1686">
        <v>299</v>
      </c>
      <c r="H1686">
        <v>87</v>
      </c>
    </row>
    <row r="1687" spans="1:8" hidden="1" x14ac:dyDescent="0.2">
      <c r="A1687">
        <v>14756</v>
      </c>
      <c r="B1687" t="str">
        <f>VLOOKUP(A1687,'Route Names'!$A$2:$B$95,2,FALSE)</f>
        <v>Route 50 North Avenue Station</v>
      </c>
      <c r="C1687" t="s">
        <v>3221</v>
      </c>
      <c r="D1687">
        <v>13121001202</v>
      </c>
      <c r="E1687">
        <v>8.4</v>
      </c>
      <c r="F1687">
        <v>139265</v>
      </c>
      <c r="G1687">
        <v>299</v>
      </c>
      <c r="H1687">
        <v>87</v>
      </c>
    </row>
    <row r="1688" spans="1:8" hidden="1" x14ac:dyDescent="0.2">
      <c r="A1688">
        <v>14758</v>
      </c>
      <c r="B1688" t="str">
        <f>VLOOKUP(A1688,'Route Names'!$A$2:$B$95,2,FALSE)</f>
        <v>Route 51 Joseph E Boone Boulevard</v>
      </c>
      <c r="C1688" t="s">
        <v>3220</v>
      </c>
      <c r="D1688">
        <v>13121001001</v>
      </c>
      <c r="E1688">
        <v>16.3</v>
      </c>
      <c r="F1688">
        <v>172639</v>
      </c>
      <c r="G1688">
        <v>65</v>
      </c>
      <c r="H1688">
        <v>4</v>
      </c>
    </row>
    <row r="1689" spans="1:8" hidden="1" x14ac:dyDescent="0.2">
      <c r="A1689">
        <v>14756</v>
      </c>
      <c r="B1689" t="str">
        <f>VLOOKUP(A1689,'Route Names'!$A$2:$B$95,2,FALSE)</f>
        <v>Route 50 North Avenue Station</v>
      </c>
      <c r="C1689" t="s">
        <v>3220</v>
      </c>
      <c r="D1689">
        <v>13121001001</v>
      </c>
      <c r="E1689">
        <v>16.3</v>
      </c>
      <c r="F1689">
        <v>172639</v>
      </c>
      <c r="G1689">
        <v>65</v>
      </c>
      <c r="H1689">
        <v>4</v>
      </c>
    </row>
    <row r="1690" spans="1:8" hidden="1" x14ac:dyDescent="0.2">
      <c r="A1690">
        <v>14758</v>
      </c>
      <c r="B1690" t="str">
        <f>VLOOKUP(A1690,'Route Names'!$A$2:$B$95,2,FALSE)</f>
        <v>Route 51 Joseph E Boone Boulevard</v>
      </c>
      <c r="C1690" t="s">
        <v>3219</v>
      </c>
      <c r="D1690">
        <v>13121001002</v>
      </c>
      <c r="E1690">
        <v>47.4</v>
      </c>
      <c r="F1690">
        <v>56389</v>
      </c>
      <c r="G1690">
        <v>50</v>
      </c>
      <c r="H1690">
        <v>9</v>
      </c>
    </row>
    <row r="1691" spans="1:8" hidden="1" x14ac:dyDescent="0.2">
      <c r="A1691">
        <v>14756</v>
      </c>
      <c r="B1691" t="str">
        <f>VLOOKUP(A1691,'Route Names'!$A$2:$B$95,2,FALSE)</f>
        <v>Route 50 North Avenue Station</v>
      </c>
      <c r="C1691" t="s">
        <v>3219</v>
      </c>
      <c r="D1691">
        <v>13121001002</v>
      </c>
      <c r="E1691">
        <v>47.4</v>
      </c>
      <c r="F1691">
        <v>56389</v>
      </c>
      <c r="G1691">
        <v>50</v>
      </c>
      <c r="H1691">
        <v>9</v>
      </c>
    </row>
    <row r="1692" spans="1:8" hidden="1" x14ac:dyDescent="0.2">
      <c r="A1692">
        <v>14758</v>
      </c>
      <c r="B1692" t="str">
        <f>VLOOKUP(A1692,'Route Names'!$A$2:$B$95,2,FALSE)</f>
        <v>Route 51 Joseph E Boone Boulevard</v>
      </c>
      <c r="C1692" t="s">
        <v>3218</v>
      </c>
      <c r="D1692">
        <v>13121001002</v>
      </c>
      <c r="E1692">
        <v>47.4</v>
      </c>
      <c r="F1692">
        <v>56389</v>
      </c>
      <c r="G1692">
        <v>50</v>
      </c>
      <c r="H1692">
        <v>9</v>
      </c>
    </row>
    <row r="1693" spans="1:8" hidden="1" x14ac:dyDescent="0.2">
      <c r="A1693">
        <v>14756</v>
      </c>
      <c r="B1693" t="str">
        <f>VLOOKUP(A1693,'Route Names'!$A$2:$B$95,2,FALSE)</f>
        <v>Route 50 North Avenue Station</v>
      </c>
      <c r="C1693" t="s">
        <v>3218</v>
      </c>
      <c r="D1693">
        <v>13121001002</v>
      </c>
      <c r="E1693">
        <v>47.4</v>
      </c>
      <c r="F1693">
        <v>56389</v>
      </c>
      <c r="G1693">
        <v>50</v>
      </c>
      <c r="H1693">
        <v>9</v>
      </c>
    </row>
    <row r="1694" spans="1:8" hidden="1" x14ac:dyDescent="0.2">
      <c r="A1694">
        <v>14758</v>
      </c>
      <c r="B1694" t="str">
        <f>VLOOKUP(A1694,'Route Names'!$A$2:$B$95,2,FALSE)</f>
        <v>Route 51 Joseph E Boone Boulevard</v>
      </c>
      <c r="C1694" t="s">
        <v>3217</v>
      </c>
      <c r="D1694">
        <v>13121001002</v>
      </c>
      <c r="E1694">
        <v>47.4</v>
      </c>
      <c r="F1694">
        <v>56389</v>
      </c>
      <c r="G1694">
        <v>50</v>
      </c>
      <c r="H1694">
        <v>9</v>
      </c>
    </row>
    <row r="1695" spans="1:8" hidden="1" x14ac:dyDescent="0.2">
      <c r="A1695">
        <v>14756</v>
      </c>
      <c r="B1695" t="str">
        <f>VLOOKUP(A1695,'Route Names'!$A$2:$B$95,2,FALSE)</f>
        <v>Route 50 North Avenue Station</v>
      </c>
      <c r="C1695" t="s">
        <v>3217</v>
      </c>
      <c r="D1695">
        <v>13121001002</v>
      </c>
      <c r="E1695">
        <v>47.4</v>
      </c>
      <c r="F1695">
        <v>56389</v>
      </c>
      <c r="G1695">
        <v>50</v>
      </c>
      <c r="H1695">
        <v>9</v>
      </c>
    </row>
    <row r="1696" spans="1:8" hidden="1" x14ac:dyDescent="0.2">
      <c r="A1696">
        <v>14758</v>
      </c>
      <c r="B1696" t="str">
        <f>VLOOKUP(A1696,'Route Names'!$A$2:$B$95,2,FALSE)</f>
        <v>Route 51 Joseph E Boone Boulevard</v>
      </c>
      <c r="C1696" t="s">
        <v>3159</v>
      </c>
      <c r="D1696">
        <v>13121002100</v>
      </c>
      <c r="E1696">
        <v>44.8</v>
      </c>
      <c r="F1696">
        <v>41250</v>
      </c>
      <c r="G1696">
        <v>162</v>
      </c>
      <c r="H1696">
        <v>167</v>
      </c>
    </row>
    <row r="1697" spans="1:8" hidden="1" x14ac:dyDescent="0.2">
      <c r="A1697">
        <v>14758</v>
      </c>
      <c r="B1697" t="str">
        <f>VLOOKUP(A1697,'Route Names'!$A$2:$B$95,2,FALSE)</f>
        <v>Route 51 Joseph E Boone Boulevard</v>
      </c>
      <c r="C1697" t="s">
        <v>3216</v>
      </c>
      <c r="D1697">
        <v>13121002100</v>
      </c>
      <c r="E1697">
        <v>44.8</v>
      </c>
      <c r="F1697">
        <v>41250</v>
      </c>
      <c r="G1697">
        <v>162</v>
      </c>
      <c r="H1697">
        <v>167</v>
      </c>
    </row>
    <row r="1698" spans="1:8" hidden="1" x14ac:dyDescent="0.2">
      <c r="A1698">
        <v>14758</v>
      </c>
      <c r="B1698" t="str">
        <f>VLOOKUP(A1698,'Route Names'!$A$2:$B$95,2,FALSE)</f>
        <v>Route 51 Joseph E Boone Boulevard</v>
      </c>
      <c r="C1698" t="s">
        <v>3161</v>
      </c>
      <c r="D1698">
        <v>13121002100</v>
      </c>
      <c r="E1698">
        <v>44.8</v>
      </c>
      <c r="F1698">
        <v>41250</v>
      </c>
      <c r="G1698">
        <v>162</v>
      </c>
      <c r="H1698">
        <v>167</v>
      </c>
    </row>
    <row r="1699" spans="1:8" hidden="1" x14ac:dyDescent="0.2">
      <c r="A1699">
        <v>14758</v>
      </c>
      <c r="B1699" t="str">
        <f>VLOOKUP(A1699,'Route Names'!$A$2:$B$95,2,FALSE)</f>
        <v>Route 51 Joseph E Boone Boulevard</v>
      </c>
      <c r="C1699" t="s">
        <v>3215</v>
      </c>
      <c r="D1699">
        <v>13121002100</v>
      </c>
      <c r="E1699">
        <v>44.8</v>
      </c>
      <c r="F1699">
        <v>41250</v>
      </c>
      <c r="G1699">
        <v>162</v>
      </c>
      <c r="H1699">
        <v>167</v>
      </c>
    </row>
    <row r="1700" spans="1:8" hidden="1" x14ac:dyDescent="0.2">
      <c r="A1700">
        <v>14758</v>
      </c>
      <c r="B1700" t="str">
        <f>VLOOKUP(A1700,'Route Names'!$A$2:$B$95,2,FALSE)</f>
        <v>Route 51 Joseph E Boone Boulevard</v>
      </c>
      <c r="C1700" t="s">
        <v>3214</v>
      </c>
      <c r="D1700">
        <v>13121011800</v>
      </c>
      <c r="E1700">
        <v>71.400000000000006</v>
      </c>
      <c r="F1700">
        <v>17702</v>
      </c>
      <c r="G1700">
        <v>395</v>
      </c>
      <c r="H1700">
        <v>227</v>
      </c>
    </row>
    <row r="1701" spans="1:8" hidden="1" x14ac:dyDescent="0.2">
      <c r="A1701">
        <v>14758</v>
      </c>
      <c r="B1701" t="str">
        <f>VLOOKUP(A1701,'Route Names'!$A$2:$B$95,2,FALSE)</f>
        <v>Route 51 Joseph E Boone Boulevard</v>
      </c>
      <c r="C1701" t="s">
        <v>3170</v>
      </c>
      <c r="D1701">
        <v>13121011800</v>
      </c>
      <c r="E1701">
        <v>71.400000000000006</v>
      </c>
      <c r="F1701">
        <v>17702</v>
      </c>
      <c r="G1701">
        <v>395</v>
      </c>
      <c r="H1701">
        <v>227</v>
      </c>
    </row>
    <row r="1702" spans="1:8" hidden="1" x14ac:dyDescent="0.2">
      <c r="A1702">
        <v>14758</v>
      </c>
      <c r="B1702" t="str">
        <f>VLOOKUP(A1702,'Route Names'!$A$2:$B$95,2,FALSE)</f>
        <v>Route 51 Joseph E Boone Boulevard</v>
      </c>
      <c r="C1702" t="s">
        <v>3171</v>
      </c>
      <c r="D1702">
        <v>13121011800</v>
      </c>
      <c r="E1702">
        <v>71.400000000000006</v>
      </c>
      <c r="F1702">
        <v>17702</v>
      </c>
      <c r="G1702">
        <v>395</v>
      </c>
      <c r="H1702">
        <v>227</v>
      </c>
    </row>
    <row r="1703" spans="1:8" hidden="1" x14ac:dyDescent="0.2">
      <c r="A1703">
        <v>14758</v>
      </c>
      <c r="B1703" t="str">
        <f>VLOOKUP(A1703,'Route Names'!$A$2:$B$95,2,FALSE)</f>
        <v>Route 51 Joseph E Boone Boulevard</v>
      </c>
      <c r="C1703" t="s">
        <v>3213</v>
      </c>
      <c r="D1703">
        <v>13121002300</v>
      </c>
      <c r="E1703">
        <v>27.9</v>
      </c>
      <c r="F1703">
        <v>24000</v>
      </c>
      <c r="G1703">
        <v>196</v>
      </c>
      <c r="H1703">
        <v>223</v>
      </c>
    </row>
    <row r="1704" spans="1:8" hidden="1" x14ac:dyDescent="0.2">
      <c r="A1704">
        <v>14758</v>
      </c>
      <c r="B1704" t="str">
        <f>VLOOKUP(A1704,'Route Names'!$A$2:$B$95,2,FALSE)</f>
        <v>Route 51 Joseph E Boone Boulevard</v>
      </c>
      <c r="C1704" t="s">
        <v>3173</v>
      </c>
      <c r="D1704">
        <v>13121002300</v>
      </c>
      <c r="E1704">
        <v>27.9</v>
      </c>
      <c r="F1704">
        <v>24000</v>
      </c>
      <c r="G1704">
        <v>196</v>
      </c>
      <c r="H1704">
        <v>223</v>
      </c>
    </row>
    <row r="1705" spans="1:8" hidden="1" x14ac:dyDescent="0.2">
      <c r="A1705">
        <v>14758</v>
      </c>
      <c r="B1705" t="str">
        <f>VLOOKUP(A1705,'Route Names'!$A$2:$B$95,2,FALSE)</f>
        <v>Route 51 Joseph E Boone Boulevard</v>
      </c>
      <c r="C1705" t="s">
        <v>3212</v>
      </c>
      <c r="D1705">
        <v>13121002300</v>
      </c>
      <c r="E1705">
        <v>27.9</v>
      </c>
      <c r="F1705">
        <v>24000</v>
      </c>
      <c r="G1705">
        <v>196</v>
      </c>
      <c r="H1705">
        <v>223</v>
      </c>
    </row>
    <row r="1706" spans="1:8" hidden="1" x14ac:dyDescent="0.2">
      <c r="A1706">
        <v>14758</v>
      </c>
      <c r="B1706" t="str">
        <f>VLOOKUP(A1706,'Route Names'!$A$2:$B$95,2,FALSE)</f>
        <v>Route 51 Joseph E Boone Boulevard</v>
      </c>
      <c r="C1706" t="s">
        <v>3211</v>
      </c>
      <c r="D1706">
        <v>13121002300</v>
      </c>
      <c r="E1706">
        <v>27.9</v>
      </c>
      <c r="F1706">
        <v>24000</v>
      </c>
      <c r="G1706">
        <v>196</v>
      </c>
      <c r="H1706">
        <v>223</v>
      </c>
    </row>
    <row r="1707" spans="1:8" hidden="1" x14ac:dyDescent="0.2">
      <c r="A1707">
        <v>14758</v>
      </c>
      <c r="B1707" t="str">
        <f>VLOOKUP(A1707,'Route Names'!$A$2:$B$95,2,FALSE)</f>
        <v>Route 51 Joseph E Boone Boulevard</v>
      </c>
      <c r="C1707" t="s">
        <v>3175</v>
      </c>
      <c r="D1707">
        <v>13121002300</v>
      </c>
      <c r="E1707">
        <v>27.9</v>
      </c>
      <c r="F1707">
        <v>24000</v>
      </c>
      <c r="G1707">
        <v>196</v>
      </c>
      <c r="H1707">
        <v>223</v>
      </c>
    </row>
    <row r="1708" spans="1:8" hidden="1" x14ac:dyDescent="0.2">
      <c r="A1708">
        <v>14758</v>
      </c>
      <c r="B1708" t="str">
        <f>VLOOKUP(A1708,'Route Names'!$A$2:$B$95,2,FALSE)</f>
        <v>Route 51 Joseph E Boone Boulevard</v>
      </c>
      <c r="C1708" t="s">
        <v>3176</v>
      </c>
      <c r="D1708">
        <v>13121002300</v>
      </c>
      <c r="E1708">
        <v>27.9</v>
      </c>
      <c r="F1708">
        <v>24000</v>
      </c>
      <c r="G1708">
        <v>196</v>
      </c>
      <c r="H1708">
        <v>223</v>
      </c>
    </row>
    <row r="1709" spans="1:8" hidden="1" x14ac:dyDescent="0.2">
      <c r="A1709">
        <v>14758</v>
      </c>
      <c r="B1709" t="str">
        <f>VLOOKUP(A1709,'Route Names'!$A$2:$B$95,2,FALSE)</f>
        <v>Route 51 Joseph E Boone Boulevard</v>
      </c>
      <c r="C1709" t="s">
        <v>3176</v>
      </c>
      <c r="D1709">
        <v>13121002300</v>
      </c>
      <c r="E1709">
        <v>27.9</v>
      </c>
      <c r="F1709">
        <v>24000</v>
      </c>
      <c r="G1709">
        <v>196</v>
      </c>
      <c r="H1709">
        <v>223</v>
      </c>
    </row>
    <row r="1710" spans="1:8" hidden="1" x14ac:dyDescent="0.2">
      <c r="A1710">
        <v>14758</v>
      </c>
      <c r="B1710" t="str">
        <f>VLOOKUP(A1710,'Route Names'!$A$2:$B$95,2,FALSE)</f>
        <v>Route 51 Joseph E Boone Boulevard</v>
      </c>
      <c r="C1710" t="s">
        <v>3177</v>
      </c>
      <c r="D1710">
        <v>13121002300</v>
      </c>
      <c r="E1710">
        <v>27.9</v>
      </c>
      <c r="F1710">
        <v>24000</v>
      </c>
      <c r="G1710">
        <v>196</v>
      </c>
      <c r="H1710">
        <v>223</v>
      </c>
    </row>
    <row r="1711" spans="1:8" hidden="1" x14ac:dyDescent="0.2">
      <c r="A1711">
        <v>14758</v>
      </c>
      <c r="B1711" t="str">
        <f>VLOOKUP(A1711,'Route Names'!$A$2:$B$95,2,FALSE)</f>
        <v>Route 51 Joseph E Boone Boulevard</v>
      </c>
      <c r="C1711" t="s">
        <v>3210</v>
      </c>
      <c r="D1711">
        <v>13121002300</v>
      </c>
      <c r="E1711">
        <v>27.9</v>
      </c>
      <c r="F1711">
        <v>24000</v>
      </c>
      <c r="G1711">
        <v>196</v>
      </c>
      <c r="H1711">
        <v>223</v>
      </c>
    </row>
    <row r="1712" spans="1:8" hidden="1" x14ac:dyDescent="0.2">
      <c r="A1712">
        <v>14758</v>
      </c>
      <c r="B1712" t="str">
        <f>VLOOKUP(A1712,'Route Names'!$A$2:$B$95,2,FALSE)</f>
        <v>Route 51 Joseph E Boone Boulevard</v>
      </c>
      <c r="C1712" t="s">
        <v>3179</v>
      </c>
      <c r="D1712">
        <v>13121002300</v>
      </c>
      <c r="E1712">
        <v>27.9</v>
      </c>
      <c r="F1712">
        <v>24000</v>
      </c>
      <c r="G1712">
        <v>196</v>
      </c>
      <c r="H1712">
        <v>223</v>
      </c>
    </row>
    <row r="1713" spans="1:8" hidden="1" x14ac:dyDescent="0.2">
      <c r="A1713">
        <v>14758</v>
      </c>
      <c r="B1713" t="str">
        <f>VLOOKUP(A1713,'Route Names'!$A$2:$B$95,2,FALSE)</f>
        <v>Route 51 Joseph E Boone Boulevard</v>
      </c>
      <c r="C1713" t="s">
        <v>3209</v>
      </c>
      <c r="D1713">
        <v>13121008400</v>
      </c>
      <c r="E1713">
        <v>45</v>
      </c>
      <c r="F1713">
        <v>17679</v>
      </c>
      <c r="G1713">
        <v>505</v>
      </c>
      <c r="H1713">
        <v>529</v>
      </c>
    </row>
    <row r="1714" spans="1:8" hidden="1" x14ac:dyDescent="0.2">
      <c r="A1714">
        <v>14758</v>
      </c>
      <c r="B1714" t="str">
        <f>VLOOKUP(A1714,'Route Names'!$A$2:$B$95,2,FALSE)</f>
        <v>Route 51 Joseph E Boone Boulevard</v>
      </c>
      <c r="C1714" t="s">
        <v>3208</v>
      </c>
      <c r="D1714">
        <v>13121008400</v>
      </c>
      <c r="E1714">
        <v>45</v>
      </c>
      <c r="F1714">
        <v>17679</v>
      </c>
      <c r="G1714">
        <v>505</v>
      </c>
      <c r="H1714">
        <v>529</v>
      </c>
    </row>
    <row r="1715" spans="1:8" hidden="1" x14ac:dyDescent="0.2">
      <c r="A1715">
        <v>14758</v>
      </c>
      <c r="B1715" t="str">
        <f>VLOOKUP(A1715,'Route Names'!$A$2:$B$95,2,FALSE)</f>
        <v>Route 51 Joseph E Boone Boulevard</v>
      </c>
      <c r="C1715" t="s">
        <v>3207</v>
      </c>
      <c r="D1715">
        <v>13121008400</v>
      </c>
      <c r="E1715">
        <v>45</v>
      </c>
      <c r="F1715">
        <v>17679</v>
      </c>
      <c r="G1715">
        <v>505</v>
      </c>
      <c r="H1715">
        <v>529</v>
      </c>
    </row>
    <row r="1716" spans="1:8" hidden="1" x14ac:dyDescent="0.2">
      <c r="A1716">
        <v>14758</v>
      </c>
      <c r="B1716" t="str">
        <f>VLOOKUP(A1716,'Route Names'!$A$2:$B$95,2,FALSE)</f>
        <v>Route 51 Joseph E Boone Boulevard</v>
      </c>
      <c r="C1716" t="s">
        <v>3206</v>
      </c>
      <c r="D1716">
        <v>13121008400</v>
      </c>
      <c r="E1716">
        <v>45</v>
      </c>
      <c r="F1716">
        <v>17679</v>
      </c>
      <c r="G1716">
        <v>505</v>
      </c>
      <c r="H1716">
        <v>529</v>
      </c>
    </row>
    <row r="1717" spans="1:8" hidden="1" x14ac:dyDescent="0.2">
      <c r="A1717">
        <v>14758</v>
      </c>
      <c r="B1717" t="str">
        <f>VLOOKUP(A1717,'Route Names'!$A$2:$B$95,2,FALSE)</f>
        <v>Route 51 Joseph E Boone Boulevard</v>
      </c>
      <c r="C1717" t="s">
        <v>3205</v>
      </c>
      <c r="D1717">
        <v>13121008400</v>
      </c>
      <c r="E1717">
        <v>45</v>
      </c>
      <c r="F1717">
        <v>17679</v>
      </c>
      <c r="G1717">
        <v>505</v>
      </c>
      <c r="H1717">
        <v>529</v>
      </c>
    </row>
    <row r="1718" spans="1:8" hidden="1" x14ac:dyDescent="0.2">
      <c r="A1718">
        <v>14758</v>
      </c>
      <c r="B1718" t="str">
        <f>VLOOKUP(A1718,'Route Names'!$A$2:$B$95,2,FALSE)</f>
        <v>Route 51 Joseph E Boone Boulevard</v>
      </c>
      <c r="C1718" t="s">
        <v>3204</v>
      </c>
      <c r="D1718">
        <v>13121008400</v>
      </c>
      <c r="E1718">
        <v>45</v>
      </c>
      <c r="F1718">
        <v>17679</v>
      </c>
      <c r="G1718">
        <v>505</v>
      </c>
      <c r="H1718">
        <v>529</v>
      </c>
    </row>
    <row r="1719" spans="1:8" hidden="1" x14ac:dyDescent="0.2">
      <c r="A1719">
        <v>14758</v>
      </c>
      <c r="B1719" t="str">
        <f>VLOOKUP(A1719,'Route Names'!$A$2:$B$95,2,FALSE)</f>
        <v>Route 51 Joseph E Boone Boulevard</v>
      </c>
      <c r="C1719" t="s">
        <v>3187</v>
      </c>
      <c r="D1719">
        <v>13121008400</v>
      </c>
      <c r="E1719">
        <v>45</v>
      </c>
      <c r="F1719">
        <v>17679</v>
      </c>
      <c r="G1719">
        <v>505</v>
      </c>
      <c r="H1719">
        <v>529</v>
      </c>
    </row>
    <row r="1720" spans="1:8" hidden="1" x14ac:dyDescent="0.2">
      <c r="A1720">
        <v>14758</v>
      </c>
      <c r="B1720" t="str">
        <f>VLOOKUP(A1720,'Route Names'!$A$2:$B$95,2,FALSE)</f>
        <v>Route 51 Joseph E Boone Boulevard</v>
      </c>
      <c r="C1720" t="s">
        <v>3203</v>
      </c>
      <c r="D1720">
        <v>13121008301</v>
      </c>
      <c r="E1720">
        <v>27</v>
      </c>
      <c r="F1720">
        <v>32114</v>
      </c>
      <c r="G1720">
        <v>199</v>
      </c>
      <c r="H1720">
        <v>216</v>
      </c>
    </row>
    <row r="1721" spans="1:8" hidden="1" x14ac:dyDescent="0.2">
      <c r="A1721">
        <v>14758</v>
      </c>
      <c r="B1721" t="str">
        <f>VLOOKUP(A1721,'Route Names'!$A$2:$B$95,2,FALSE)</f>
        <v>Route 51 Joseph E Boone Boulevard</v>
      </c>
      <c r="C1721" t="s">
        <v>3189</v>
      </c>
      <c r="D1721">
        <v>13121008301</v>
      </c>
      <c r="E1721">
        <v>27</v>
      </c>
      <c r="F1721">
        <v>32114</v>
      </c>
      <c r="G1721">
        <v>199</v>
      </c>
      <c r="H1721">
        <v>216</v>
      </c>
    </row>
    <row r="1722" spans="1:8" hidden="1" x14ac:dyDescent="0.2">
      <c r="A1722">
        <v>14758</v>
      </c>
      <c r="B1722" t="str">
        <f>VLOOKUP(A1722,'Route Names'!$A$2:$B$95,2,FALSE)</f>
        <v>Route 51 Joseph E Boone Boulevard</v>
      </c>
      <c r="C1722" t="s">
        <v>3190</v>
      </c>
      <c r="D1722">
        <v>13121008301</v>
      </c>
      <c r="E1722">
        <v>27</v>
      </c>
      <c r="F1722">
        <v>32114</v>
      </c>
      <c r="G1722">
        <v>199</v>
      </c>
      <c r="H1722">
        <v>216</v>
      </c>
    </row>
    <row r="1723" spans="1:8" hidden="1" x14ac:dyDescent="0.2">
      <c r="A1723">
        <v>14758</v>
      </c>
      <c r="B1723" t="str">
        <f>VLOOKUP(A1723,'Route Names'!$A$2:$B$95,2,FALSE)</f>
        <v>Route 51 Joseph E Boone Boulevard</v>
      </c>
      <c r="C1723" t="s">
        <v>3202</v>
      </c>
      <c r="D1723">
        <v>13121008301</v>
      </c>
      <c r="E1723">
        <v>27</v>
      </c>
      <c r="F1723">
        <v>32114</v>
      </c>
      <c r="G1723">
        <v>199</v>
      </c>
      <c r="H1723">
        <v>216</v>
      </c>
    </row>
    <row r="1724" spans="1:8" hidden="1" x14ac:dyDescent="0.2">
      <c r="A1724">
        <v>14758</v>
      </c>
      <c r="B1724" t="str">
        <f>VLOOKUP(A1724,'Route Names'!$A$2:$B$95,2,FALSE)</f>
        <v>Route 51 Joseph E Boone Boulevard</v>
      </c>
      <c r="C1724" t="s">
        <v>3191</v>
      </c>
      <c r="D1724">
        <v>13121008301</v>
      </c>
      <c r="E1724">
        <v>27</v>
      </c>
      <c r="F1724">
        <v>32114</v>
      </c>
      <c r="G1724">
        <v>199</v>
      </c>
      <c r="H1724">
        <v>216</v>
      </c>
    </row>
    <row r="1725" spans="1:8" hidden="1" x14ac:dyDescent="0.2">
      <c r="A1725">
        <v>14758</v>
      </c>
      <c r="B1725" t="str">
        <f>VLOOKUP(A1725,'Route Names'!$A$2:$B$95,2,FALSE)</f>
        <v>Route 51 Joseph E Boone Boulevard</v>
      </c>
      <c r="C1725" t="s">
        <v>3201</v>
      </c>
      <c r="D1725">
        <v>13121008301</v>
      </c>
      <c r="E1725">
        <v>27</v>
      </c>
      <c r="F1725">
        <v>32114</v>
      </c>
      <c r="G1725">
        <v>199</v>
      </c>
      <c r="H1725">
        <v>216</v>
      </c>
    </row>
    <row r="1726" spans="1:8" hidden="1" x14ac:dyDescent="0.2">
      <c r="A1726">
        <v>14758</v>
      </c>
      <c r="B1726" t="str">
        <f>VLOOKUP(A1726,'Route Names'!$A$2:$B$95,2,FALSE)</f>
        <v>Route 51 Joseph E Boone Boulevard</v>
      </c>
      <c r="C1726" t="s">
        <v>3200</v>
      </c>
      <c r="D1726">
        <v>13121008301</v>
      </c>
      <c r="E1726">
        <v>27</v>
      </c>
      <c r="F1726">
        <v>32114</v>
      </c>
      <c r="G1726">
        <v>199</v>
      </c>
      <c r="H1726">
        <v>216</v>
      </c>
    </row>
    <row r="1727" spans="1:8" hidden="1" x14ac:dyDescent="0.2">
      <c r="A1727">
        <v>14758</v>
      </c>
      <c r="B1727" t="str">
        <f>VLOOKUP(A1727,'Route Names'!$A$2:$B$95,2,FALSE)</f>
        <v>Route 51 Joseph E Boone Boulevard</v>
      </c>
      <c r="C1727" t="s">
        <v>3194</v>
      </c>
      <c r="D1727">
        <v>13121008301</v>
      </c>
      <c r="E1727">
        <v>27</v>
      </c>
      <c r="F1727">
        <v>32114</v>
      </c>
      <c r="G1727">
        <v>199</v>
      </c>
      <c r="H1727">
        <v>216</v>
      </c>
    </row>
    <row r="1728" spans="1:8" hidden="1" x14ac:dyDescent="0.2">
      <c r="A1728">
        <v>14758</v>
      </c>
      <c r="B1728" t="str">
        <f>VLOOKUP(A1728,'Route Names'!$A$2:$B$95,2,FALSE)</f>
        <v>Route 51 Joseph E Boone Boulevard</v>
      </c>
      <c r="C1728" t="s">
        <v>3195</v>
      </c>
      <c r="D1728">
        <v>13121008301</v>
      </c>
      <c r="E1728">
        <v>27</v>
      </c>
      <c r="F1728">
        <v>32114</v>
      </c>
      <c r="G1728">
        <v>199</v>
      </c>
      <c r="H1728">
        <v>216</v>
      </c>
    </row>
    <row r="1729" spans="1:8" hidden="1" x14ac:dyDescent="0.2">
      <c r="A1729">
        <v>14758</v>
      </c>
      <c r="B1729" t="str">
        <f>VLOOKUP(A1729,'Route Names'!$A$2:$B$95,2,FALSE)</f>
        <v>Route 51 Joseph E Boone Boulevard</v>
      </c>
      <c r="C1729" t="s">
        <v>3199</v>
      </c>
      <c r="D1729">
        <v>13121008301</v>
      </c>
      <c r="E1729">
        <v>27</v>
      </c>
      <c r="F1729">
        <v>32114</v>
      </c>
      <c r="G1729">
        <v>199</v>
      </c>
      <c r="H1729">
        <v>216</v>
      </c>
    </row>
    <row r="1730" spans="1:8" hidden="1" x14ac:dyDescent="0.2">
      <c r="A1730">
        <v>14758</v>
      </c>
      <c r="B1730" t="str">
        <f>VLOOKUP(A1730,'Route Names'!$A$2:$B$95,2,FALSE)</f>
        <v>Route 51 Joseph E Boone Boulevard</v>
      </c>
      <c r="C1730" t="s">
        <v>3198</v>
      </c>
      <c r="D1730">
        <v>13121002100</v>
      </c>
      <c r="E1730">
        <v>44.8</v>
      </c>
      <c r="F1730">
        <v>41250</v>
      </c>
      <c r="G1730">
        <v>162</v>
      </c>
      <c r="H1730">
        <v>167</v>
      </c>
    </row>
    <row r="1731" spans="1:8" hidden="1" x14ac:dyDescent="0.2">
      <c r="A1731">
        <v>14758</v>
      </c>
      <c r="B1731" t="str">
        <f>VLOOKUP(A1731,'Route Names'!$A$2:$B$95,2,FALSE)</f>
        <v>Route 51 Joseph E Boone Boulevard</v>
      </c>
      <c r="C1731" t="s">
        <v>3197</v>
      </c>
      <c r="D1731">
        <v>13121001900</v>
      </c>
      <c r="E1731">
        <v>31.7</v>
      </c>
      <c r="F1731">
        <v>67500</v>
      </c>
      <c r="G1731">
        <v>150</v>
      </c>
      <c r="H1731">
        <v>93</v>
      </c>
    </row>
    <row r="1732" spans="1:8" hidden="1" x14ac:dyDescent="0.2">
      <c r="A1732">
        <v>14758</v>
      </c>
      <c r="B1732" t="str">
        <f>VLOOKUP(A1732,'Route Names'!$A$2:$B$95,2,FALSE)</f>
        <v>Route 51 Joseph E Boone Boulevard</v>
      </c>
      <c r="C1732" t="s">
        <v>3165</v>
      </c>
      <c r="D1732">
        <v>13121001900</v>
      </c>
      <c r="E1732">
        <v>31.7</v>
      </c>
      <c r="F1732">
        <v>67500</v>
      </c>
      <c r="G1732">
        <v>150</v>
      </c>
      <c r="H1732">
        <v>93</v>
      </c>
    </row>
    <row r="1733" spans="1:8" hidden="1" x14ac:dyDescent="0.2">
      <c r="A1733">
        <v>14758</v>
      </c>
      <c r="B1733" t="str">
        <f>VLOOKUP(A1733,'Route Names'!$A$2:$B$95,2,FALSE)</f>
        <v>Route 51 Joseph E Boone Boulevard</v>
      </c>
      <c r="C1733" t="s">
        <v>3166</v>
      </c>
      <c r="D1733">
        <v>13121002100</v>
      </c>
      <c r="E1733">
        <v>44.8</v>
      </c>
      <c r="F1733">
        <v>41250</v>
      </c>
      <c r="G1733">
        <v>162</v>
      </c>
      <c r="H1733">
        <v>167</v>
      </c>
    </row>
    <row r="1734" spans="1:8" hidden="1" x14ac:dyDescent="0.2">
      <c r="A1734">
        <v>14758</v>
      </c>
      <c r="B1734" t="str">
        <f>VLOOKUP(A1734,'Route Names'!$A$2:$B$95,2,FALSE)</f>
        <v>Route 51 Joseph E Boone Boulevard</v>
      </c>
      <c r="C1734" t="s">
        <v>3196</v>
      </c>
      <c r="D1734">
        <v>13121002100</v>
      </c>
      <c r="E1734">
        <v>44.8</v>
      </c>
      <c r="F1734">
        <v>41250</v>
      </c>
      <c r="G1734">
        <v>162</v>
      </c>
      <c r="H1734">
        <v>167</v>
      </c>
    </row>
    <row r="1735" spans="1:8" hidden="1" x14ac:dyDescent="0.2">
      <c r="A1735">
        <v>14758</v>
      </c>
      <c r="B1735" t="str">
        <f>VLOOKUP(A1735,'Route Names'!$A$2:$B$95,2,FALSE)</f>
        <v>Route 51 Joseph E Boone Boulevard</v>
      </c>
      <c r="C1735" t="s">
        <v>3167</v>
      </c>
      <c r="D1735">
        <v>13121002100</v>
      </c>
      <c r="E1735">
        <v>44.8</v>
      </c>
      <c r="F1735">
        <v>41250</v>
      </c>
      <c r="G1735">
        <v>162</v>
      </c>
      <c r="H1735">
        <v>167</v>
      </c>
    </row>
    <row r="1736" spans="1:8" hidden="1" x14ac:dyDescent="0.2">
      <c r="A1736">
        <v>14758</v>
      </c>
      <c r="B1736" t="str">
        <f>VLOOKUP(A1736,'Route Names'!$A$2:$B$95,2,FALSE)</f>
        <v>Route 51 Joseph E Boone Boulevard</v>
      </c>
      <c r="C1736" t="s">
        <v>3195</v>
      </c>
      <c r="D1736">
        <v>13121008301</v>
      </c>
      <c r="E1736">
        <v>27</v>
      </c>
      <c r="F1736">
        <v>32114</v>
      </c>
      <c r="G1736">
        <v>199</v>
      </c>
      <c r="H1736">
        <v>216</v>
      </c>
    </row>
    <row r="1737" spans="1:8" hidden="1" x14ac:dyDescent="0.2">
      <c r="A1737">
        <v>14758</v>
      </c>
      <c r="B1737" t="str">
        <f>VLOOKUP(A1737,'Route Names'!$A$2:$B$95,2,FALSE)</f>
        <v>Route 51 Joseph E Boone Boulevard</v>
      </c>
      <c r="C1737" t="s">
        <v>3194</v>
      </c>
      <c r="D1737">
        <v>13121008301</v>
      </c>
      <c r="E1737">
        <v>27</v>
      </c>
      <c r="F1737">
        <v>32114</v>
      </c>
      <c r="G1737">
        <v>199</v>
      </c>
      <c r="H1737">
        <v>216</v>
      </c>
    </row>
    <row r="1738" spans="1:8" hidden="1" x14ac:dyDescent="0.2">
      <c r="A1738">
        <v>14758</v>
      </c>
      <c r="B1738" t="str">
        <f>VLOOKUP(A1738,'Route Names'!$A$2:$B$95,2,FALSE)</f>
        <v>Route 51 Joseph E Boone Boulevard</v>
      </c>
      <c r="C1738" t="s">
        <v>3193</v>
      </c>
      <c r="D1738">
        <v>13121008301</v>
      </c>
      <c r="E1738">
        <v>27</v>
      </c>
      <c r="F1738">
        <v>32114</v>
      </c>
      <c r="G1738">
        <v>199</v>
      </c>
      <c r="H1738">
        <v>216</v>
      </c>
    </row>
    <row r="1739" spans="1:8" hidden="1" x14ac:dyDescent="0.2">
      <c r="A1739">
        <v>14758</v>
      </c>
      <c r="B1739" t="str">
        <f>VLOOKUP(A1739,'Route Names'!$A$2:$B$95,2,FALSE)</f>
        <v>Route 51 Joseph E Boone Boulevard</v>
      </c>
      <c r="C1739" t="s">
        <v>3192</v>
      </c>
      <c r="D1739">
        <v>13121008301</v>
      </c>
      <c r="E1739">
        <v>27</v>
      </c>
      <c r="F1739">
        <v>32114</v>
      </c>
      <c r="G1739">
        <v>199</v>
      </c>
      <c r="H1739">
        <v>216</v>
      </c>
    </row>
    <row r="1740" spans="1:8" hidden="1" x14ac:dyDescent="0.2">
      <c r="A1740">
        <v>14758</v>
      </c>
      <c r="B1740" t="str">
        <f>VLOOKUP(A1740,'Route Names'!$A$2:$B$95,2,FALSE)</f>
        <v>Route 51 Joseph E Boone Boulevard</v>
      </c>
      <c r="C1740" t="s">
        <v>3191</v>
      </c>
      <c r="D1740">
        <v>13121008301</v>
      </c>
      <c r="E1740">
        <v>27</v>
      </c>
      <c r="F1740">
        <v>32114</v>
      </c>
      <c r="G1740">
        <v>199</v>
      </c>
      <c r="H1740">
        <v>216</v>
      </c>
    </row>
    <row r="1741" spans="1:8" hidden="1" x14ac:dyDescent="0.2">
      <c r="A1741">
        <v>14758</v>
      </c>
      <c r="B1741" t="str">
        <f>VLOOKUP(A1741,'Route Names'!$A$2:$B$95,2,FALSE)</f>
        <v>Route 51 Joseph E Boone Boulevard</v>
      </c>
      <c r="C1741" t="s">
        <v>3190</v>
      </c>
      <c r="D1741">
        <v>13121008302</v>
      </c>
      <c r="E1741">
        <v>27.1</v>
      </c>
      <c r="F1741">
        <v>46023</v>
      </c>
      <c r="G1741">
        <v>164</v>
      </c>
      <c r="H1741">
        <v>196</v>
      </c>
    </row>
    <row r="1742" spans="1:8" hidden="1" x14ac:dyDescent="0.2">
      <c r="A1742">
        <v>14758</v>
      </c>
      <c r="B1742" t="str">
        <f>VLOOKUP(A1742,'Route Names'!$A$2:$B$95,2,FALSE)</f>
        <v>Route 51 Joseph E Boone Boulevard</v>
      </c>
      <c r="C1742" t="s">
        <v>3189</v>
      </c>
      <c r="D1742">
        <v>13121008302</v>
      </c>
      <c r="E1742">
        <v>27.1</v>
      </c>
      <c r="F1742">
        <v>46023</v>
      </c>
      <c r="G1742">
        <v>164</v>
      </c>
      <c r="H1742">
        <v>196</v>
      </c>
    </row>
    <row r="1743" spans="1:8" hidden="1" x14ac:dyDescent="0.2">
      <c r="A1743">
        <v>14758</v>
      </c>
      <c r="B1743" t="str">
        <f>VLOOKUP(A1743,'Route Names'!$A$2:$B$95,2,FALSE)</f>
        <v>Route 51 Joseph E Boone Boulevard</v>
      </c>
      <c r="C1743" t="s">
        <v>3188</v>
      </c>
      <c r="D1743">
        <v>13121008302</v>
      </c>
      <c r="E1743">
        <v>27.1</v>
      </c>
      <c r="F1743">
        <v>46023</v>
      </c>
      <c r="G1743">
        <v>164</v>
      </c>
      <c r="H1743">
        <v>196</v>
      </c>
    </row>
    <row r="1744" spans="1:8" hidden="1" x14ac:dyDescent="0.2">
      <c r="A1744">
        <v>14758</v>
      </c>
      <c r="B1744" t="str">
        <f>VLOOKUP(A1744,'Route Names'!$A$2:$B$95,2,FALSE)</f>
        <v>Route 51 Joseph E Boone Boulevard</v>
      </c>
      <c r="C1744" t="s">
        <v>3187</v>
      </c>
      <c r="D1744">
        <v>13121008302</v>
      </c>
      <c r="E1744">
        <v>27.1</v>
      </c>
      <c r="F1744">
        <v>46023</v>
      </c>
      <c r="G1744">
        <v>164</v>
      </c>
      <c r="H1744">
        <v>196</v>
      </c>
    </row>
    <row r="1745" spans="1:8" hidden="1" x14ac:dyDescent="0.2">
      <c r="A1745">
        <v>14758</v>
      </c>
      <c r="B1745" t="str">
        <f>VLOOKUP(A1745,'Route Names'!$A$2:$B$95,2,FALSE)</f>
        <v>Route 51 Joseph E Boone Boulevard</v>
      </c>
      <c r="C1745" t="s">
        <v>3186</v>
      </c>
      <c r="D1745">
        <v>13121008400</v>
      </c>
      <c r="E1745">
        <v>45</v>
      </c>
      <c r="F1745">
        <v>17679</v>
      </c>
      <c r="G1745">
        <v>505</v>
      </c>
      <c r="H1745">
        <v>529</v>
      </c>
    </row>
    <row r="1746" spans="1:8" hidden="1" x14ac:dyDescent="0.2">
      <c r="A1746">
        <v>14758</v>
      </c>
      <c r="B1746" t="str">
        <f>VLOOKUP(A1746,'Route Names'!$A$2:$B$95,2,FALSE)</f>
        <v>Route 51 Joseph E Boone Boulevard</v>
      </c>
      <c r="C1746" t="s">
        <v>3185</v>
      </c>
      <c r="D1746">
        <v>13121008400</v>
      </c>
      <c r="E1746">
        <v>45</v>
      </c>
      <c r="F1746">
        <v>17679</v>
      </c>
      <c r="G1746">
        <v>505</v>
      </c>
      <c r="H1746">
        <v>529</v>
      </c>
    </row>
    <row r="1747" spans="1:8" hidden="1" x14ac:dyDescent="0.2">
      <c r="A1747">
        <v>14758</v>
      </c>
      <c r="B1747" t="str">
        <f>VLOOKUP(A1747,'Route Names'!$A$2:$B$95,2,FALSE)</f>
        <v>Route 51 Joseph E Boone Boulevard</v>
      </c>
      <c r="C1747" t="s">
        <v>3184</v>
      </c>
      <c r="D1747">
        <v>13121008400</v>
      </c>
      <c r="E1747">
        <v>45</v>
      </c>
      <c r="F1747">
        <v>17679</v>
      </c>
      <c r="G1747">
        <v>505</v>
      </c>
      <c r="H1747">
        <v>529</v>
      </c>
    </row>
    <row r="1748" spans="1:8" hidden="1" x14ac:dyDescent="0.2">
      <c r="A1748">
        <v>14758</v>
      </c>
      <c r="B1748" t="str">
        <f>VLOOKUP(A1748,'Route Names'!$A$2:$B$95,2,FALSE)</f>
        <v>Route 51 Joseph E Boone Boulevard</v>
      </c>
      <c r="C1748" t="s">
        <v>3183</v>
      </c>
      <c r="D1748">
        <v>13121008400</v>
      </c>
      <c r="E1748">
        <v>45</v>
      </c>
      <c r="F1748">
        <v>17679</v>
      </c>
      <c r="G1748">
        <v>505</v>
      </c>
      <c r="H1748">
        <v>529</v>
      </c>
    </row>
    <row r="1749" spans="1:8" hidden="1" x14ac:dyDescent="0.2">
      <c r="A1749">
        <v>14758</v>
      </c>
      <c r="B1749" t="str">
        <f>VLOOKUP(A1749,'Route Names'!$A$2:$B$95,2,FALSE)</f>
        <v>Route 51 Joseph E Boone Boulevard</v>
      </c>
      <c r="C1749" t="s">
        <v>3182</v>
      </c>
      <c r="D1749">
        <v>13121002400</v>
      </c>
      <c r="E1749">
        <v>27.8</v>
      </c>
      <c r="F1749">
        <v>35938</v>
      </c>
      <c r="G1749">
        <v>262</v>
      </c>
      <c r="H1749">
        <v>246</v>
      </c>
    </row>
    <row r="1750" spans="1:8" hidden="1" x14ac:dyDescent="0.2">
      <c r="A1750">
        <v>14758</v>
      </c>
      <c r="B1750" t="str">
        <f>VLOOKUP(A1750,'Route Names'!$A$2:$B$95,2,FALSE)</f>
        <v>Route 51 Joseph E Boone Boulevard</v>
      </c>
      <c r="C1750" t="s">
        <v>3181</v>
      </c>
      <c r="D1750">
        <v>13121002400</v>
      </c>
      <c r="E1750">
        <v>27.8</v>
      </c>
      <c r="F1750">
        <v>35938</v>
      </c>
      <c r="G1750">
        <v>262</v>
      </c>
      <c r="H1750">
        <v>246</v>
      </c>
    </row>
    <row r="1751" spans="1:8" hidden="1" x14ac:dyDescent="0.2">
      <c r="A1751">
        <v>14758</v>
      </c>
      <c r="B1751" t="str">
        <f>VLOOKUP(A1751,'Route Names'!$A$2:$B$95,2,FALSE)</f>
        <v>Route 51 Joseph E Boone Boulevard</v>
      </c>
      <c r="C1751" t="s">
        <v>3180</v>
      </c>
      <c r="D1751">
        <v>13121002400</v>
      </c>
      <c r="E1751">
        <v>27.8</v>
      </c>
      <c r="F1751">
        <v>35938</v>
      </c>
      <c r="G1751">
        <v>262</v>
      </c>
      <c r="H1751">
        <v>246</v>
      </c>
    </row>
    <row r="1752" spans="1:8" hidden="1" x14ac:dyDescent="0.2">
      <c r="A1752">
        <v>14758</v>
      </c>
      <c r="B1752" t="str">
        <f>VLOOKUP(A1752,'Route Names'!$A$2:$B$95,2,FALSE)</f>
        <v>Route 51 Joseph E Boone Boulevard</v>
      </c>
      <c r="C1752" t="s">
        <v>3179</v>
      </c>
      <c r="D1752">
        <v>13121002400</v>
      </c>
      <c r="E1752">
        <v>27.8</v>
      </c>
      <c r="F1752">
        <v>35938</v>
      </c>
      <c r="G1752">
        <v>262</v>
      </c>
      <c r="H1752">
        <v>246</v>
      </c>
    </row>
    <row r="1753" spans="1:8" hidden="1" x14ac:dyDescent="0.2">
      <c r="A1753">
        <v>14758</v>
      </c>
      <c r="B1753" t="str">
        <f>VLOOKUP(A1753,'Route Names'!$A$2:$B$95,2,FALSE)</f>
        <v>Route 51 Joseph E Boone Boulevard</v>
      </c>
      <c r="C1753" t="s">
        <v>3178</v>
      </c>
      <c r="D1753">
        <v>13121002400</v>
      </c>
      <c r="E1753">
        <v>27.8</v>
      </c>
      <c r="F1753">
        <v>35938</v>
      </c>
      <c r="G1753">
        <v>262</v>
      </c>
      <c r="H1753">
        <v>246</v>
      </c>
    </row>
    <row r="1754" spans="1:8" hidden="1" x14ac:dyDescent="0.2">
      <c r="A1754">
        <v>14758</v>
      </c>
      <c r="B1754" t="str">
        <f>VLOOKUP(A1754,'Route Names'!$A$2:$B$95,2,FALSE)</f>
        <v>Route 51 Joseph E Boone Boulevard</v>
      </c>
      <c r="C1754" t="s">
        <v>3177</v>
      </c>
      <c r="D1754">
        <v>13121002400</v>
      </c>
      <c r="E1754">
        <v>27.8</v>
      </c>
      <c r="F1754">
        <v>35938</v>
      </c>
      <c r="G1754">
        <v>262</v>
      </c>
      <c r="H1754">
        <v>246</v>
      </c>
    </row>
    <row r="1755" spans="1:8" hidden="1" x14ac:dyDescent="0.2">
      <c r="A1755">
        <v>14758</v>
      </c>
      <c r="B1755" t="str">
        <f>VLOOKUP(A1755,'Route Names'!$A$2:$B$95,2,FALSE)</f>
        <v>Route 51 Joseph E Boone Boulevard</v>
      </c>
      <c r="C1755" t="s">
        <v>3176</v>
      </c>
      <c r="D1755">
        <v>13121002400</v>
      </c>
      <c r="E1755">
        <v>27.8</v>
      </c>
      <c r="F1755">
        <v>35938</v>
      </c>
      <c r="G1755">
        <v>262</v>
      </c>
      <c r="H1755">
        <v>246</v>
      </c>
    </row>
    <row r="1756" spans="1:8" hidden="1" x14ac:dyDescent="0.2">
      <c r="A1756">
        <v>14758</v>
      </c>
      <c r="B1756" t="str">
        <f>VLOOKUP(A1756,'Route Names'!$A$2:$B$95,2,FALSE)</f>
        <v>Route 51 Joseph E Boone Boulevard</v>
      </c>
      <c r="C1756" t="s">
        <v>3175</v>
      </c>
      <c r="D1756">
        <v>13121002500</v>
      </c>
      <c r="E1756">
        <v>43.5</v>
      </c>
      <c r="F1756">
        <v>19671</v>
      </c>
      <c r="G1756">
        <v>331</v>
      </c>
      <c r="H1756">
        <v>309</v>
      </c>
    </row>
    <row r="1757" spans="1:8" hidden="1" x14ac:dyDescent="0.2">
      <c r="A1757">
        <v>14758</v>
      </c>
      <c r="B1757" t="str">
        <f>VLOOKUP(A1757,'Route Names'!$A$2:$B$95,2,FALSE)</f>
        <v>Route 51 Joseph E Boone Boulevard</v>
      </c>
      <c r="C1757" t="s">
        <v>3174</v>
      </c>
      <c r="D1757">
        <v>13121002500</v>
      </c>
      <c r="E1757">
        <v>43.5</v>
      </c>
      <c r="F1757">
        <v>19671</v>
      </c>
      <c r="G1757">
        <v>331</v>
      </c>
      <c r="H1757">
        <v>309</v>
      </c>
    </row>
    <row r="1758" spans="1:8" hidden="1" x14ac:dyDescent="0.2">
      <c r="A1758">
        <v>14758</v>
      </c>
      <c r="B1758" t="str">
        <f>VLOOKUP(A1758,'Route Names'!$A$2:$B$95,2,FALSE)</f>
        <v>Route 51 Joseph E Boone Boulevard</v>
      </c>
      <c r="C1758" t="s">
        <v>3173</v>
      </c>
      <c r="D1758">
        <v>13121002500</v>
      </c>
      <c r="E1758">
        <v>43.5</v>
      </c>
      <c r="F1758">
        <v>19671</v>
      </c>
      <c r="G1758">
        <v>331</v>
      </c>
      <c r="H1758">
        <v>309</v>
      </c>
    </row>
    <row r="1759" spans="1:8" hidden="1" x14ac:dyDescent="0.2">
      <c r="A1759">
        <v>14758</v>
      </c>
      <c r="B1759" t="str">
        <f>VLOOKUP(A1759,'Route Names'!$A$2:$B$95,2,FALSE)</f>
        <v>Route 51 Joseph E Boone Boulevard</v>
      </c>
      <c r="C1759" t="s">
        <v>3172</v>
      </c>
      <c r="D1759">
        <v>13121002500</v>
      </c>
      <c r="E1759">
        <v>43.5</v>
      </c>
      <c r="F1759">
        <v>19671</v>
      </c>
      <c r="G1759">
        <v>331</v>
      </c>
      <c r="H1759">
        <v>309</v>
      </c>
    </row>
    <row r="1760" spans="1:8" hidden="1" x14ac:dyDescent="0.2">
      <c r="A1760">
        <v>14758</v>
      </c>
      <c r="B1760" t="str">
        <f>VLOOKUP(A1760,'Route Names'!$A$2:$B$95,2,FALSE)</f>
        <v>Route 51 Joseph E Boone Boulevard</v>
      </c>
      <c r="C1760" t="s">
        <v>3171</v>
      </c>
      <c r="D1760">
        <v>13121002600</v>
      </c>
      <c r="E1760">
        <v>45.4</v>
      </c>
      <c r="F1760">
        <v>16607</v>
      </c>
      <c r="G1760">
        <v>173</v>
      </c>
      <c r="H1760">
        <v>167</v>
      </c>
    </row>
    <row r="1761" spans="1:8" hidden="1" x14ac:dyDescent="0.2">
      <c r="A1761">
        <v>14758</v>
      </c>
      <c r="B1761" t="str">
        <f>VLOOKUP(A1761,'Route Names'!$A$2:$B$95,2,FALSE)</f>
        <v>Route 51 Joseph E Boone Boulevard</v>
      </c>
      <c r="C1761" t="s">
        <v>3170</v>
      </c>
      <c r="D1761">
        <v>13121002600</v>
      </c>
      <c r="E1761">
        <v>45.4</v>
      </c>
      <c r="F1761">
        <v>16607</v>
      </c>
      <c r="G1761">
        <v>173</v>
      </c>
      <c r="H1761">
        <v>167</v>
      </c>
    </row>
    <row r="1762" spans="1:8" hidden="1" x14ac:dyDescent="0.2">
      <c r="A1762">
        <v>14758</v>
      </c>
      <c r="B1762" t="str">
        <f>VLOOKUP(A1762,'Route Names'!$A$2:$B$95,2,FALSE)</f>
        <v>Route 51 Joseph E Boone Boulevard</v>
      </c>
      <c r="C1762" t="s">
        <v>3169</v>
      </c>
      <c r="D1762">
        <v>13121002600</v>
      </c>
      <c r="E1762">
        <v>45.4</v>
      </c>
      <c r="F1762">
        <v>16607</v>
      </c>
      <c r="G1762">
        <v>173</v>
      </c>
      <c r="H1762">
        <v>167</v>
      </c>
    </row>
    <row r="1763" spans="1:8" hidden="1" x14ac:dyDescent="0.2">
      <c r="A1763">
        <v>14758</v>
      </c>
      <c r="B1763" t="str">
        <f>VLOOKUP(A1763,'Route Names'!$A$2:$B$95,2,FALSE)</f>
        <v>Route 51 Joseph E Boone Boulevard</v>
      </c>
      <c r="C1763" t="s">
        <v>3168</v>
      </c>
      <c r="D1763">
        <v>13121002100</v>
      </c>
      <c r="E1763">
        <v>44.8</v>
      </c>
      <c r="F1763">
        <v>41250</v>
      </c>
      <c r="G1763">
        <v>162</v>
      </c>
      <c r="H1763">
        <v>167</v>
      </c>
    </row>
    <row r="1764" spans="1:8" hidden="1" x14ac:dyDescent="0.2">
      <c r="A1764">
        <v>14758</v>
      </c>
      <c r="B1764" t="str">
        <f>VLOOKUP(A1764,'Route Names'!$A$2:$B$95,2,FALSE)</f>
        <v>Route 51 Joseph E Boone Boulevard</v>
      </c>
      <c r="C1764" t="s">
        <v>3167</v>
      </c>
      <c r="D1764">
        <v>13121002100</v>
      </c>
      <c r="E1764">
        <v>44.8</v>
      </c>
      <c r="F1764">
        <v>41250</v>
      </c>
      <c r="G1764">
        <v>162</v>
      </c>
      <c r="H1764">
        <v>167</v>
      </c>
    </row>
    <row r="1765" spans="1:8" hidden="1" x14ac:dyDescent="0.2">
      <c r="A1765">
        <v>14758</v>
      </c>
      <c r="B1765" t="str">
        <f>VLOOKUP(A1765,'Route Names'!$A$2:$B$95,2,FALSE)</f>
        <v>Route 51 Joseph E Boone Boulevard</v>
      </c>
      <c r="C1765" t="s">
        <v>3166</v>
      </c>
      <c r="D1765">
        <v>13121002100</v>
      </c>
      <c r="E1765">
        <v>44.8</v>
      </c>
      <c r="F1765">
        <v>41250</v>
      </c>
      <c r="G1765">
        <v>162</v>
      </c>
      <c r="H1765">
        <v>167</v>
      </c>
    </row>
    <row r="1766" spans="1:8" hidden="1" x14ac:dyDescent="0.2">
      <c r="A1766">
        <v>14758</v>
      </c>
      <c r="B1766" t="str">
        <f>VLOOKUP(A1766,'Route Names'!$A$2:$B$95,2,FALSE)</f>
        <v>Route 51 Joseph E Boone Boulevard</v>
      </c>
      <c r="C1766" t="s">
        <v>3165</v>
      </c>
      <c r="D1766">
        <v>13121001900</v>
      </c>
      <c r="E1766">
        <v>31.7</v>
      </c>
      <c r="F1766">
        <v>67500</v>
      </c>
      <c r="G1766">
        <v>150</v>
      </c>
      <c r="H1766">
        <v>93</v>
      </c>
    </row>
    <row r="1767" spans="1:8" hidden="1" x14ac:dyDescent="0.2">
      <c r="A1767">
        <v>14758</v>
      </c>
      <c r="B1767" t="str">
        <f>VLOOKUP(A1767,'Route Names'!$A$2:$B$95,2,FALSE)</f>
        <v>Route 51 Joseph E Boone Boulevard</v>
      </c>
      <c r="C1767" t="s">
        <v>3164</v>
      </c>
      <c r="D1767">
        <v>13121001900</v>
      </c>
      <c r="E1767">
        <v>31.7</v>
      </c>
      <c r="F1767">
        <v>67500</v>
      </c>
      <c r="G1767">
        <v>150</v>
      </c>
      <c r="H1767">
        <v>93</v>
      </c>
    </row>
    <row r="1768" spans="1:8" hidden="1" x14ac:dyDescent="0.2">
      <c r="A1768">
        <v>14758</v>
      </c>
      <c r="B1768" t="str">
        <f>VLOOKUP(A1768,'Route Names'!$A$2:$B$95,2,FALSE)</f>
        <v>Route 51 Joseph E Boone Boulevard</v>
      </c>
      <c r="C1768" t="s">
        <v>3163</v>
      </c>
      <c r="D1768">
        <v>13121001900</v>
      </c>
      <c r="E1768">
        <v>31.7</v>
      </c>
      <c r="F1768">
        <v>67500</v>
      </c>
      <c r="G1768">
        <v>150</v>
      </c>
      <c r="H1768">
        <v>93</v>
      </c>
    </row>
    <row r="1769" spans="1:8" hidden="1" x14ac:dyDescent="0.2">
      <c r="A1769">
        <v>14758</v>
      </c>
      <c r="B1769" t="str">
        <f>VLOOKUP(A1769,'Route Names'!$A$2:$B$95,2,FALSE)</f>
        <v>Route 51 Joseph E Boone Boulevard</v>
      </c>
      <c r="C1769" t="s">
        <v>3162</v>
      </c>
      <c r="D1769">
        <v>13121002100</v>
      </c>
      <c r="E1769">
        <v>44.8</v>
      </c>
      <c r="F1769">
        <v>41250</v>
      </c>
      <c r="G1769">
        <v>162</v>
      </c>
      <c r="H1769">
        <v>167</v>
      </c>
    </row>
    <row r="1770" spans="1:8" hidden="1" x14ac:dyDescent="0.2">
      <c r="A1770">
        <v>14758</v>
      </c>
      <c r="B1770" t="str">
        <f>VLOOKUP(A1770,'Route Names'!$A$2:$B$95,2,FALSE)</f>
        <v>Route 51 Joseph E Boone Boulevard</v>
      </c>
      <c r="C1770" t="s">
        <v>3161</v>
      </c>
      <c r="D1770">
        <v>13121002100</v>
      </c>
      <c r="E1770">
        <v>44.8</v>
      </c>
      <c r="F1770">
        <v>41250</v>
      </c>
      <c r="G1770">
        <v>162</v>
      </c>
      <c r="H1770">
        <v>167</v>
      </c>
    </row>
    <row r="1771" spans="1:8" hidden="1" x14ac:dyDescent="0.2">
      <c r="A1771">
        <v>14758</v>
      </c>
      <c r="B1771" t="str">
        <f>VLOOKUP(A1771,'Route Names'!$A$2:$B$95,2,FALSE)</f>
        <v>Route 51 Joseph E Boone Boulevard</v>
      </c>
      <c r="C1771" t="s">
        <v>3160</v>
      </c>
      <c r="D1771">
        <v>13121002100</v>
      </c>
      <c r="E1771">
        <v>44.8</v>
      </c>
      <c r="F1771">
        <v>41250</v>
      </c>
      <c r="G1771">
        <v>162</v>
      </c>
      <c r="H1771">
        <v>167</v>
      </c>
    </row>
    <row r="1772" spans="1:8" hidden="1" x14ac:dyDescent="0.2">
      <c r="A1772">
        <v>14758</v>
      </c>
      <c r="B1772" t="str">
        <f>VLOOKUP(A1772,'Route Names'!$A$2:$B$95,2,FALSE)</f>
        <v>Route 51 Joseph E Boone Boulevard</v>
      </c>
      <c r="C1772" t="s">
        <v>3159</v>
      </c>
      <c r="D1772">
        <v>13121002100</v>
      </c>
      <c r="E1772">
        <v>44.8</v>
      </c>
      <c r="F1772">
        <v>41250</v>
      </c>
      <c r="G1772">
        <v>162</v>
      </c>
      <c r="H1772">
        <v>167</v>
      </c>
    </row>
    <row r="1773" spans="1:8" hidden="1" x14ac:dyDescent="0.2">
      <c r="A1773">
        <v>14758</v>
      </c>
      <c r="B1773" t="str">
        <f>VLOOKUP(A1773,'Route Names'!$A$2:$B$95,2,FALSE)</f>
        <v>Route 51 Joseph E Boone Boulevard</v>
      </c>
      <c r="C1773" t="s">
        <v>3158</v>
      </c>
      <c r="D1773">
        <v>13121002100</v>
      </c>
      <c r="E1773">
        <v>44.8</v>
      </c>
      <c r="F1773">
        <v>41250</v>
      </c>
      <c r="G1773">
        <v>162</v>
      </c>
      <c r="H1773">
        <v>167</v>
      </c>
    </row>
    <row r="1774" spans="1:8" hidden="1" x14ac:dyDescent="0.2">
      <c r="A1774">
        <v>14756</v>
      </c>
      <c r="B1774" t="str">
        <f>VLOOKUP(A1774,'Route Names'!$A$2:$B$95,2,FALSE)</f>
        <v>Route 50 North Avenue Station</v>
      </c>
      <c r="C1774" t="s">
        <v>3158</v>
      </c>
      <c r="D1774">
        <v>13121002100</v>
      </c>
      <c r="E1774">
        <v>44.8</v>
      </c>
      <c r="F1774">
        <v>41250</v>
      </c>
      <c r="G1774">
        <v>162</v>
      </c>
      <c r="H1774">
        <v>167</v>
      </c>
    </row>
    <row r="1775" spans="1:8" hidden="1" x14ac:dyDescent="0.2">
      <c r="A1775">
        <v>14758</v>
      </c>
      <c r="B1775" t="str">
        <f>VLOOKUP(A1775,'Route Names'!$A$2:$B$95,2,FALSE)</f>
        <v>Route 51 Joseph E Boone Boulevard</v>
      </c>
      <c r="C1775" t="s">
        <v>3157</v>
      </c>
      <c r="D1775">
        <v>13121002100</v>
      </c>
      <c r="E1775">
        <v>44.8</v>
      </c>
      <c r="F1775">
        <v>41250</v>
      </c>
      <c r="G1775">
        <v>162</v>
      </c>
      <c r="H1775">
        <v>167</v>
      </c>
    </row>
    <row r="1776" spans="1:8" hidden="1" x14ac:dyDescent="0.2">
      <c r="A1776">
        <v>14756</v>
      </c>
      <c r="B1776" t="str">
        <f>VLOOKUP(A1776,'Route Names'!$A$2:$B$95,2,FALSE)</f>
        <v>Route 50 North Avenue Station</v>
      </c>
      <c r="C1776" t="s">
        <v>3157</v>
      </c>
      <c r="D1776">
        <v>13121002100</v>
      </c>
      <c r="E1776">
        <v>44.8</v>
      </c>
      <c r="F1776">
        <v>41250</v>
      </c>
      <c r="G1776">
        <v>162</v>
      </c>
      <c r="H1776">
        <v>167</v>
      </c>
    </row>
    <row r="1777" spans="1:8" hidden="1" x14ac:dyDescent="0.2">
      <c r="A1777">
        <v>14766</v>
      </c>
      <c r="B1777" t="str">
        <f>VLOOKUP(A1777,'Route Names'!$A$2:$B$95,2,FALSE)</f>
        <v>Route 73 Fulton Industrial</v>
      </c>
      <c r="C1777" t="s">
        <v>3156</v>
      </c>
      <c r="D1777">
        <v>13121008102</v>
      </c>
      <c r="E1777">
        <v>41.6</v>
      </c>
      <c r="F1777">
        <v>22292</v>
      </c>
      <c r="G1777">
        <v>925</v>
      </c>
      <c r="H1777">
        <v>1084</v>
      </c>
    </row>
    <row r="1778" spans="1:8" hidden="1" x14ac:dyDescent="0.2">
      <c r="A1778">
        <v>14766</v>
      </c>
      <c r="B1778" t="str">
        <f>VLOOKUP(A1778,'Route Names'!$A$2:$B$95,2,FALSE)</f>
        <v>Route 73 Fulton Industrial</v>
      </c>
      <c r="C1778" t="s">
        <v>3155</v>
      </c>
      <c r="D1778">
        <v>13121008102</v>
      </c>
      <c r="E1778">
        <v>41.6</v>
      </c>
      <c r="F1778">
        <v>22292</v>
      </c>
      <c r="G1778">
        <v>925</v>
      </c>
      <c r="H1778">
        <v>1084</v>
      </c>
    </row>
    <row r="1779" spans="1:8" hidden="1" x14ac:dyDescent="0.2">
      <c r="A1779">
        <v>14766</v>
      </c>
      <c r="B1779" t="str">
        <f>VLOOKUP(A1779,'Route Names'!$A$2:$B$95,2,FALSE)</f>
        <v>Route 73 Fulton Industrial</v>
      </c>
      <c r="C1779" t="s">
        <v>3154</v>
      </c>
      <c r="D1779">
        <v>13121008102</v>
      </c>
      <c r="E1779">
        <v>41.6</v>
      </c>
      <c r="F1779">
        <v>22292</v>
      </c>
      <c r="G1779">
        <v>925</v>
      </c>
      <c r="H1779">
        <v>1084</v>
      </c>
    </row>
    <row r="1780" spans="1:8" hidden="1" x14ac:dyDescent="0.2">
      <c r="A1780">
        <v>14766</v>
      </c>
      <c r="B1780" t="str">
        <f>VLOOKUP(A1780,'Route Names'!$A$2:$B$95,2,FALSE)</f>
        <v>Route 73 Fulton Industrial</v>
      </c>
      <c r="C1780" t="s">
        <v>3153</v>
      </c>
      <c r="D1780">
        <v>13121008102</v>
      </c>
      <c r="E1780">
        <v>41.6</v>
      </c>
      <c r="F1780">
        <v>22292</v>
      </c>
      <c r="G1780">
        <v>925</v>
      </c>
      <c r="H1780">
        <v>1084</v>
      </c>
    </row>
    <row r="1781" spans="1:8" hidden="1" x14ac:dyDescent="0.2">
      <c r="A1781">
        <v>14766</v>
      </c>
      <c r="B1781" t="str">
        <f>VLOOKUP(A1781,'Route Names'!$A$2:$B$95,2,FALSE)</f>
        <v>Route 73 Fulton Industrial</v>
      </c>
      <c r="C1781" t="s">
        <v>3152</v>
      </c>
      <c r="D1781">
        <v>13121008102</v>
      </c>
      <c r="E1781">
        <v>41.6</v>
      </c>
      <c r="F1781">
        <v>22292</v>
      </c>
      <c r="G1781">
        <v>925</v>
      </c>
      <c r="H1781">
        <v>1084</v>
      </c>
    </row>
    <row r="1782" spans="1:8" hidden="1" x14ac:dyDescent="0.2">
      <c r="A1782">
        <v>14766</v>
      </c>
      <c r="B1782" t="str">
        <f>VLOOKUP(A1782,'Route Names'!$A$2:$B$95,2,FALSE)</f>
        <v>Route 73 Fulton Industrial</v>
      </c>
      <c r="C1782" t="s">
        <v>3151</v>
      </c>
      <c r="D1782">
        <v>13121008102</v>
      </c>
      <c r="E1782">
        <v>41.6</v>
      </c>
      <c r="F1782">
        <v>22292</v>
      </c>
      <c r="G1782">
        <v>925</v>
      </c>
      <c r="H1782">
        <v>1084</v>
      </c>
    </row>
    <row r="1783" spans="1:8" hidden="1" x14ac:dyDescent="0.2">
      <c r="A1783">
        <v>14766</v>
      </c>
      <c r="B1783" t="str">
        <f>VLOOKUP(A1783,'Route Names'!$A$2:$B$95,2,FALSE)</f>
        <v>Route 73 Fulton Industrial</v>
      </c>
      <c r="C1783" t="s">
        <v>3088</v>
      </c>
      <c r="D1783">
        <v>13121008102</v>
      </c>
      <c r="E1783">
        <v>41.6</v>
      </c>
      <c r="F1783">
        <v>22292</v>
      </c>
      <c r="G1783">
        <v>925</v>
      </c>
      <c r="H1783">
        <v>1084</v>
      </c>
    </row>
    <row r="1784" spans="1:8" hidden="1" x14ac:dyDescent="0.2">
      <c r="A1784">
        <v>14766</v>
      </c>
      <c r="B1784" t="str">
        <f>VLOOKUP(A1784,'Route Names'!$A$2:$B$95,2,FALSE)</f>
        <v>Route 73 Fulton Industrial</v>
      </c>
      <c r="C1784" t="s">
        <v>3089</v>
      </c>
      <c r="D1784">
        <v>13121008102</v>
      </c>
      <c r="E1784">
        <v>41.6</v>
      </c>
      <c r="F1784">
        <v>22292</v>
      </c>
      <c r="G1784">
        <v>925</v>
      </c>
      <c r="H1784">
        <v>1084</v>
      </c>
    </row>
    <row r="1785" spans="1:8" hidden="1" x14ac:dyDescent="0.2">
      <c r="A1785">
        <v>14766</v>
      </c>
      <c r="B1785" t="str">
        <f>VLOOKUP(A1785,'Route Names'!$A$2:$B$95,2,FALSE)</f>
        <v>Route 73 Fulton Industrial</v>
      </c>
      <c r="C1785" t="s">
        <v>3090</v>
      </c>
      <c r="D1785">
        <v>13121007808</v>
      </c>
      <c r="E1785">
        <v>68.599999999999994</v>
      </c>
      <c r="F1785">
        <v>8878</v>
      </c>
      <c r="G1785">
        <v>822</v>
      </c>
      <c r="H1785">
        <v>912</v>
      </c>
    </row>
    <row r="1786" spans="1:8" hidden="1" x14ac:dyDescent="0.2">
      <c r="A1786">
        <v>14766</v>
      </c>
      <c r="B1786" t="str">
        <f>VLOOKUP(A1786,'Route Names'!$A$2:$B$95,2,FALSE)</f>
        <v>Route 73 Fulton Industrial</v>
      </c>
      <c r="C1786" t="s">
        <v>3091</v>
      </c>
      <c r="D1786">
        <v>13121007808</v>
      </c>
      <c r="E1786">
        <v>68.599999999999994</v>
      </c>
      <c r="F1786">
        <v>8878</v>
      </c>
      <c r="G1786">
        <v>822</v>
      </c>
      <c r="H1786">
        <v>912</v>
      </c>
    </row>
    <row r="1787" spans="1:8" hidden="1" x14ac:dyDescent="0.2">
      <c r="A1787">
        <v>14766</v>
      </c>
      <c r="B1787" t="str">
        <f>VLOOKUP(A1787,'Route Names'!$A$2:$B$95,2,FALSE)</f>
        <v>Route 73 Fulton Industrial</v>
      </c>
      <c r="C1787" t="s">
        <v>3150</v>
      </c>
      <c r="D1787">
        <v>13121007808</v>
      </c>
      <c r="E1787">
        <v>68.599999999999994</v>
      </c>
      <c r="F1787">
        <v>8878</v>
      </c>
      <c r="G1787">
        <v>822</v>
      </c>
      <c r="H1787">
        <v>912</v>
      </c>
    </row>
    <row r="1788" spans="1:8" hidden="1" x14ac:dyDescent="0.2">
      <c r="A1788">
        <v>14766</v>
      </c>
      <c r="B1788" t="str">
        <f>VLOOKUP(A1788,'Route Names'!$A$2:$B$95,2,FALSE)</f>
        <v>Route 73 Fulton Industrial</v>
      </c>
      <c r="C1788" t="s">
        <v>3092</v>
      </c>
      <c r="D1788">
        <v>13121007808</v>
      </c>
      <c r="E1788">
        <v>68.599999999999994</v>
      </c>
      <c r="F1788">
        <v>8878</v>
      </c>
      <c r="G1788">
        <v>822</v>
      </c>
      <c r="H1788">
        <v>912</v>
      </c>
    </row>
    <row r="1789" spans="1:8" hidden="1" x14ac:dyDescent="0.2">
      <c r="A1789">
        <v>14766</v>
      </c>
      <c r="B1789" t="str">
        <f>VLOOKUP(A1789,'Route Names'!$A$2:$B$95,2,FALSE)</f>
        <v>Route 73 Fulton Industrial</v>
      </c>
      <c r="C1789" t="s">
        <v>3093</v>
      </c>
      <c r="D1789">
        <v>13121007808</v>
      </c>
      <c r="E1789">
        <v>68.599999999999994</v>
      </c>
      <c r="F1789">
        <v>8878</v>
      </c>
      <c r="G1789">
        <v>822</v>
      </c>
      <c r="H1789">
        <v>912</v>
      </c>
    </row>
    <row r="1790" spans="1:8" hidden="1" x14ac:dyDescent="0.2">
      <c r="A1790">
        <v>14766</v>
      </c>
      <c r="B1790" t="str">
        <f>VLOOKUP(A1790,'Route Names'!$A$2:$B$95,2,FALSE)</f>
        <v>Route 73 Fulton Industrial</v>
      </c>
      <c r="C1790" t="s">
        <v>3094</v>
      </c>
      <c r="D1790">
        <v>13121007807</v>
      </c>
      <c r="E1790">
        <v>57.8</v>
      </c>
      <c r="F1790">
        <v>20086</v>
      </c>
      <c r="G1790">
        <v>312</v>
      </c>
      <c r="H1790">
        <v>323</v>
      </c>
    </row>
    <row r="1791" spans="1:8" hidden="1" x14ac:dyDescent="0.2">
      <c r="A1791">
        <v>14766</v>
      </c>
      <c r="B1791" t="str">
        <f>VLOOKUP(A1791,'Route Names'!$A$2:$B$95,2,FALSE)</f>
        <v>Route 73 Fulton Industrial</v>
      </c>
      <c r="C1791" t="s">
        <v>3149</v>
      </c>
      <c r="D1791">
        <v>13121007807</v>
      </c>
      <c r="E1791">
        <v>57.8</v>
      </c>
      <c r="F1791">
        <v>20086</v>
      </c>
      <c r="G1791">
        <v>312</v>
      </c>
      <c r="H1791">
        <v>323</v>
      </c>
    </row>
    <row r="1792" spans="1:8" hidden="1" x14ac:dyDescent="0.2">
      <c r="A1792">
        <v>14766</v>
      </c>
      <c r="B1792" t="str">
        <f>VLOOKUP(A1792,'Route Names'!$A$2:$B$95,2,FALSE)</f>
        <v>Route 73 Fulton Industrial</v>
      </c>
      <c r="C1792" t="s">
        <v>3096</v>
      </c>
      <c r="D1792">
        <v>13121007807</v>
      </c>
      <c r="E1792">
        <v>57.8</v>
      </c>
      <c r="F1792">
        <v>20086</v>
      </c>
      <c r="G1792">
        <v>312</v>
      </c>
      <c r="H1792">
        <v>323</v>
      </c>
    </row>
    <row r="1793" spans="1:8" hidden="1" x14ac:dyDescent="0.2">
      <c r="A1793">
        <v>14766</v>
      </c>
      <c r="B1793" t="str">
        <f>VLOOKUP(A1793,'Route Names'!$A$2:$B$95,2,FALSE)</f>
        <v>Route 73 Fulton Industrial</v>
      </c>
      <c r="C1793" t="s">
        <v>3148</v>
      </c>
      <c r="D1793">
        <v>13121007807</v>
      </c>
      <c r="E1793">
        <v>57.8</v>
      </c>
      <c r="F1793">
        <v>20086</v>
      </c>
      <c r="G1793">
        <v>312</v>
      </c>
      <c r="H1793">
        <v>323</v>
      </c>
    </row>
    <row r="1794" spans="1:8" hidden="1" x14ac:dyDescent="0.2">
      <c r="A1794">
        <v>14766</v>
      </c>
      <c r="B1794" t="str">
        <f>VLOOKUP(A1794,'Route Names'!$A$2:$B$95,2,FALSE)</f>
        <v>Route 73 Fulton Industrial</v>
      </c>
      <c r="C1794" t="s">
        <v>3099</v>
      </c>
      <c r="D1794">
        <v>13121007807</v>
      </c>
      <c r="E1794">
        <v>57.8</v>
      </c>
      <c r="F1794">
        <v>20086</v>
      </c>
      <c r="G1794">
        <v>312</v>
      </c>
      <c r="H1794">
        <v>323</v>
      </c>
    </row>
    <row r="1795" spans="1:8" hidden="1" x14ac:dyDescent="0.2">
      <c r="A1795">
        <v>14766</v>
      </c>
      <c r="B1795" t="str">
        <f>VLOOKUP(A1795,'Route Names'!$A$2:$B$95,2,FALSE)</f>
        <v>Route 73 Fulton Industrial</v>
      </c>
      <c r="C1795" t="s">
        <v>3147</v>
      </c>
      <c r="D1795">
        <v>13121007805</v>
      </c>
      <c r="E1795">
        <v>34.6</v>
      </c>
      <c r="F1795">
        <v>44015</v>
      </c>
      <c r="G1795">
        <v>280</v>
      </c>
      <c r="H1795">
        <v>416</v>
      </c>
    </row>
    <row r="1796" spans="1:8" hidden="1" x14ac:dyDescent="0.2">
      <c r="A1796">
        <v>14766</v>
      </c>
      <c r="B1796" t="str">
        <f>VLOOKUP(A1796,'Route Names'!$A$2:$B$95,2,FALSE)</f>
        <v>Route 73 Fulton Industrial</v>
      </c>
      <c r="C1796" t="s">
        <v>3146</v>
      </c>
      <c r="D1796">
        <v>13121007805</v>
      </c>
      <c r="E1796">
        <v>34.6</v>
      </c>
      <c r="F1796">
        <v>44015</v>
      </c>
      <c r="G1796">
        <v>280</v>
      </c>
      <c r="H1796">
        <v>416</v>
      </c>
    </row>
    <row r="1797" spans="1:8" hidden="1" x14ac:dyDescent="0.2">
      <c r="A1797">
        <v>14766</v>
      </c>
      <c r="B1797" t="str">
        <f>VLOOKUP(A1797,'Route Names'!$A$2:$B$95,2,FALSE)</f>
        <v>Route 73 Fulton Industrial</v>
      </c>
      <c r="C1797" t="s">
        <v>3145</v>
      </c>
      <c r="D1797">
        <v>13121007805</v>
      </c>
      <c r="E1797">
        <v>34.6</v>
      </c>
      <c r="F1797">
        <v>44015</v>
      </c>
      <c r="G1797">
        <v>280</v>
      </c>
      <c r="H1797">
        <v>416</v>
      </c>
    </row>
    <row r="1798" spans="1:8" hidden="1" x14ac:dyDescent="0.2">
      <c r="A1798">
        <v>14766</v>
      </c>
      <c r="B1798" t="str">
        <f>VLOOKUP(A1798,'Route Names'!$A$2:$B$95,2,FALSE)</f>
        <v>Route 73 Fulton Industrial</v>
      </c>
      <c r="C1798" t="s">
        <v>3104</v>
      </c>
      <c r="D1798">
        <v>13121007805</v>
      </c>
      <c r="E1798">
        <v>34.6</v>
      </c>
      <c r="F1798">
        <v>44015</v>
      </c>
      <c r="G1798">
        <v>280</v>
      </c>
      <c r="H1798">
        <v>416</v>
      </c>
    </row>
    <row r="1799" spans="1:8" hidden="1" x14ac:dyDescent="0.2">
      <c r="A1799">
        <v>14766</v>
      </c>
      <c r="B1799" t="str">
        <f>VLOOKUP(A1799,'Route Names'!$A$2:$B$95,2,FALSE)</f>
        <v>Route 73 Fulton Industrial</v>
      </c>
      <c r="C1799" t="s">
        <v>3144</v>
      </c>
      <c r="D1799">
        <v>13121007805</v>
      </c>
      <c r="E1799">
        <v>34.6</v>
      </c>
      <c r="F1799">
        <v>44015</v>
      </c>
      <c r="G1799">
        <v>280</v>
      </c>
      <c r="H1799">
        <v>416</v>
      </c>
    </row>
    <row r="1800" spans="1:8" hidden="1" x14ac:dyDescent="0.2">
      <c r="A1800">
        <v>14766</v>
      </c>
      <c r="B1800" t="str">
        <f>VLOOKUP(A1800,'Route Names'!$A$2:$B$95,2,FALSE)</f>
        <v>Route 73 Fulton Industrial</v>
      </c>
      <c r="C1800" t="s">
        <v>3143</v>
      </c>
      <c r="D1800">
        <v>13121007805</v>
      </c>
      <c r="E1800">
        <v>34.6</v>
      </c>
      <c r="F1800">
        <v>44015</v>
      </c>
      <c r="G1800">
        <v>280</v>
      </c>
      <c r="H1800">
        <v>416</v>
      </c>
    </row>
    <row r="1801" spans="1:8" hidden="1" x14ac:dyDescent="0.2">
      <c r="A1801">
        <v>14766</v>
      </c>
      <c r="B1801" t="str">
        <f>VLOOKUP(A1801,'Route Names'!$A$2:$B$95,2,FALSE)</f>
        <v>Route 73 Fulton Industrial</v>
      </c>
      <c r="C1801" t="s">
        <v>3142</v>
      </c>
      <c r="D1801">
        <v>13121007805</v>
      </c>
      <c r="E1801">
        <v>34.6</v>
      </c>
      <c r="F1801">
        <v>44015</v>
      </c>
      <c r="G1801">
        <v>280</v>
      </c>
      <c r="H1801">
        <v>416</v>
      </c>
    </row>
    <row r="1802" spans="1:8" hidden="1" x14ac:dyDescent="0.2">
      <c r="A1802">
        <v>14766</v>
      </c>
      <c r="B1802" t="str">
        <f>VLOOKUP(A1802,'Route Names'!$A$2:$B$95,2,FALSE)</f>
        <v>Route 73 Fulton Industrial</v>
      </c>
      <c r="C1802" t="s">
        <v>3108</v>
      </c>
      <c r="D1802">
        <v>13121007805</v>
      </c>
      <c r="E1802">
        <v>34.6</v>
      </c>
      <c r="F1802">
        <v>44015</v>
      </c>
      <c r="G1802">
        <v>280</v>
      </c>
      <c r="H1802">
        <v>416</v>
      </c>
    </row>
    <row r="1803" spans="1:8" hidden="1" x14ac:dyDescent="0.2">
      <c r="A1803">
        <v>14766</v>
      </c>
      <c r="B1803" t="str">
        <f>VLOOKUP(A1803,'Route Names'!$A$2:$B$95,2,FALSE)</f>
        <v>Route 73 Fulton Industrial</v>
      </c>
      <c r="C1803" t="s">
        <v>3109</v>
      </c>
      <c r="D1803">
        <v>13121007805</v>
      </c>
      <c r="E1803">
        <v>34.6</v>
      </c>
      <c r="F1803">
        <v>44015</v>
      </c>
      <c r="G1803">
        <v>280</v>
      </c>
      <c r="H1803">
        <v>416</v>
      </c>
    </row>
    <row r="1804" spans="1:8" hidden="1" x14ac:dyDescent="0.2">
      <c r="A1804">
        <v>14766</v>
      </c>
      <c r="B1804" t="str">
        <f>VLOOKUP(A1804,'Route Names'!$A$2:$B$95,2,FALSE)</f>
        <v>Route 73 Fulton Industrial</v>
      </c>
      <c r="C1804" t="s">
        <v>3141</v>
      </c>
      <c r="D1804">
        <v>13121007805</v>
      </c>
      <c r="E1804">
        <v>34.6</v>
      </c>
      <c r="F1804">
        <v>44015</v>
      </c>
      <c r="G1804">
        <v>280</v>
      </c>
      <c r="H1804">
        <v>416</v>
      </c>
    </row>
    <row r="1805" spans="1:8" hidden="1" x14ac:dyDescent="0.2">
      <c r="A1805">
        <v>14766</v>
      </c>
      <c r="B1805" t="str">
        <f>VLOOKUP(A1805,'Route Names'!$A$2:$B$95,2,FALSE)</f>
        <v>Route 73 Fulton Industrial</v>
      </c>
      <c r="C1805" t="s">
        <v>3140</v>
      </c>
      <c r="D1805">
        <v>13121007805</v>
      </c>
      <c r="E1805">
        <v>34.6</v>
      </c>
      <c r="F1805">
        <v>44015</v>
      </c>
      <c r="G1805">
        <v>280</v>
      </c>
      <c r="H1805">
        <v>416</v>
      </c>
    </row>
    <row r="1806" spans="1:8" hidden="1" x14ac:dyDescent="0.2">
      <c r="A1806">
        <v>14766</v>
      </c>
      <c r="B1806" t="str">
        <f>VLOOKUP(A1806,'Route Names'!$A$2:$B$95,2,FALSE)</f>
        <v>Route 73 Fulton Industrial</v>
      </c>
      <c r="C1806" t="s">
        <v>3139</v>
      </c>
      <c r="D1806">
        <v>13121007805</v>
      </c>
      <c r="E1806">
        <v>34.6</v>
      </c>
      <c r="F1806">
        <v>44015</v>
      </c>
      <c r="G1806">
        <v>280</v>
      </c>
      <c r="H1806">
        <v>416</v>
      </c>
    </row>
    <row r="1807" spans="1:8" hidden="1" x14ac:dyDescent="0.2">
      <c r="A1807">
        <v>14766</v>
      </c>
      <c r="B1807" t="str">
        <f>VLOOKUP(A1807,'Route Names'!$A$2:$B$95,2,FALSE)</f>
        <v>Route 73 Fulton Industrial</v>
      </c>
      <c r="C1807" t="s">
        <v>3135</v>
      </c>
      <c r="D1807">
        <v>13121007805</v>
      </c>
      <c r="E1807">
        <v>34.6</v>
      </c>
      <c r="F1807">
        <v>44015</v>
      </c>
      <c r="G1807">
        <v>280</v>
      </c>
      <c r="H1807">
        <v>416</v>
      </c>
    </row>
    <row r="1808" spans="1:8" hidden="1" x14ac:dyDescent="0.2">
      <c r="A1808">
        <v>14766</v>
      </c>
      <c r="B1808" t="str">
        <f>VLOOKUP(A1808,'Route Names'!$A$2:$B$95,2,FALSE)</f>
        <v>Route 73 Fulton Industrial</v>
      </c>
      <c r="C1808" t="s">
        <v>3138</v>
      </c>
      <c r="D1808">
        <v>13121010303</v>
      </c>
      <c r="E1808">
        <v>7.5</v>
      </c>
      <c r="F1808">
        <v>78938</v>
      </c>
      <c r="G1808">
        <v>143</v>
      </c>
      <c r="H1808">
        <v>409</v>
      </c>
    </row>
    <row r="1809" spans="1:8" hidden="1" x14ac:dyDescent="0.2">
      <c r="A1809">
        <v>14766</v>
      </c>
      <c r="B1809" t="str">
        <f>VLOOKUP(A1809,'Route Names'!$A$2:$B$95,2,FALSE)</f>
        <v>Route 73 Fulton Industrial</v>
      </c>
      <c r="C1809" t="s">
        <v>3137</v>
      </c>
      <c r="D1809">
        <v>13121010303</v>
      </c>
      <c r="E1809">
        <v>7.5</v>
      </c>
      <c r="F1809">
        <v>78938</v>
      </c>
      <c r="G1809">
        <v>143</v>
      </c>
      <c r="H1809">
        <v>409</v>
      </c>
    </row>
    <row r="1810" spans="1:8" hidden="1" x14ac:dyDescent="0.2">
      <c r="A1810">
        <v>14766</v>
      </c>
      <c r="B1810" t="str">
        <f>VLOOKUP(A1810,'Route Names'!$A$2:$B$95,2,FALSE)</f>
        <v>Route 73 Fulton Industrial</v>
      </c>
      <c r="C1810" t="s">
        <v>3136</v>
      </c>
      <c r="D1810">
        <v>13121010303</v>
      </c>
      <c r="E1810">
        <v>7.5</v>
      </c>
      <c r="F1810">
        <v>78938</v>
      </c>
      <c r="G1810">
        <v>143</v>
      </c>
      <c r="H1810">
        <v>409</v>
      </c>
    </row>
    <row r="1811" spans="1:8" hidden="1" x14ac:dyDescent="0.2">
      <c r="A1811">
        <v>14766</v>
      </c>
      <c r="B1811" t="str">
        <f>VLOOKUP(A1811,'Route Names'!$A$2:$B$95,2,FALSE)</f>
        <v>Route 73 Fulton Industrial</v>
      </c>
      <c r="C1811" t="s">
        <v>3135</v>
      </c>
      <c r="D1811">
        <v>13121010303</v>
      </c>
      <c r="E1811">
        <v>7.5</v>
      </c>
      <c r="F1811">
        <v>78938</v>
      </c>
      <c r="G1811">
        <v>143</v>
      </c>
      <c r="H1811">
        <v>409</v>
      </c>
    </row>
    <row r="1812" spans="1:8" hidden="1" x14ac:dyDescent="0.2">
      <c r="A1812">
        <v>14766</v>
      </c>
      <c r="B1812" t="str">
        <f>VLOOKUP(A1812,'Route Names'!$A$2:$B$95,2,FALSE)</f>
        <v>Route 73 Fulton Industrial</v>
      </c>
      <c r="C1812" t="s">
        <v>3134</v>
      </c>
      <c r="D1812">
        <v>13121010303</v>
      </c>
      <c r="E1812">
        <v>7.5</v>
      </c>
      <c r="F1812">
        <v>78938</v>
      </c>
      <c r="G1812">
        <v>143</v>
      </c>
      <c r="H1812">
        <v>409</v>
      </c>
    </row>
    <row r="1813" spans="1:8" hidden="1" x14ac:dyDescent="0.2">
      <c r="A1813">
        <v>14766</v>
      </c>
      <c r="B1813" t="str">
        <f>VLOOKUP(A1813,'Route Names'!$A$2:$B$95,2,FALSE)</f>
        <v>Route 73 Fulton Industrial</v>
      </c>
      <c r="C1813" t="s">
        <v>3133</v>
      </c>
      <c r="D1813">
        <v>13121010303</v>
      </c>
      <c r="E1813">
        <v>7.5</v>
      </c>
      <c r="F1813">
        <v>78938</v>
      </c>
      <c r="G1813">
        <v>143</v>
      </c>
      <c r="H1813">
        <v>409</v>
      </c>
    </row>
    <row r="1814" spans="1:8" hidden="1" x14ac:dyDescent="0.2">
      <c r="A1814">
        <v>14766</v>
      </c>
      <c r="B1814" t="str">
        <f>VLOOKUP(A1814,'Route Names'!$A$2:$B$95,2,FALSE)</f>
        <v>Route 73 Fulton Industrial</v>
      </c>
      <c r="C1814" t="s">
        <v>3132</v>
      </c>
      <c r="D1814">
        <v>13121010303</v>
      </c>
      <c r="E1814">
        <v>7.5</v>
      </c>
      <c r="F1814">
        <v>78938</v>
      </c>
      <c r="G1814">
        <v>143</v>
      </c>
      <c r="H1814">
        <v>409</v>
      </c>
    </row>
    <row r="1815" spans="1:8" hidden="1" x14ac:dyDescent="0.2">
      <c r="A1815">
        <v>14766</v>
      </c>
      <c r="B1815" t="str">
        <f>VLOOKUP(A1815,'Route Names'!$A$2:$B$95,2,FALSE)</f>
        <v>Route 73 Fulton Industrial</v>
      </c>
      <c r="C1815" t="s">
        <v>3131</v>
      </c>
      <c r="D1815">
        <v>13121010303</v>
      </c>
      <c r="E1815">
        <v>7.5</v>
      </c>
      <c r="F1815">
        <v>78938</v>
      </c>
      <c r="G1815">
        <v>143</v>
      </c>
      <c r="H1815">
        <v>409</v>
      </c>
    </row>
    <row r="1816" spans="1:8" hidden="1" x14ac:dyDescent="0.2">
      <c r="A1816">
        <v>14766</v>
      </c>
      <c r="B1816" t="str">
        <f>VLOOKUP(A1816,'Route Names'!$A$2:$B$95,2,FALSE)</f>
        <v>Route 73 Fulton Industrial</v>
      </c>
      <c r="C1816" t="s">
        <v>3130</v>
      </c>
      <c r="D1816">
        <v>13121010303</v>
      </c>
      <c r="E1816">
        <v>7.5</v>
      </c>
      <c r="F1816">
        <v>78938</v>
      </c>
      <c r="G1816">
        <v>143</v>
      </c>
      <c r="H1816">
        <v>409</v>
      </c>
    </row>
    <row r="1817" spans="1:8" hidden="1" x14ac:dyDescent="0.2">
      <c r="A1817">
        <v>14766</v>
      </c>
      <c r="B1817" t="str">
        <f>VLOOKUP(A1817,'Route Names'!$A$2:$B$95,2,FALSE)</f>
        <v>Route 73 Fulton Industrial</v>
      </c>
      <c r="C1817" t="s">
        <v>3129</v>
      </c>
      <c r="D1817">
        <v>13121010303</v>
      </c>
      <c r="E1817">
        <v>7.5</v>
      </c>
      <c r="F1817">
        <v>78938</v>
      </c>
      <c r="G1817">
        <v>143</v>
      </c>
      <c r="H1817">
        <v>409</v>
      </c>
    </row>
    <row r="1818" spans="1:8" hidden="1" x14ac:dyDescent="0.2">
      <c r="A1818">
        <v>14766</v>
      </c>
      <c r="B1818" t="str">
        <f>VLOOKUP(A1818,'Route Names'!$A$2:$B$95,2,FALSE)</f>
        <v>Route 73 Fulton Industrial</v>
      </c>
      <c r="C1818" t="s">
        <v>3128</v>
      </c>
      <c r="D1818">
        <v>13121010303</v>
      </c>
      <c r="E1818">
        <v>7.5</v>
      </c>
      <c r="F1818">
        <v>78938</v>
      </c>
      <c r="G1818">
        <v>143</v>
      </c>
      <c r="H1818">
        <v>409</v>
      </c>
    </row>
    <row r="1819" spans="1:8" hidden="1" x14ac:dyDescent="0.2">
      <c r="A1819">
        <v>14766</v>
      </c>
      <c r="B1819" t="str">
        <f>VLOOKUP(A1819,'Route Names'!$A$2:$B$95,2,FALSE)</f>
        <v>Route 73 Fulton Industrial</v>
      </c>
      <c r="C1819" t="s">
        <v>3127</v>
      </c>
      <c r="D1819">
        <v>13121010303</v>
      </c>
      <c r="E1819">
        <v>7.5</v>
      </c>
      <c r="F1819">
        <v>78938</v>
      </c>
      <c r="G1819">
        <v>143</v>
      </c>
      <c r="H1819">
        <v>409</v>
      </c>
    </row>
    <row r="1820" spans="1:8" hidden="1" x14ac:dyDescent="0.2">
      <c r="A1820">
        <v>14766</v>
      </c>
      <c r="B1820" t="str">
        <f>VLOOKUP(A1820,'Route Names'!$A$2:$B$95,2,FALSE)</f>
        <v>Route 73 Fulton Industrial</v>
      </c>
      <c r="C1820" t="s">
        <v>3126</v>
      </c>
      <c r="D1820">
        <v>13121010303</v>
      </c>
      <c r="E1820">
        <v>7.5</v>
      </c>
      <c r="F1820">
        <v>78938</v>
      </c>
      <c r="G1820">
        <v>143</v>
      </c>
      <c r="H1820">
        <v>409</v>
      </c>
    </row>
    <row r="1821" spans="1:8" hidden="1" x14ac:dyDescent="0.2">
      <c r="A1821">
        <v>14766</v>
      </c>
      <c r="B1821" t="str">
        <f>VLOOKUP(A1821,'Route Names'!$A$2:$B$95,2,FALSE)</f>
        <v>Route 73 Fulton Industrial</v>
      </c>
      <c r="C1821" t="s">
        <v>3125</v>
      </c>
      <c r="D1821">
        <v>13121010303</v>
      </c>
      <c r="E1821">
        <v>7.5</v>
      </c>
      <c r="F1821">
        <v>78938</v>
      </c>
      <c r="G1821">
        <v>143</v>
      </c>
      <c r="H1821">
        <v>409</v>
      </c>
    </row>
    <row r="1822" spans="1:8" hidden="1" x14ac:dyDescent="0.2">
      <c r="A1822">
        <v>14766</v>
      </c>
      <c r="B1822" t="str">
        <f>VLOOKUP(A1822,'Route Names'!$A$2:$B$95,2,FALSE)</f>
        <v>Route 73 Fulton Industrial</v>
      </c>
      <c r="C1822" t="s">
        <v>3124</v>
      </c>
      <c r="D1822">
        <v>13121010303</v>
      </c>
      <c r="E1822">
        <v>7.5</v>
      </c>
      <c r="F1822">
        <v>78938</v>
      </c>
      <c r="G1822">
        <v>143</v>
      </c>
      <c r="H1822">
        <v>409</v>
      </c>
    </row>
    <row r="1823" spans="1:8" hidden="1" x14ac:dyDescent="0.2">
      <c r="A1823">
        <v>14766</v>
      </c>
      <c r="B1823" t="str">
        <f>VLOOKUP(A1823,'Route Names'!$A$2:$B$95,2,FALSE)</f>
        <v>Route 73 Fulton Industrial</v>
      </c>
      <c r="C1823" t="s">
        <v>3123</v>
      </c>
      <c r="D1823">
        <v>13121010303</v>
      </c>
      <c r="E1823">
        <v>7.5</v>
      </c>
      <c r="F1823">
        <v>78938</v>
      </c>
      <c r="G1823">
        <v>143</v>
      </c>
      <c r="H1823">
        <v>409</v>
      </c>
    </row>
    <row r="1824" spans="1:8" hidden="1" x14ac:dyDescent="0.2">
      <c r="A1824">
        <v>14766</v>
      </c>
      <c r="B1824" t="str">
        <f>VLOOKUP(A1824,'Route Names'!$A$2:$B$95,2,FALSE)</f>
        <v>Route 73 Fulton Industrial</v>
      </c>
      <c r="C1824" t="s">
        <v>3122</v>
      </c>
      <c r="D1824">
        <v>13121010303</v>
      </c>
      <c r="E1824">
        <v>7.5</v>
      </c>
      <c r="F1824">
        <v>78938</v>
      </c>
      <c r="G1824">
        <v>143</v>
      </c>
      <c r="H1824">
        <v>409</v>
      </c>
    </row>
    <row r="1825" spans="1:8" hidden="1" x14ac:dyDescent="0.2">
      <c r="A1825">
        <v>14766</v>
      </c>
      <c r="B1825" t="str">
        <f>VLOOKUP(A1825,'Route Names'!$A$2:$B$95,2,FALSE)</f>
        <v>Route 73 Fulton Industrial</v>
      </c>
      <c r="C1825" t="s">
        <v>3121</v>
      </c>
      <c r="D1825">
        <v>13121010303</v>
      </c>
      <c r="E1825">
        <v>7.5</v>
      </c>
      <c r="F1825">
        <v>78938</v>
      </c>
      <c r="G1825">
        <v>143</v>
      </c>
      <c r="H1825">
        <v>409</v>
      </c>
    </row>
    <row r="1826" spans="1:8" hidden="1" x14ac:dyDescent="0.2">
      <c r="A1826">
        <v>14766</v>
      </c>
      <c r="B1826" t="str">
        <f>VLOOKUP(A1826,'Route Names'!$A$2:$B$95,2,FALSE)</f>
        <v>Route 73 Fulton Industrial</v>
      </c>
      <c r="C1826" t="s">
        <v>3120</v>
      </c>
      <c r="D1826">
        <v>13121010303</v>
      </c>
      <c r="E1826">
        <v>7.5</v>
      </c>
      <c r="F1826">
        <v>78938</v>
      </c>
      <c r="G1826">
        <v>143</v>
      </c>
      <c r="H1826">
        <v>409</v>
      </c>
    </row>
    <row r="1827" spans="1:8" hidden="1" x14ac:dyDescent="0.2">
      <c r="A1827">
        <v>14766</v>
      </c>
      <c r="B1827" t="str">
        <f>VLOOKUP(A1827,'Route Names'!$A$2:$B$95,2,FALSE)</f>
        <v>Route 73 Fulton Industrial</v>
      </c>
      <c r="C1827" t="s">
        <v>3119</v>
      </c>
      <c r="D1827">
        <v>13121010303</v>
      </c>
      <c r="E1827">
        <v>7.5</v>
      </c>
      <c r="F1827">
        <v>78938</v>
      </c>
      <c r="G1827">
        <v>143</v>
      </c>
      <c r="H1827">
        <v>409</v>
      </c>
    </row>
    <row r="1828" spans="1:8" hidden="1" x14ac:dyDescent="0.2">
      <c r="A1828">
        <v>14766</v>
      </c>
      <c r="B1828" t="str">
        <f>VLOOKUP(A1828,'Route Names'!$A$2:$B$95,2,FALSE)</f>
        <v>Route 73 Fulton Industrial</v>
      </c>
      <c r="C1828" t="s">
        <v>3118</v>
      </c>
      <c r="D1828">
        <v>13121010303</v>
      </c>
      <c r="E1828">
        <v>7.5</v>
      </c>
      <c r="F1828">
        <v>78938</v>
      </c>
      <c r="G1828">
        <v>143</v>
      </c>
      <c r="H1828">
        <v>409</v>
      </c>
    </row>
    <row r="1829" spans="1:8" hidden="1" x14ac:dyDescent="0.2">
      <c r="A1829">
        <v>14766</v>
      </c>
      <c r="B1829" t="str">
        <f>VLOOKUP(A1829,'Route Names'!$A$2:$B$95,2,FALSE)</f>
        <v>Route 73 Fulton Industrial</v>
      </c>
      <c r="C1829" t="s">
        <v>3117</v>
      </c>
      <c r="D1829">
        <v>13121010303</v>
      </c>
      <c r="E1829">
        <v>7.5</v>
      </c>
      <c r="F1829">
        <v>78938</v>
      </c>
      <c r="G1829">
        <v>143</v>
      </c>
      <c r="H1829">
        <v>409</v>
      </c>
    </row>
    <row r="1830" spans="1:8" hidden="1" x14ac:dyDescent="0.2">
      <c r="A1830">
        <v>14766</v>
      </c>
      <c r="B1830" t="str">
        <f>VLOOKUP(A1830,'Route Names'!$A$2:$B$95,2,FALSE)</f>
        <v>Route 73 Fulton Industrial</v>
      </c>
      <c r="C1830" t="s">
        <v>3116</v>
      </c>
      <c r="D1830">
        <v>13121010303</v>
      </c>
      <c r="E1830">
        <v>7.5</v>
      </c>
      <c r="F1830">
        <v>78938</v>
      </c>
      <c r="G1830">
        <v>143</v>
      </c>
      <c r="H1830">
        <v>409</v>
      </c>
    </row>
    <row r="1831" spans="1:8" hidden="1" x14ac:dyDescent="0.2">
      <c r="A1831">
        <v>14766</v>
      </c>
      <c r="B1831" t="str">
        <f>VLOOKUP(A1831,'Route Names'!$A$2:$B$95,2,FALSE)</f>
        <v>Route 73 Fulton Industrial</v>
      </c>
      <c r="C1831" t="s">
        <v>3115</v>
      </c>
      <c r="D1831">
        <v>13121010303</v>
      </c>
      <c r="E1831">
        <v>7.5</v>
      </c>
      <c r="F1831">
        <v>78938</v>
      </c>
      <c r="G1831">
        <v>143</v>
      </c>
      <c r="H1831">
        <v>409</v>
      </c>
    </row>
    <row r="1832" spans="1:8" hidden="1" x14ac:dyDescent="0.2">
      <c r="A1832">
        <v>14766</v>
      </c>
      <c r="B1832" t="str">
        <f>VLOOKUP(A1832,'Route Names'!$A$2:$B$95,2,FALSE)</f>
        <v>Route 73 Fulton Industrial</v>
      </c>
      <c r="C1832" t="s">
        <v>3114</v>
      </c>
      <c r="D1832">
        <v>13121007805</v>
      </c>
      <c r="E1832">
        <v>34.6</v>
      </c>
      <c r="F1832">
        <v>44015</v>
      </c>
      <c r="G1832">
        <v>280</v>
      </c>
      <c r="H1832">
        <v>416</v>
      </c>
    </row>
    <row r="1833" spans="1:8" hidden="1" x14ac:dyDescent="0.2">
      <c r="A1833">
        <v>14766</v>
      </c>
      <c r="B1833" t="str">
        <f>VLOOKUP(A1833,'Route Names'!$A$2:$B$95,2,FALSE)</f>
        <v>Route 73 Fulton Industrial</v>
      </c>
      <c r="C1833" t="s">
        <v>3113</v>
      </c>
      <c r="D1833">
        <v>13121007805</v>
      </c>
      <c r="E1833">
        <v>34.6</v>
      </c>
      <c r="F1833">
        <v>44015</v>
      </c>
      <c r="G1833">
        <v>280</v>
      </c>
      <c r="H1833">
        <v>416</v>
      </c>
    </row>
    <row r="1834" spans="1:8" hidden="1" x14ac:dyDescent="0.2">
      <c r="A1834">
        <v>14766</v>
      </c>
      <c r="B1834" t="str">
        <f>VLOOKUP(A1834,'Route Names'!$A$2:$B$95,2,FALSE)</f>
        <v>Route 73 Fulton Industrial</v>
      </c>
      <c r="C1834" t="s">
        <v>3112</v>
      </c>
      <c r="D1834">
        <v>13121007805</v>
      </c>
      <c r="E1834">
        <v>34.6</v>
      </c>
      <c r="F1834">
        <v>44015</v>
      </c>
      <c r="G1834">
        <v>280</v>
      </c>
      <c r="H1834">
        <v>416</v>
      </c>
    </row>
    <row r="1835" spans="1:8" hidden="1" x14ac:dyDescent="0.2">
      <c r="A1835">
        <v>14766</v>
      </c>
      <c r="B1835" t="str">
        <f>VLOOKUP(A1835,'Route Names'!$A$2:$B$95,2,FALSE)</f>
        <v>Route 73 Fulton Industrial</v>
      </c>
      <c r="C1835" t="s">
        <v>3111</v>
      </c>
      <c r="D1835">
        <v>13121007805</v>
      </c>
      <c r="E1835">
        <v>34.6</v>
      </c>
      <c r="F1835">
        <v>44015</v>
      </c>
      <c r="G1835">
        <v>280</v>
      </c>
      <c r="H1835">
        <v>416</v>
      </c>
    </row>
    <row r="1836" spans="1:8" hidden="1" x14ac:dyDescent="0.2">
      <c r="A1836">
        <v>14766</v>
      </c>
      <c r="B1836" t="str">
        <f>VLOOKUP(A1836,'Route Names'!$A$2:$B$95,2,FALSE)</f>
        <v>Route 73 Fulton Industrial</v>
      </c>
      <c r="C1836" t="s">
        <v>3110</v>
      </c>
      <c r="D1836">
        <v>13121007805</v>
      </c>
      <c r="E1836">
        <v>34.6</v>
      </c>
      <c r="F1836">
        <v>44015</v>
      </c>
      <c r="G1836">
        <v>280</v>
      </c>
      <c r="H1836">
        <v>416</v>
      </c>
    </row>
    <row r="1837" spans="1:8" hidden="1" x14ac:dyDescent="0.2">
      <c r="A1837">
        <v>14766</v>
      </c>
      <c r="B1837" t="str">
        <f>VLOOKUP(A1837,'Route Names'!$A$2:$B$95,2,FALSE)</f>
        <v>Route 73 Fulton Industrial</v>
      </c>
      <c r="C1837" t="s">
        <v>3109</v>
      </c>
      <c r="D1837">
        <v>13121007805</v>
      </c>
      <c r="E1837">
        <v>34.6</v>
      </c>
      <c r="F1837">
        <v>44015</v>
      </c>
      <c r="G1837">
        <v>280</v>
      </c>
      <c r="H1837">
        <v>416</v>
      </c>
    </row>
    <row r="1838" spans="1:8" hidden="1" x14ac:dyDescent="0.2">
      <c r="A1838">
        <v>14766</v>
      </c>
      <c r="B1838" t="str">
        <f>VLOOKUP(A1838,'Route Names'!$A$2:$B$95,2,FALSE)</f>
        <v>Route 73 Fulton Industrial</v>
      </c>
      <c r="C1838" t="s">
        <v>3108</v>
      </c>
      <c r="D1838">
        <v>13121007805</v>
      </c>
      <c r="E1838">
        <v>34.6</v>
      </c>
      <c r="F1838">
        <v>44015</v>
      </c>
      <c r="G1838">
        <v>280</v>
      </c>
      <c r="H1838">
        <v>416</v>
      </c>
    </row>
    <row r="1839" spans="1:8" hidden="1" x14ac:dyDescent="0.2">
      <c r="A1839">
        <v>14766</v>
      </c>
      <c r="B1839" t="str">
        <f>VLOOKUP(A1839,'Route Names'!$A$2:$B$95,2,FALSE)</f>
        <v>Route 73 Fulton Industrial</v>
      </c>
      <c r="C1839" t="s">
        <v>3107</v>
      </c>
      <c r="D1839">
        <v>13121007805</v>
      </c>
      <c r="E1839">
        <v>34.6</v>
      </c>
      <c r="F1839">
        <v>44015</v>
      </c>
      <c r="G1839">
        <v>280</v>
      </c>
      <c r="H1839">
        <v>416</v>
      </c>
    </row>
    <row r="1840" spans="1:8" hidden="1" x14ac:dyDescent="0.2">
      <c r="A1840">
        <v>14766</v>
      </c>
      <c r="B1840" t="str">
        <f>VLOOKUP(A1840,'Route Names'!$A$2:$B$95,2,FALSE)</f>
        <v>Route 73 Fulton Industrial</v>
      </c>
      <c r="C1840" t="s">
        <v>3106</v>
      </c>
      <c r="D1840">
        <v>13121007805</v>
      </c>
      <c r="E1840">
        <v>34.6</v>
      </c>
      <c r="F1840">
        <v>44015</v>
      </c>
      <c r="G1840">
        <v>280</v>
      </c>
      <c r="H1840">
        <v>416</v>
      </c>
    </row>
    <row r="1841" spans="1:8" hidden="1" x14ac:dyDescent="0.2">
      <c r="A1841">
        <v>14766</v>
      </c>
      <c r="B1841" t="str">
        <f>VLOOKUP(A1841,'Route Names'!$A$2:$B$95,2,FALSE)</f>
        <v>Route 73 Fulton Industrial</v>
      </c>
      <c r="C1841" t="s">
        <v>3106</v>
      </c>
      <c r="D1841">
        <v>13121007805</v>
      </c>
      <c r="E1841">
        <v>34.6</v>
      </c>
      <c r="F1841">
        <v>44015</v>
      </c>
      <c r="G1841">
        <v>280</v>
      </c>
      <c r="H1841">
        <v>416</v>
      </c>
    </row>
    <row r="1842" spans="1:8" hidden="1" x14ac:dyDescent="0.2">
      <c r="A1842">
        <v>14766</v>
      </c>
      <c r="B1842" t="str">
        <f>VLOOKUP(A1842,'Route Names'!$A$2:$B$95,2,FALSE)</f>
        <v>Route 73 Fulton Industrial</v>
      </c>
      <c r="C1842" t="s">
        <v>3105</v>
      </c>
      <c r="D1842">
        <v>13121007805</v>
      </c>
      <c r="E1842">
        <v>34.6</v>
      </c>
      <c r="F1842">
        <v>44015</v>
      </c>
      <c r="G1842">
        <v>280</v>
      </c>
      <c r="H1842">
        <v>416</v>
      </c>
    </row>
    <row r="1843" spans="1:8" hidden="1" x14ac:dyDescent="0.2">
      <c r="A1843">
        <v>14766</v>
      </c>
      <c r="B1843" t="str">
        <f>VLOOKUP(A1843,'Route Names'!$A$2:$B$95,2,FALSE)</f>
        <v>Route 73 Fulton Industrial</v>
      </c>
      <c r="C1843" t="s">
        <v>3104</v>
      </c>
      <c r="D1843">
        <v>13121007805</v>
      </c>
      <c r="E1843">
        <v>34.6</v>
      </c>
      <c r="F1843">
        <v>44015</v>
      </c>
      <c r="G1843">
        <v>280</v>
      </c>
      <c r="H1843">
        <v>416</v>
      </c>
    </row>
    <row r="1844" spans="1:8" hidden="1" x14ac:dyDescent="0.2">
      <c r="A1844">
        <v>14766</v>
      </c>
      <c r="B1844" t="str">
        <f>VLOOKUP(A1844,'Route Names'!$A$2:$B$95,2,FALSE)</f>
        <v>Route 73 Fulton Industrial</v>
      </c>
      <c r="C1844" t="s">
        <v>3103</v>
      </c>
      <c r="D1844">
        <v>13121007805</v>
      </c>
      <c r="E1844">
        <v>34.6</v>
      </c>
      <c r="F1844">
        <v>44015</v>
      </c>
      <c r="G1844">
        <v>280</v>
      </c>
      <c r="H1844">
        <v>416</v>
      </c>
    </row>
    <row r="1845" spans="1:8" hidden="1" x14ac:dyDescent="0.2">
      <c r="A1845">
        <v>14766</v>
      </c>
      <c r="B1845" t="str">
        <f>VLOOKUP(A1845,'Route Names'!$A$2:$B$95,2,FALSE)</f>
        <v>Route 73 Fulton Industrial</v>
      </c>
      <c r="C1845" t="s">
        <v>3102</v>
      </c>
      <c r="D1845">
        <v>13121007805</v>
      </c>
      <c r="E1845">
        <v>34.6</v>
      </c>
      <c r="F1845">
        <v>44015</v>
      </c>
      <c r="G1845">
        <v>280</v>
      </c>
      <c r="H1845">
        <v>416</v>
      </c>
    </row>
    <row r="1846" spans="1:8" hidden="1" x14ac:dyDescent="0.2">
      <c r="A1846">
        <v>14766</v>
      </c>
      <c r="B1846" t="str">
        <f>VLOOKUP(A1846,'Route Names'!$A$2:$B$95,2,FALSE)</f>
        <v>Route 73 Fulton Industrial</v>
      </c>
      <c r="C1846" t="s">
        <v>3101</v>
      </c>
      <c r="D1846">
        <v>13121007805</v>
      </c>
      <c r="E1846">
        <v>34.6</v>
      </c>
      <c r="F1846">
        <v>44015</v>
      </c>
      <c r="G1846">
        <v>280</v>
      </c>
      <c r="H1846">
        <v>416</v>
      </c>
    </row>
    <row r="1847" spans="1:8" hidden="1" x14ac:dyDescent="0.2">
      <c r="A1847">
        <v>14766</v>
      </c>
      <c r="B1847" t="str">
        <f>VLOOKUP(A1847,'Route Names'!$A$2:$B$95,2,FALSE)</f>
        <v>Route 73 Fulton Industrial</v>
      </c>
      <c r="C1847" t="s">
        <v>3100</v>
      </c>
      <c r="D1847">
        <v>13121007805</v>
      </c>
      <c r="E1847">
        <v>34.6</v>
      </c>
      <c r="F1847">
        <v>44015</v>
      </c>
      <c r="G1847">
        <v>280</v>
      </c>
      <c r="H1847">
        <v>416</v>
      </c>
    </row>
    <row r="1848" spans="1:8" hidden="1" x14ac:dyDescent="0.2">
      <c r="A1848">
        <v>14766</v>
      </c>
      <c r="B1848" t="str">
        <f>VLOOKUP(A1848,'Route Names'!$A$2:$B$95,2,FALSE)</f>
        <v>Route 73 Fulton Industrial</v>
      </c>
      <c r="C1848" t="s">
        <v>3099</v>
      </c>
      <c r="D1848">
        <v>13121007805</v>
      </c>
      <c r="E1848">
        <v>34.6</v>
      </c>
      <c r="F1848">
        <v>44015</v>
      </c>
      <c r="G1848">
        <v>280</v>
      </c>
      <c r="H1848">
        <v>416</v>
      </c>
    </row>
    <row r="1849" spans="1:8" hidden="1" x14ac:dyDescent="0.2">
      <c r="A1849">
        <v>14766</v>
      </c>
      <c r="B1849" t="str">
        <f>VLOOKUP(A1849,'Route Names'!$A$2:$B$95,2,FALSE)</f>
        <v>Route 73 Fulton Industrial</v>
      </c>
      <c r="C1849" t="s">
        <v>3098</v>
      </c>
      <c r="D1849">
        <v>13121007805</v>
      </c>
      <c r="E1849">
        <v>34.6</v>
      </c>
      <c r="F1849">
        <v>44015</v>
      </c>
      <c r="G1849">
        <v>280</v>
      </c>
      <c r="H1849">
        <v>416</v>
      </c>
    </row>
    <row r="1850" spans="1:8" hidden="1" x14ac:dyDescent="0.2">
      <c r="A1850">
        <v>14766</v>
      </c>
      <c r="B1850" t="str">
        <f>VLOOKUP(A1850,'Route Names'!$A$2:$B$95,2,FALSE)</f>
        <v>Route 73 Fulton Industrial</v>
      </c>
      <c r="C1850" t="s">
        <v>3097</v>
      </c>
      <c r="D1850">
        <v>13121007805</v>
      </c>
      <c r="E1850">
        <v>34.6</v>
      </c>
      <c r="F1850">
        <v>44015</v>
      </c>
      <c r="G1850">
        <v>280</v>
      </c>
      <c r="H1850">
        <v>416</v>
      </c>
    </row>
    <row r="1851" spans="1:8" hidden="1" x14ac:dyDescent="0.2">
      <c r="A1851">
        <v>14766</v>
      </c>
      <c r="B1851" t="str">
        <f>VLOOKUP(A1851,'Route Names'!$A$2:$B$95,2,FALSE)</f>
        <v>Route 73 Fulton Industrial</v>
      </c>
      <c r="C1851" t="s">
        <v>3096</v>
      </c>
      <c r="D1851">
        <v>13121007806</v>
      </c>
      <c r="E1851">
        <v>30.5</v>
      </c>
      <c r="F1851">
        <v>38929</v>
      </c>
      <c r="G1851">
        <v>363</v>
      </c>
      <c r="H1851">
        <v>870</v>
      </c>
    </row>
    <row r="1852" spans="1:8" hidden="1" x14ac:dyDescent="0.2">
      <c r="A1852">
        <v>14766</v>
      </c>
      <c r="B1852" t="str">
        <f>VLOOKUP(A1852,'Route Names'!$A$2:$B$95,2,FALSE)</f>
        <v>Route 73 Fulton Industrial</v>
      </c>
      <c r="C1852" t="s">
        <v>3095</v>
      </c>
      <c r="D1852">
        <v>13121007806</v>
      </c>
      <c r="E1852">
        <v>30.5</v>
      </c>
      <c r="F1852">
        <v>38929</v>
      </c>
      <c r="G1852">
        <v>363</v>
      </c>
      <c r="H1852">
        <v>870</v>
      </c>
    </row>
    <row r="1853" spans="1:8" hidden="1" x14ac:dyDescent="0.2">
      <c r="A1853">
        <v>14766</v>
      </c>
      <c r="B1853" t="str">
        <f>VLOOKUP(A1853,'Route Names'!$A$2:$B$95,2,FALSE)</f>
        <v>Route 73 Fulton Industrial</v>
      </c>
      <c r="C1853" t="s">
        <v>3094</v>
      </c>
      <c r="D1853">
        <v>13121007808</v>
      </c>
      <c r="E1853">
        <v>68.599999999999994</v>
      </c>
      <c r="F1853">
        <v>8878</v>
      </c>
      <c r="G1853">
        <v>822</v>
      </c>
      <c r="H1853">
        <v>912</v>
      </c>
    </row>
    <row r="1854" spans="1:8" hidden="1" x14ac:dyDescent="0.2">
      <c r="A1854">
        <v>14766</v>
      </c>
      <c r="B1854" t="str">
        <f>VLOOKUP(A1854,'Route Names'!$A$2:$B$95,2,FALSE)</f>
        <v>Route 73 Fulton Industrial</v>
      </c>
      <c r="C1854" t="s">
        <v>3093</v>
      </c>
      <c r="D1854">
        <v>13121007808</v>
      </c>
      <c r="E1854">
        <v>68.599999999999994</v>
      </c>
      <c r="F1854">
        <v>8878</v>
      </c>
      <c r="G1854">
        <v>822</v>
      </c>
      <c r="H1854">
        <v>912</v>
      </c>
    </row>
    <row r="1855" spans="1:8" hidden="1" x14ac:dyDescent="0.2">
      <c r="A1855">
        <v>14766</v>
      </c>
      <c r="B1855" t="str">
        <f>VLOOKUP(A1855,'Route Names'!$A$2:$B$95,2,FALSE)</f>
        <v>Route 73 Fulton Industrial</v>
      </c>
      <c r="C1855" t="s">
        <v>3092</v>
      </c>
      <c r="D1855">
        <v>13121007808</v>
      </c>
      <c r="E1855">
        <v>68.599999999999994</v>
      </c>
      <c r="F1855">
        <v>8878</v>
      </c>
      <c r="G1855">
        <v>822</v>
      </c>
      <c r="H1855">
        <v>912</v>
      </c>
    </row>
    <row r="1856" spans="1:8" hidden="1" x14ac:dyDescent="0.2">
      <c r="A1856">
        <v>14766</v>
      </c>
      <c r="B1856" t="str">
        <f>VLOOKUP(A1856,'Route Names'!$A$2:$B$95,2,FALSE)</f>
        <v>Route 73 Fulton Industrial</v>
      </c>
      <c r="C1856" t="s">
        <v>3091</v>
      </c>
      <c r="D1856">
        <v>13121007808</v>
      </c>
      <c r="E1856">
        <v>68.599999999999994</v>
      </c>
      <c r="F1856">
        <v>8878</v>
      </c>
      <c r="G1856">
        <v>822</v>
      </c>
      <c r="H1856">
        <v>912</v>
      </c>
    </row>
    <row r="1857" spans="1:8" hidden="1" x14ac:dyDescent="0.2">
      <c r="A1857">
        <v>14766</v>
      </c>
      <c r="B1857" t="str">
        <f>VLOOKUP(A1857,'Route Names'!$A$2:$B$95,2,FALSE)</f>
        <v>Route 73 Fulton Industrial</v>
      </c>
      <c r="C1857" t="s">
        <v>3090</v>
      </c>
      <c r="D1857">
        <v>13121007808</v>
      </c>
      <c r="E1857">
        <v>68.599999999999994</v>
      </c>
      <c r="F1857">
        <v>8878</v>
      </c>
      <c r="G1857">
        <v>822</v>
      </c>
      <c r="H1857">
        <v>912</v>
      </c>
    </row>
    <row r="1858" spans="1:8" hidden="1" x14ac:dyDescent="0.2">
      <c r="A1858">
        <v>14766</v>
      </c>
      <c r="B1858" t="str">
        <f>VLOOKUP(A1858,'Route Names'!$A$2:$B$95,2,FALSE)</f>
        <v>Route 73 Fulton Industrial</v>
      </c>
      <c r="C1858" t="s">
        <v>3089</v>
      </c>
      <c r="D1858">
        <v>13121008102</v>
      </c>
      <c r="E1858">
        <v>41.6</v>
      </c>
      <c r="F1858">
        <v>22292</v>
      </c>
      <c r="G1858">
        <v>925</v>
      </c>
      <c r="H1858">
        <v>1084</v>
      </c>
    </row>
    <row r="1859" spans="1:8" hidden="1" x14ac:dyDescent="0.2">
      <c r="A1859">
        <v>14766</v>
      </c>
      <c r="B1859" t="str">
        <f>VLOOKUP(A1859,'Route Names'!$A$2:$B$95,2,FALSE)</f>
        <v>Route 73 Fulton Industrial</v>
      </c>
      <c r="C1859" t="s">
        <v>3088</v>
      </c>
      <c r="D1859">
        <v>13121008102</v>
      </c>
      <c r="E1859">
        <v>41.6</v>
      </c>
      <c r="F1859">
        <v>22292</v>
      </c>
      <c r="G1859">
        <v>925</v>
      </c>
      <c r="H1859">
        <v>1084</v>
      </c>
    </row>
    <row r="1860" spans="1:8" hidden="1" x14ac:dyDescent="0.2">
      <c r="A1860">
        <v>14766</v>
      </c>
      <c r="B1860" t="str">
        <f>VLOOKUP(A1860,'Route Names'!$A$2:$B$95,2,FALSE)</f>
        <v>Route 73 Fulton Industrial</v>
      </c>
      <c r="C1860" t="s">
        <v>3087</v>
      </c>
      <c r="D1860">
        <v>13121008102</v>
      </c>
      <c r="E1860">
        <v>41.6</v>
      </c>
      <c r="F1860">
        <v>22292</v>
      </c>
      <c r="G1860">
        <v>925</v>
      </c>
      <c r="H1860">
        <v>1084</v>
      </c>
    </row>
    <row r="1861" spans="1:8" hidden="1" x14ac:dyDescent="0.2">
      <c r="A1861">
        <v>14766</v>
      </c>
      <c r="B1861" t="str">
        <f>VLOOKUP(A1861,'Route Names'!$A$2:$B$95,2,FALSE)</f>
        <v>Route 73 Fulton Industrial</v>
      </c>
      <c r="C1861" t="s">
        <v>3086</v>
      </c>
      <c r="D1861">
        <v>13121008102</v>
      </c>
      <c r="E1861">
        <v>41.6</v>
      </c>
      <c r="F1861">
        <v>22292</v>
      </c>
      <c r="G1861">
        <v>925</v>
      </c>
      <c r="H1861">
        <v>1084</v>
      </c>
    </row>
    <row r="1862" spans="1:8" hidden="1" x14ac:dyDescent="0.2">
      <c r="A1862">
        <v>14766</v>
      </c>
      <c r="B1862" t="str">
        <f>VLOOKUP(A1862,'Route Names'!$A$2:$B$95,2,FALSE)</f>
        <v>Route 73 Fulton Industrial</v>
      </c>
      <c r="C1862" t="s">
        <v>3085</v>
      </c>
      <c r="D1862">
        <v>13121008102</v>
      </c>
      <c r="E1862">
        <v>41.6</v>
      </c>
      <c r="F1862">
        <v>22292</v>
      </c>
      <c r="G1862">
        <v>925</v>
      </c>
      <c r="H1862">
        <v>1084</v>
      </c>
    </row>
    <row r="1863" spans="1:8" hidden="1" x14ac:dyDescent="0.2">
      <c r="A1863">
        <v>14766</v>
      </c>
      <c r="B1863" t="str">
        <f>VLOOKUP(A1863,'Route Names'!$A$2:$B$95,2,FALSE)</f>
        <v>Route 73 Fulton Industrial</v>
      </c>
      <c r="C1863" t="s">
        <v>3084</v>
      </c>
      <c r="D1863">
        <v>13121008102</v>
      </c>
      <c r="E1863">
        <v>41.6</v>
      </c>
      <c r="F1863">
        <v>22292</v>
      </c>
      <c r="G1863">
        <v>925</v>
      </c>
      <c r="H1863">
        <v>1084</v>
      </c>
    </row>
    <row r="1864" spans="1:8" hidden="1" x14ac:dyDescent="0.2">
      <c r="A1864">
        <v>14766</v>
      </c>
      <c r="B1864" t="str">
        <f>VLOOKUP(A1864,'Route Names'!$A$2:$B$95,2,FALSE)</f>
        <v>Route 73 Fulton Industrial</v>
      </c>
      <c r="C1864" t="s">
        <v>3083</v>
      </c>
      <c r="D1864">
        <v>13121008102</v>
      </c>
      <c r="E1864">
        <v>41.6</v>
      </c>
      <c r="F1864">
        <v>22292</v>
      </c>
      <c r="G1864">
        <v>925</v>
      </c>
      <c r="H1864">
        <v>1084</v>
      </c>
    </row>
    <row r="1865" spans="1:8" hidden="1" x14ac:dyDescent="0.2">
      <c r="A1865">
        <v>14766</v>
      </c>
      <c r="B1865" t="str">
        <f>VLOOKUP(A1865,'Route Names'!$A$2:$B$95,2,FALSE)</f>
        <v>Route 73 Fulton Industrial</v>
      </c>
      <c r="C1865" t="s">
        <v>3082</v>
      </c>
      <c r="D1865">
        <v>13121008102</v>
      </c>
      <c r="E1865">
        <v>41.6</v>
      </c>
      <c r="F1865">
        <v>22292</v>
      </c>
      <c r="G1865">
        <v>925</v>
      </c>
      <c r="H1865">
        <v>1084</v>
      </c>
    </row>
    <row r="1866" spans="1:8" hidden="1" x14ac:dyDescent="0.2">
      <c r="A1866">
        <v>14766</v>
      </c>
      <c r="B1866" t="str">
        <f>VLOOKUP(A1866,'Route Names'!$A$2:$B$95,2,FALSE)</f>
        <v>Route 73 Fulton Industrial</v>
      </c>
      <c r="C1866" t="s">
        <v>3081</v>
      </c>
      <c r="D1866">
        <v>13121010303</v>
      </c>
      <c r="E1866">
        <v>7.5</v>
      </c>
      <c r="F1866">
        <v>78938</v>
      </c>
      <c r="G1866">
        <v>143</v>
      </c>
      <c r="H1866">
        <v>409</v>
      </c>
    </row>
    <row r="1867" spans="1:8" hidden="1" x14ac:dyDescent="0.2">
      <c r="A1867">
        <v>14766</v>
      </c>
      <c r="B1867" t="str">
        <f>VLOOKUP(A1867,'Route Names'!$A$2:$B$95,2,FALSE)</f>
        <v>Route 73 Fulton Industrial</v>
      </c>
      <c r="C1867" t="s">
        <v>3080</v>
      </c>
      <c r="D1867">
        <v>13121010303</v>
      </c>
      <c r="E1867">
        <v>7.5</v>
      </c>
      <c r="F1867">
        <v>78938</v>
      </c>
      <c r="G1867">
        <v>143</v>
      </c>
      <c r="H1867">
        <v>409</v>
      </c>
    </row>
    <row r="1868" spans="1:8" hidden="1" x14ac:dyDescent="0.2">
      <c r="A1868">
        <v>14766</v>
      </c>
      <c r="B1868" t="str">
        <f>VLOOKUP(A1868,'Route Names'!$A$2:$B$95,2,FALSE)</f>
        <v>Route 73 Fulton Industrial</v>
      </c>
      <c r="C1868" t="s">
        <v>3079</v>
      </c>
      <c r="D1868">
        <v>13121010303</v>
      </c>
      <c r="E1868">
        <v>7.5</v>
      </c>
      <c r="F1868">
        <v>78938</v>
      </c>
      <c r="G1868">
        <v>143</v>
      </c>
      <c r="H1868">
        <v>409</v>
      </c>
    </row>
    <row r="1869" spans="1:8" hidden="1" x14ac:dyDescent="0.2">
      <c r="A1869">
        <v>14766</v>
      </c>
      <c r="B1869" t="str">
        <f>VLOOKUP(A1869,'Route Names'!$A$2:$B$95,2,FALSE)</f>
        <v>Route 73 Fulton Industrial</v>
      </c>
      <c r="C1869" t="s">
        <v>3078</v>
      </c>
      <c r="D1869">
        <v>13121010303</v>
      </c>
      <c r="E1869">
        <v>7.5</v>
      </c>
      <c r="F1869">
        <v>78938</v>
      </c>
      <c r="G1869">
        <v>143</v>
      </c>
      <c r="H1869">
        <v>409</v>
      </c>
    </row>
    <row r="1870" spans="1:8" hidden="1" x14ac:dyDescent="0.2">
      <c r="A1870">
        <v>14766</v>
      </c>
      <c r="B1870" t="str">
        <f>VLOOKUP(A1870,'Route Names'!$A$2:$B$95,2,FALSE)</f>
        <v>Route 73 Fulton Industrial</v>
      </c>
      <c r="C1870" t="s">
        <v>3077</v>
      </c>
      <c r="D1870">
        <v>13121010303</v>
      </c>
      <c r="E1870">
        <v>7.5</v>
      </c>
      <c r="F1870">
        <v>78938</v>
      </c>
      <c r="G1870">
        <v>143</v>
      </c>
      <c r="H1870">
        <v>409</v>
      </c>
    </row>
    <row r="1871" spans="1:8" hidden="1" x14ac:dyDescent="0.2">
      <c r="A1871">
        <v>14766</v>
      </c>
      <c r="B1871" t="str">
        <f>VLOOKUP(A1871,'Route Names'!$A$2:$B$95,2,FALSE)</f>
        <v>Route 73 Fulton Industrial</v>
      </c>
      <c r="C1871" t="s">
        <v>3076</v>
      </c>
      <c r="D1871">
        <v>13121010303</v>
      </c>
      <c r="E1871">
        <v>7.5</v>
      </c>
      <c r="F1871">
        <v>78938</v>
      </c>
      <c r="G1871">
        <v>143</v>
      </c>
      <c r="H1871">
        <v>409</v>
      </c>
    </row>
    <row r="1872" spans="1:8" hidden="1" x14ac:dyDescent="0.2">
      <c r="A1872">
        <v>14766</v>
      </c>
      <c r="B1872" t="str">
        <f>VLOOKUP(A1872,'Route Names'!$A$2:$B$95,2,FALSE)</f>
        <v>Route 73 Fulton Industrial</v>
      </c>
      <c r="C1872" t="s">
        <v>3075</v>
      </c>
      <c r="D1872">
        <v>13121010303</v>
      </c>
      <c r="E1872">
        <v>7.5</v>
      </c>
      <c r="F1872">
        <v>78938</v>
      </c>
      <c r="G1872">
        <v>143</v>
      </c>
      <c r="H1872">
        <v>409</v>
      </c>
    </row>
    <row r="1873" spans="1:8" hidden="1" x14ac:dyDescent="0.2">
      <c r="A1873">
        <v>14766</v>
      </c>
      <c r="B1873" t="str">
        <f>VLOOKUP(A1873,'Route Names'!$A$2:$B$95,2,FALSE)</f>
        <v>Route 73 Fulton Industrial</v>
      </c>
      <c r="C1873" t="s">
        <v>3074</v>
      </c>
      <c r="D1873">
        <v>13121010303</v>
      </c>
      <c r="E1873">
        <v>7.5</v>
      </c>
      <c r="F1873">
        <v>78938</v>
      </c>
      <c r="G1873">
        <v>143</v>
      </c>
      <c r="H1873">
        <v>409</v>
      </c>
    </row>
    <row r="1874" spans="1:8" hidden="1" x14ac:dyDescent="0.2">
      <c r="A1874">
        <v>14766</v>
      </c>
      <c r="B1874" t="str">
        <f>VLOOKUP(A1874,'Route Names'!$A$2:$B$95,2,FALSE)</f>
        <v>Route 73 Fulton Industrial</v>
      </c>
      <c r="C1874" t="s">
        <v>3073</v>
      </c>
      <c r="D1874">
        <v>13121010303</v>
      </c>
      <c r="E1874">
        <v>7.5</v>
      </c>
      <c r="F1874">
        <v>78938</v>
      </c>
      <c r="G1874">
        <v>143</v>
      </c>
      <c r="H1874">
        <v>409</v>
      </c>
    </row>
    <row r="1875" spans="1:8" hidden="1" x14ac:dyDescent="0.2">
      <c r="A1875">
        <v>14766</v>
      </c>
      <c r="B1875" t="str">
        <f>VLOOKUP(A1875,'Route Names'!$A$2:$B$95,2,FALSE)</f>
        <v>Route 73 Fulton Industrial</v>
      </c>
      <c r="C1875" t="s">
        <v>3072</v>
      </c>
      <c r="D1875">
        <v>13121010303</v>
      </c>
      <c r="E1875">
        <v>7.5</v>
      </c>
      <c r="F1875">
        <v>78938</v>
      </c>
      <c r="G1875">
        <v>143</v>
      </c>
      <c r="H1875">
        <v>409</v>
      </c>
    </row>
    <row r="1876" spans="1:8" hidden="1" x14ac:dyDescent="0.2">
      <c r="A1876">
        <v>14766</v>
      </c>
      <c r="B1876" t="str">
        <f>VLOOKUP(A1876,'Route Names'!$A$2:$B$95,2,FALSE)</f>
        <v>Route 73 Fulton Industrial</v>
      </c>
      <c r="C1876" t="s">
        <v>3071</v>
      </c>
      <c r="D1876">
        <v>13121010303</v>
      </c>
      <c r="E1876">
        <v>7.5</v>
      </c>
      <c r="F1876">
        <v>78938</v>
      </c>
      <c r="G1876">
        <v>143</v>
      </c>
      <c r="H1876">
        <v>409</v>
      </c>
    </row>
    <row r="1877" spans="1:8" hidden="1" x14ac:dyDescent="0.2">
      <c r="A1877">
        <v>14766</v>
      </c>
      <c r="B1877" t="str">
        <f>VLOOKUP(A1877,'Route Names'!$A$2:$B$95,2,FALSE)</f>
        <v>Route 73 Fulton Industrial</v>
      </c>
      <c r="C1877" t="s">
        <v>3070</v>
      </c>
      <c r="D1877">
        <v>13121010303</v>
      </c>
      <c r="E1877">
        <v>7.5</v>
      </c>
      <c r="F1877">
        <v>78938</v>
      </c>
      <c r="G1877">
        <v>143</v>
      </c>
      <c r="H1877">
        <v>409</v>
      </c>
    </row>
    <row r="1878" spans="1:8" hidden="1" x14ac:dyDescent="0.2">
      <c r="A1878">
        <v>14766</v>
      </c>
      <c r="B1878" t="str">
        <f>VLOOKUP(A1878,'Route Names'!$A$2:$B$95,2,FALSE)</f>
        <v>Route 73 Fulton Industrial</v>
      </c>
      <c r="C1878" t="s">
        <v>3066</v>
      </c>
      <c r="D1878">
        <v>13121007805</v>
      </c>
      <c r="E1878">
        <v>34.6</v>
      </c>
      <c r="F1878">
        <v>44015</v>
      </c>
      <c r="G1878">
        <v>280</v>
      </c>
      <c r="H1878">
        <v>416</v>
      </c>
    </row>
    <row r="1879" spans="1:8" hidden="1" x14ac:dyDescent="0.2">
      <c r="A1879">
        <v>14766</v>
      </c>
      <c r="B1879" t="str">
        <f>VLOOKUP(A1879,'Route Names'!$A$2:$B$95,2,FALSE)</f>
        <v>Route 73 Fulton Industrial</v>
      </c>
      <c r="C1879" t="s">
        <v>3069</v>
      </c>
      <c r="D1879">
        <v>13121007805</v>
      </c>
      <c r="E1879">
        <v>34.6</v>
      </c>
      <c r="F1879">
        <v>44015</v>
      </c>
      <c r="G1879">
        <v>280</v>
      </c>
      <c r="H1879">
        <v>416</v>
      </c>
    </row>
    <row r="1880" spans="1:8" hidden="1" x14ac:dyDescent="0.2">
      <c r="A1880">
        <v>14766</v>
      </c>
      <c r="B1880" t="str">
        <f>VLOOKUP(A1880,'Route Names'!$A$2:$B$95,2,FALSE)</f>
        <v>Route 73 Fulton Industrial</v>
      </c>
      <c r="C1880" t="s">
        <v>3061</v>
      </c>
      <c r="D1880">
        <v>13121007805</v>
      </c>
      <c r="E1880">
        <v>34.6</v>
      </c>
      <c r="F1880">
        <v>44015</v>
      </c>
      <c r="G1880">
        <v>280</v>
      </c>
      <c r="H1880">
        <v>416</v>
      </c>
    </row>
    <row r="1881" spans="1:8" hidden="1" x14ac:dyDescent="0.2">
      <c r="A1881">
        <v>14766</v>
      </c>
      <c r="B1881" t="str">
        <f>VLOOKUP(A1881,'Route Names'!$A$2:$B$95,2,FALSE)</f>
        <v>Route 73 Fulton Industrial</v>
      </c>
      <c r="C1881" t="s">
        <v>3068</v>
      </c>
      <c r="D1881">
        <v>13121007805</v>
      </c>
      <c r="E1881">
        <v>34.6</v>
      </c>
      <c r="F1881">
        <v>44015</v>
      </c>
      <c r="G1881">
        <v>280</v>
      </c>
      <c r="H1881">
        <v>416</v>
      </c>
    </row>
    <row r="1882" spans="1:8" hidden="1" x14ac:dyDescent="0.2">
      <c r="A1882">
        <v>14766</v>
      </c>
      <c r="B1882" t="str">
        <f>VLOOKUP(A1882,'Route Names'!$A$2:$B$95,2,FALSE)</f>
        <v>Route 73 Fulton Industrial</v>
      </c>
      <c r="C1882" t="s">
        <v>3067</v>
      </c>
      <c r="D1882">
        <v>13121007805</v>
      </c>
      <c r="E1882">
        <v>34.6</v>
      </c>
      <c r="F1882">
        <v>44015</v>
      </c>
      <c r="G1882">
        <v>280</v>
      </c>
      <c r="H1882">
        <v>416</v>
      </c>
    </row>
    <row r="1883" spans="1:8" hidden="1" x14ac:dyDescent="0.2">
      <c r="A1883">
        <v>14766</v>
      </c>
      <c r="B1883" t="str">
        <f>VLOOKUP(A1883,'Route Names'!$A$2:$B$95,2,FALSE)</f>
        <v>Route 73 Fulton Industrial</v>
      </c>
      <c r="C1883" t="s">
        <v>3066</v>
      </c>
      <c r="D1883">
        <v>13121007805</v>
      </c>
      <c r="E1883">
        <v>34.6</v>
      </c>
      <c r="F1883">
        <v>44015</v>
      </c>
      <c r="G1883">
        <v>280</v>
      </c>
      <c r="H1883">
        <v>416</v>
      </c>
    </row>
    <row r="1884" spans="1:8" hidden="1" x14ac:dyDescent="0.2">
      <c r="A1884">
        <v>14766</v>
      </c>
      <c r="B1884" t="str">
        <f>VLOOKUP(A1884,'Route Names'!$A$2:$B$95,2,FALSE)</f>
        <v>Route 73 Fulton Industrial</v>
      </c>
      <c r="C1884" t="s">
        <v>3065</v>
      </c>
      <c r="D1884">
        <v>13121007805</v>
      </c>
      <c r="E1884">
        <v>34.6</v>
      </c>
      <c r="F1884">
        <v>44015</v>
      </c>
      <c r="G1884">
        <v>280</v>
      </c>
      <c r="H1884">
        <v>416</v>
      </c>
    </row>
    <row r="1885" spans="1:8" hidden="1" x14ac:dyDescent="0.2">
      <c r="A1885">
        <v>14766</v>
      </c>
      <c r="B1885" t="str">
        <f>VLOOKUP(A1885,'Route Names'!$A$2:$B$95,2,FALSE)</f>
        <v>Route 73 Fulton Industrial</v>
      </c>
      <c r="C1885" t="s">
        <v>3064</v>
      </c>
      <c r="D1885">
        <v>13121007805</v>
      </c>
      <c r="E1885">
        <v>34.6</v>
      </c>
      <c r="F1885">
        <v>44015</v>
      </c>
      <c r="G1885">
        <v>280</v>
      </c>
      <c r="H1885">
        <v>416</v>
      </c>
    </row>
    <row r="1886" spans="1:8" hidden="1" x14ac:dyDescent="0.2">
      <c r="A1886">
        <v>14766</v>
      </c>
      <c r="B1886" t="str">
        <f>VLOOKUP(A1886,'Route Names'!$A$2:$B$95,2,FALSE)</f>
        <v>Route 73 Fulton Industrial</v>
      </c>
      <c r="C1886" t="s">
        <v>3063</v>
      </c>
      <c r="D1886">
        <v>13121007805</v>
      </c>
      <c r="E1886">
        <v>34.6</v>
      </c>
      <c r="F1886">
        <v>44015</v>
      </c>
      <c r="G1886">
        <v>280</v>
      </c>
      <c r="H1886">
        <v>416</v>
      </c>
    </row>
    <row r="1887" spans="1:8" hidden="1" x14ac:dyDescent="0.2">
      <c r="A1887">
        <v>14766</v>
      </c>
      <c r="B1887" t="str">
        <f>VLOOKUP(A1887,'Route Names'!$A$2:$B$95,2,FALSE)</f>
        <v>Route 73 Fulton Industrial</v>
      </c>
      <c r="C1887" t="s">
        <v>3062</v>
      </c>
      <c r="D1887">
        <v>13121007805</v>
      </c>
      <c r="E1887">
        <v>34.6</v>
      </c>
      <c r="F1887">
        <v>44015</v>
      </c>
      <c r="G1887">
        <v>280</v>
      </c>
      <c r="H1887">
        <v>416</v>
      </c>
    </row>
    <row r="1888" spans="1:8" hidden="1" x14ac:dyDescent="0.2">
      <c r="A1888">
        <v>14766</v>
      </c>
      <c r="B1888" t="str">
        <f>VLOOKUP(A1888,'Route Names'!$A$2:$B$95,2,FALSE)</f>
        <v>Route 73 Fulton Industrial</v>
      </c>
      <c r="C1888" t="s">
        <v>3061</v>
      </c>
      <c r="D1888">
        <v>13121007805</v>
      </c>
      <c r="E1888">
        <v>34.6</v>
      </c>
      <c r="F1888">
        <v>44015</v>
      </c>
      <c r="G1888">
        <v>280</v>
      </c>
      <c r="H1888">
        <v>416</v>
      </c>
    </row>
    <row r="1889" spans="1:8" hidden="1" x14ac:dyDescent="0.2">
      <c r="A1889">
        <v>14746</v>
      </c>
      <c r="B1889" t="str">
        <f>VLOOKUP(A1889,'Route Names'!$A$2:$B$95,2,FALSE)</f>
        <v>Route 26 Marietta Street / Perry Boulevard</v>
      </c>
      <c r="C1889" t="s">
        <v>3060</v>
      </c>
      <c r="D1889">
        <v>13121011900</v>
      </c>
      <c r="E1889">
        <v>35.5</v>
      </c>
      <c r="F1889">
        <v>42431</v>
      </c>
      <c r="G1889">
        <v>549</v>
      </c>
      <c r="H1889">
        <v>265</v>
      </c>
    </row>
    <row r="1890" spans="1:8" hidden="1" x14ac:dyDescent="0.2">
      <c r="A1890">
        <v>14746</v>
      </c>
      <c r="B1890" t="str">
        <f>VLOOKUP(A1890,'Route Names'!$A$2:$B$95,2,FALSE)</f>
        <v>Route 26 Marietta Street / Perry Boulevard</v>
      </c>
      <c r="C1890" t="s">
        <v>3059</v>
      </c>
      <c r="D1890">
        <v>13121011900</v>
      </c>
      <c r="E1890">
        <v>35.5</v>
      </c>
      <c r="F1890">
        <v>42431</v>
      </c>
      <c r="G1890">
        <v>549</v>
      </c>
      <c r="H1890">
        <v>265</v>
      </c>
    </row>
    <row r="1891" spans="1:8" hidden="1" x14ac:dyDescent="0.2">
      <c r="A1891">
        <v>14746</v>
      </c>
      <c r="B1891" t="str">
        <f>VLOOKUP(A1891,'Route Names'!$A$2:$B$95,2,FALSE)</f>
        <v>Route 26 Marietta Street / Perry Boulevard</v>
      </c>
      <c r="C1891" t="s">
        <v>3058</v>
      </c>
      <c r="D1891">
        <v>13121002100</v>
      </c>
      <c r="E1891">
        <v>44.8</v>
      </c>
      <c r="F1891">
        <v>41250</v>
      </c>
      <c r="G1891">
        <v>162</v>
      </c>
      <c r="H1891">
        <v>167</v>
      </c>
    </row>
    <row r="1892" spans="1:8" hidden="1" x14ac:dyDescent="0.2">
      <c r="A1892">
        <v>14746</v>
      </c>
      <c r="B1892" t="str">
        <f>VLOOKUP(A1892,'Route Names'!$A$2:$B$95,2,FALSE)</f>
        <v>Route 26 Marietta Street / Perry Boulevard</v>
      </c>
      <c r="C1892" t="s">
        <v>3057</v>
      </c>
      <c r="D1892">
        <v>13121002100</v>
      </c>
      <c r="E1892">
        <v>44.8</v>
      </c>
      <c r="F1892">
        <v>41250</v>
      </c>
      <c r="G1892">
        <v>162</v>
      </c>
      <c r="H1892">
        <v>167</v>
      </c>
    </row>
    <row r="1893" spans="1:8" hidden="1" x14ac:dyDescent="0.2">
      <c r="A1893">
        <v>14746</v>
      </c>
      <c r="B1893" t="str">
        <f>VLOOKUP(A1893,'Route Names'!$A$2:$B$95,2,FALSE)</f>
        <v>Route 26 Marietta Street / Perry Boulevard</v>
      </c>
      <c r="C1893" t="s">
        <v>3056</v>
      </c>
      <c r="D1893">
        <v>13121002100</v>
      </c>
      <c r="E1893">
        <v>44.8</v>
      </c>
      <c r="F1893">
        <v>41250</v>
      </c>
      <c r="G1893">
        <v>162</v>
      </c>
      <c r="H1893">
        <v>167</v>
      </c>
    </row>
    <row r="1894" spans="1:8" hidden="1" x14ac:dyDescent="0.2">
      <c r="A1894">
        <v>14746</v>
      </c>
      <c r="B1894" t="str">
        <f>VLOOKUP(A1894,'Route Names'!$A$2:$B$95,2,FALSE)</f>
        <v>Route 26 Marietta Street / Perry Boulevard</v>
      </c>
      <c r="C1894" t="s">
        <v>3055</v>
      </c>
      <c r="D1894">
        <v>13121002100</v>
      </c>
      <c r="E1894">
        <v>44.8</v>
      </c>
      <c r="F1894">
        <v>41250</v>
      </c>
      <c r="G1894">
        <v>162</v>
      </c>
      <c r="H1894">
        <v>167</v>
      </c>
    </row>
    <row r="1895" spans="1:8" hidden="1" x14ac:dyDescent="0.2">
      <c r="A1895">
        <v>14746</v>
      </c>
      <c r="B1895" t="str">
        <f>VLOOKUP(A1895,'Route Names'!$A$2:$B$95,2,FALSE)</f>
        <v>Route 26 Marietta Street / Perry Boulevard</v>
      </c>
      <c r="C1895" t="s">
        <v>3054</v>
      </c>
      <c r="D1895">
        <v>13121002100</v>
      </c>
      <c r="E1895">
        <v>44.8</v>
      </c>
      <c r="F1895">
        <v>41250</v>
      </c>
      <c r="G1895">
        <v>162</v>
      </c>
      <c r="H1895">
        <v>167</v>
      </c>
    </row>
    <row r="1896" spans="1:8" hidden="1" x14ac:dyDescent="0.2">
      <c r="A1896">
        <v>14746</v>
      </c>
      <c r="B1896" t="str">
        <f>VLOOKUP(A1896,'Route Names'!$A$2:$B$95,2,FALSE)</f>
        <v>Route 26 Marietta Street / Perry Boulevard</v>
      </c>
      <c r="C1896" t="s">
        <v>3053</v>
      </c>
      <c r="D1896">
        <v>13121001002</v>
      </c>
      <c r="E1896">
        <v>47.4</v>
      </c>
      <c r="F1896">
        <v>56389</v>
      </c>
      <c r="G1896">
        <v>50</v>
      </c>
      <c r="H1896">
        <v>9</v>
      </c>
    </row>
    <row r="1897" spans="1:8" hidden="1" x14ac:dyDescent="0.2">
      <c r="A1897">
        <v>14746</v>
      </c>
      <c r="B1897" t="str">
        <f>VLOOKUP(A1897,'Route Names'!$A$2:$B$95,2,FALSE)</f>
        <v>Route 26 Marietta Street / Perry Boulevard</v>
      </c>
      <c r="C1897" t="s">
        <v>3052</v>
      </c>
      <c r="D1897">
        <v>13121001002</v>
      </c>
      <c r="E1897">
        <v>47.4</v>
      </c>
      <c r="F1897">
        <v>56389</v>
      </c>
      <c r="G1897">
        <v>50</v>
      </c>
      <c r="H1897">
        <v>9</v>
      </c>
    </row>
    <row r="1898" spans="1:8" hidden="1" x14ac:dyDescent="0.2">
      <c r="A1898">
        <v>14746</v>
      </c>
      <c r="B1898" t="str">
        <f>VLOOKUP(A1898,'Route Names'!$A$2:$B$95,2,FALSE)</f>
        <v>Route 26 Marietta Street / Perry Boulevard</v>
      </c>
      <c r="C1898" t="s">
        <v>3051</v>
      </c>
      <c r="D1898">
        <v>13121001002</v>
      </c>
      <c r="E1898">
        <v>47.4</v>
      </c>
      <c r="F1898">
        <v>56389</v>
      </c>
      <c r="G1898">
        <v>50</v>
      </c>
      <c r="H1898">
        <v>9</v>
      </c>
    </row>
    <row r="1899" spans="1:8" hidden="1" x14ac:dyDescent="0.2">
      <c r="A1899">
        <v>14746</v>
      </c>
      <c r="B1899" t="str">
        <f>VLOOKUP(A1899,'Route Names'!$A$2:$B$95,2,FALSE)</f>
        <v>Route 26 Marietta Street / Perry Boulevard</v>
      </c>
      <c r="C1899" t="s">
        <v>3050</v>
      </c>
      <c r="D1899">
        <v>13121001002</v>
      </c>
      <c r="E1899">
        <v>47.4</v>
      </c>
      <c r="F1899">
        <v>56389</v>
      </c>
      <c r="G1899">
        <v>50</v>
      </c>
      <c r="H1899">
        <v>9</v>
      </c>
    </row>
    <row r="1900" spans="1:8" hidden="1" x14ac:dyDescent="0.2">
      <c r="A1900">
        <v>14746</v>
      </c>
      <c r="B1900" t="str">
        <f>VLOOKUP(A1900,'Route Names'!$A$2:$B$95,2,FALSE)</f>
        <v>Route 26 Marietta Street / Perry Boulevard</v>
      </c>
      <c r="C1900" t="s">
        <v>3049</v>
      </c>
      <c r="D1900">
        <v>13121001002</v>
      </c>
      <c r="E1900">
        <v>47.4</v>
      </c>
      <c r="F1900">
        <v>56389</v>
      </c>
      <c r="G1900">
        <v>50</v>
      </c>
      <c r="H1900">
        <v>9</v>
      </c>
    </row>
    <row r="1901" spans="1:8" hidden="1" x14ac:dyDescent="0.2">
      <c r="A1901">
        <v>14746</v>
      </c>
      <c r="B1901" t="str">
        <f>VLOOKUP(A1901,'Route Names'!$A$2:$B$95,2,FALSE)</f>
        <v>Route 26 Marietta Street / Perry Boulevard</v>
      </c>
      <c r="C1901" t="s">
        <v>3048</v>
      </c>
      <c r="D1901">
        <v>13121001002</v>
      </c>
      <c r="E1901">
        <v>47.4</v>
      </c>
      <c r="F1901">
        <v>56389</v>
      </c>
      <c r="G1901">
        <v>50</v>
      </c>
      <c r="H1901">
        <v>9</v>
      </c>
    </row>
    <row r="1902" spans="1:8" hidden="1" x14ac:dyDescent="0.2">
      <c r="A1902">
        <v>14746</v>
      </c>
      <c r="B1902" t="str">
        <f>VLOOKUP(A1902,'Route Names'!$A$2:$B$95,2,FALSE)</f>
        <v>Route 26 Marietta Street / Perry Boulevard</v>
      </c>
      <c r="C1902" t="s">
        <v>3047</v>
      </c>
      <c r="D1902">
        <v>13121001002</v>
      </c>
      <c r="E1902">
        <v>47.4</v>
      </c>
      <c r="F1902">
        <v>56389</v>
      </c>
      <c r="G1902">
        <v>50</v>
      </c>
      <c r="H1902">
        <v>9</v>
      </c>
    </row>
    <row r="1903" spans="1:8" hidden="1" x14ac:dyDescent="0.2">
      <c r="A1903">
        <v>14746</v>
      </c>
      <c r="B1903" t="str">
        <f>VLOOKUP(A1903,'Route Names'!$A$2:$B$95,2,FALSE)</f>
        <v>Route 26 Marietta Street / Perry Boulevard</v>
      </c>
      <c r="C1903" t="s">
        <v>3046</v>
      </c>
      <c r="D1903">
        <v>13121001002</v>
      </c>
      <c r="E1903">
        <v>47.4</v>
      </c>
      <c r="F1903">
        <v>56389</v>
      </c>
      <c r="G1903">
        <v>50</v>
      </c>
      <c r="H1903">
        <v>9</v>
      </c>
    </row>
    <row r="1904" spans="1:8" hidden="1" x14ac:dyDescent="0.2">
      <c r="A1904">
        <v>14746</v>
      </c>
      <c r="B1904" t="str">
        <f>VLOOKUP(A1904,'Route Names'!$A$2:$B$95,2,FALSE)</f>
        <v>Route 26 Marietta Street / Perry Boulevard</v>
      </c>
      <c r="C1904" t="s">
        <v>3045</v>
      </c>
      <c r="D1904">
        <v>13121000700</v>
      </c>
      <c r="E1904">
        <v>33</v>
      </c>
      <c r="F1904">
        <v>89038</v>
      </c>
      <c r="G1904">
        <v>35</v>
      </c>
      <c r="H1904">
        <v>54</v>
      </c>
    </row>
    <row r="1905" spans="1:8" hidden="1" x14ac:dyDescent="0.2">
      <c r="A1905">
        <v>14746</v>
      </c>
      <c r="B1905" t="str">
        <f>VLOOKUP(A1905,'Route Names'!$A$2:$B$95,2,FALSE)</f>
        <v>Route 26 Marietta Street / Perry Boulevard</v>
      </c>
      <c r="C1905" t="s">
        <v>3044</v>
      </c>
      <c r="D1905">
        <v>13121000700</v>
      </c>
      <c r="E1905">
        <v>33</v>
      </c>
      <c r="F1905">
        <v>89038</v>
      </c>
      <c r="G1905">
        <v>35</v>
      </c>
      <c r="H1905">
        <v>54</v>
      </c>
    </row>
    <row r="1906" spans="1:8" hidden="1" x14ac:dyDescent="0.2">
      <c r="A1906">
        <v>14746</v>
      </c>
      <c r="B1906" t="str">
        <f>VLOOKUP(A1906,'Route Names'!$A$2:$B$95,2,FALSE)</f>
        <v>Route 26 Marietta Street / Perry Boulevard</v>
      </c>
      <c r="C1906" t="s">
        <v>3043</v>
      </c>
      <c r="D1906">
        <v>13121000700</v>
      </c>
      <c r="E1906">
        <v>33</v>
      </c>
      <c r="F1906">
        <v>89038</v>
      </c>
      <c r="G1906">
        <v>35</v>
      </c>
      <c r="H1906">
        <v>54</v>
      </c>
    </row>
    <row r="1907" spans="1:8" hidden="1" x14ac:dyDescent="0.2">
      <c r="A1907">
        <v>14746</v>
      </c>
      <c r="B1907" t="str">
        <f>VLOOKUP(A1907,'Route Names'!$A$2:$B$95,2,FALSE)</f>
        <v>Route 26 Marietta Street / Perry Boulevard</v>
      </c>
      <c r="C1907" t="s">
        <v>3042</v>
      </c>
      <c r="D1907">
        <v>13121008800</v>
      </c>
      <c r="E1907">
        <v>13.6</v>
      </c>
      <c r="F1907">
        <v>104846</v>
      </c>
      <c r="G1907">
        <v>168</v>
      </c>
      <c r="H1907">
        <v>165</v>
      </c>
    </row>
    <row r="1908" spans="1:8" hidden="1" x14ac:dyDescent="0.2">
      <c r="A1908">
        <v>14746</v>
      </c>
      <c r="B1908" t="str">
        <f>VLOOKUP(A1908,'Route Names'!$A$2:$B$95,2,FALSE)</f>
        <v>Route 26 Marietta Street / Perry Boulevard</v>
      </c>
      <c r="C1908" t="s">
        <v>3041</v>
      </c>
      <c r="D1908">
        <v>13121008700</v>
      </c>
      <c r="E1908">
        <v>31.9</v>
      </c>
      <c r="F1908">
        <v>30130</v>
      </c>
      <c r="G1908">
        <v>660</v>
      </c>
      <c r="H1908">
        <v>534</v>
      </c>
    </row>
    <row r="1909" spans="1:8" hidden="1" x14ac:dyDescent="0.2">
      <c r="A1909">
        <v>14746</v>
      </c>
      <c r="B1909" t="str">
        <f>VLOOKUP(A1909,'Route Names'!$A$2:$B$95,2,FALSE)</f>
        <v>Route 26 Marietta Street / Perry Boulevard</v>
      </c>
      <c r="C1909" t="s">
        <v>3040</v>
      </c>
      <c r="D1909">
        <v>13121008700</v>
      </c>
      <c r="E1909">
        <v>31.9</v>
      </c>
      <c r="F1909">
        <v>30130</v>
      </c>
      <c r="G1909">
        <v>660</v>
      </c>
      <c r="H1909">
        <v>534</v>
      </c>
    </row>
    <row r="1910" spans="1:8" hidden="1" x14ac:dyDescent="0.2">
      <c r="A1910">
        <v>14746</v>
      </c>
      <c r="B1910" t="str">
        <f>VLOOKUP(A1910,'Route Names'!$A$2:$B$95,2,FALSE)</f>
        <v>Route 26 Marietta Street / Perry Boulevard</v>
      </c>
      <c r="C1910" t="s">
        <v>3039</v>
      </c>
      <c r="D1910">
        <v>13121008700</v>
      </c>
      <c r="E1910">
        <v>31.9</v>
      </c>
      <c r="F1910">
        <v>30130</v>
      </c>
      <c r="G1910">
        <v>660</v>
      </c>
      <c r="H1910">
        <v>534</v>
      </c>
    </row>
    <row r="1911" spans="1:8" hidden="1" x14ac:dyDescent="0.2">
      <c r="A1911">
        <v>14746</v>
      </c>
      <c r="B1911" t="str">
        <f>VLOOKUP(A1911,'Route Names'!$A$2:$B$95,2,FALSE)</f>
        <v>Route 26 Marietta Street / Perry Boulevard</v>
      </c>
      <c r="C1911" t="s">
        <v>3038</v>
      </c>
      <c r="D1911">
        <v>13121008700</v>
      </c>
      <c r="E1911">
        <v>31.9</v>
      </c>
      <c r="F1911">
        <v>30130</v>
      </c>
      <c r="G1911">
        <v>660</v>
      </c>
      <c r="H1911">
        <v>534</v>
      </c>
    </row>
    <row r="1912" spans="1:8" hidden="1" x14ac:dyDescent="0.2">
      <c r="A1912">
        <v>14746</v>
      </c>
      <c r="B1912" t="str">
        <f>VLOOKUP(A1912,'Route Names'!$A$2:$B$95,2,FALSE)</f>
        <v>Route 26 Marietta Street / Perry Boulevard</v>
      </c>
      <c r="C1912" t="s">
        <v>3037</v>
      </c>
      <c r="D1912">
        <v>13121008700</v>
      </c>
      <c r="E1912">
        <v>31.9</v>
      </c>
      <c r="F1912">
        <v>30130</v>
      </c>
      <c r="G1912">
        <v>660</v>
      </c>
      <c r="H1912">
        <v>534</v>
      </c>
    </row>
    <row r="1913" spans="1:8" hidden="1" x14ac:dyDescent="0.2">
      <c r="A1913">
        <v>14746</v>
      </c>
      <c r="B1913" t="str">
        <f>VLOOKUP(A1913,'Route Names'!$A$2:$B$95,2,FALSE)</f>
        <v>Route 26 Marietta Street / Perry Boulevard</v>
      </c>
      <c r="C1913" t="s">
        <v>3036</v>
      </c>
      <c r="D1913">
        <v>13121008700</v>
      </c>
      <c r="E1913">
        <v>31.9</v>
      </c>
      <c r="F1913">
        <v>30130</v>
      </c>
      <c r="G1913">
        <v>660</v>
      </c>
      <c r="H1913">
        <v>534</v>
      </c>
    </row>
    <row r="1914" spans="1:8" hidden="1" x14ac:dyDescent="0.2">
      <c r="A1914">
        <v>14746</v>
      </c>
      <c r="B1914" t="str">
        <f>VLOOKUP(A1914,'Route Names'!$A$2:$B$95,2,FALSE)</f>
        <v>Route 26 Marietta Street / Perry Boulevard</v>
      </c>
      <c r="C1914" t="s">
        <v>3035</v>
      </c>
      <c r="D1914">
        <v>13121008700</v>
      </c>
      <c r="E1914">
        <v>31.9</v>
      </c>
      <c r="F1914">
        <v>30130</v>
      </c>
      <c r="G1914">
        <v>660</v>
      </c>
      <c r="H1914">
        <v>534</v>
      </c>
    </row>
    <row r="1915" spans="1:8" hidden="1" x14ac:dyDescent="0.2">
      <c r="A1915">
        <v>14746</v>
      </c>
      <c r="B1915" t="str">
        <f>VLOOKUP(A1915,'Route Names'!$A$2:$B$95,2,FALSE)</f>
        <v>Route 26 Marietta Street / Perry Boulevard</v>
      </c>
      <c r="C1915" t="s">
        <v>3034</v>
      </c>
      <c r="D1915">
        <v>13121008700</v>
      </c>
      <c r="E1915">
        <v>31.9</v>
      </c>
      <c r="F1915">
        <v>30130</v>
      </c>
      <c r="G1915">
        <v>660</v>
      </c>
      <c r="H1915">
        <v>534</v>
      </c>
    </row>
    <row r="1916" spans="1:8" hidden="1" x14ac:dyDescent="0.2">
      <c r="A1916">
        <v>14746</v>
      </c>
      <c r="B1916" t="str">
        <f>VLOOKUP(A1916,'Route Names'!$A$2:$B$95,2,FALSE)</f>
        <v>Route 26 Marietta Street / Perry Boulevard</v>
      </c>
      <c r="C1916" t="s">
        <v>3033</v>
      </c>
      <c r="D1916">
        <v>13121008700</v>
      </c>
      <c r="E1916">
        <v>31.9</v>
      </c>
      <c r="F1916">
        <v>30130</v>
      </c>
      <c r="G1916">
        <v>660</v>
      </c>
      <c r="H1916">
        <v>534</v>
      </c>
    </row>
    <row r="1917" spans="1:8" hidden="1" x14ac:dyDescent="0.2">
      <c r="A1917">
        <v>14746</v>
      </c>
      <c r="B1917" t="str">
        <f>VLOOKUP(A1917,'Route Names'!$A$2:$B$95,2,FALSE)</f>
        <v>Route 26 Marietta Street / Perry Boulevard</v>
      </c>
      <c r="C1917" t="s">
        <v>3032</v>
      </c>
      <c r="D1917">
        <v>13121008700</v>
      </c>
      <c r="E1917">
        <v>31.9</v>
      </c>
      <c r="F1917">
        <v>30130</v>
      </c>
      <c r="G1917">
        <v>660</v>
      </c>
      <c r="H1917">
        <v>534</v>
      </c>
    </row>
    <row r="1918" spans="1:8" hidden="1" x14ac:dyDescent="0.2">
      <c r="A1918">
        <v>14746</v>
      </c>
      <c r="B1918" t="str">
        <f>VLOOKUP(A1918,'Route Names'!$A$2:$B$95,2,FALSE)</f>
        <v>Route 26 Marietta Street / Perry Boulevard</v>
      </c>
      <c r="C1918" t="s">
        <v>3031</v>
      </c>
      <c r="D1918">
        <v>13121008700</v>
      </c>
      <c r="E1918">
        <v>31.9</v>
      </c>
      <c r="F1918">
        <v>30130</v>
      </c>
      <c r="G1918">
        <v>660</v>
      </c>
      <c r="H1918">
        <v>534</v>
      </c>
    </row>
    <row r="1919" spans="1:8" hidden="1" x14ac:dyDescent="0.2">
      <c r="A1919">
        <v>14746</v>
      </c>
      <c r="B1919" t="str">
        <f>VLOOKUP(A1919,'Route Names'!$A$2:$B$95,2,FALSE)</f>
        <v>Route 26 Marietta Street / Perry Boulevard</v>
      </c>
      <c r="C1919" t="s">
        <v>3030</v>
      </c>
      <c r="D1919">
        <v>13121008700</v>
      </c>
      <c r="E1919">
        <v>31.9</v>
      </c>
      <c r="F1919">
        <v>30130</v>
      </c>
      <c r="G1919">
        <v>660</v>
      </c>
      <c r="H1919">
        <v>534</v>
      </c>
    </row>
    <row r="1920" spans="1:8" hidden="1" x14ac:dyDescent="0.2">
      <c r="A1920">
        <v>14746</v>
      </c>
      <c r="B1920" t="str">
        <f>VLOOKUP(A1920,'Route Names'!$A$2:$B$95,2,FALSE)</f>
        <v>Route 26 Marietta Street / Perry Boulevard</v>
      </c>
      <c r="C1920" t="s">
        <v>3029</v>
      </c>
      <c r="D1920">
        <v>13121008700</v>
      </c>
      <c r="E1920">
        <v>31.9</v>
      </c>
      <c r="F1920">
        <v>30130</v>
      </c>
      <c r="G1920">
        <v>660</v>
      </c>
      <c r="H1920">
        <v>534</v>
      </c>
    </row>
    <row r="1921" spans="1:8" hidden="1" x14ac:dyDescent="0.2">
      <c r="A1921">
        <v>14746</v>
      </c>
      <c r="B1921" t="str">
        <f>VLOOKUP(A1921,'Route Names'!$A$2:$B$95,2,FALSE)</f>
        <v>Route 26 Marietta Street / Perry Boulevard</v>
      </c>
      <c r="C1921" t="s">
        <v>3028</v>
      </c>
      <c r="D1921">
        <v>13121008700</v>
      </c>
      <c r="E1921">
        <v>31.9</v>
      </c>
      <c r="F1921">
        <v>30130</v>
      </c>
      <c r="G1921">
        <v>660</v>
      </c>
      <c r="H1921">
        <v>534</v>
      </c>
    </row>
    <row r="1922" spans="1:8" hidden="1" x14ac:dyDescent="0.2">
      <c r="A1922">
        <v>14746</v>
      </c>
      <c r="B1922" t="str">
        <f>VLOOKUP(A1922,'Route Names'!$A$2:$B$95,2,FALSE)</f>
        <v>Route 26 Marietta Street / Perry Boulevard</v>
      </c>
      <c r="C1922" t="s">
        <v>3027</v>
      </c>
      <c r="D1922">
        <v>13121008700</v>
      </c>
      <c r="E1922">
        <v>31.9</v>
      </c>
      <c r="F1922">
        <v>30130</v>
      </c>
      <c r="G1922">
        <v>660</v>
      </c>
      <c r="H1922">
        <v>534</v>
      </c>
    </row>
    <row r="1923" spans="1:8" hidden="1" x14ac:dyDescent="0.2">
      <c r="A1923">
        <v>14746</v>
      </c>
      <c r="B1923" t="str">
        <f>VLOOKUP(A1923,'Route Names'!$A$2:$B$95,2,FALSE)</f>
        <v>Route 26 Marietta Street / Perry Boulevard</v>
      </c>
      <c r="C1923" t="s">
        <v>3026</v>
      </c>
      <c r="D1923">
        <v>13121008700</v>
      </c>
      <c r="E1923">
        <v>31.9</v>
      </c>
      <c r="F1923">
        <v>30130</v>
      </c>
      <c r="G1923">
        <v>660</v>
      </c>
      <c r="H1923">
        <v>534</v>
      </c>
    </row>
    <row r="1924" spans="1:8" hidden="1" x14ac:dyDescent="0.2">
      <c r="A1924">
        <v>14746</v>
      </c>
      <c r="B1924" t="str">
        <f>VLOOKUP(A1924,'Route Names'!$A$2:$B$95,2,FALSE)</f>
        <v>Route 26 Marietta Street / Perry Boulevard</v>
      </c>
      <c r="C1924" t="s">
        <v>3025</v>
      </c>
      <c r="D1924">
        <v>13121008800</v>
      </c>
      <c r="E1924">
        <v>13.6</v>
      </c>
      <c r="F1924">
        <v>104846</v>
      </c>
      <c r="G1924">
        <v>168</v>
      </c>
      <c r="H1924">
        <v>165</v>
      </c>
    </row>
    <row r="1925" spans="1:8" hidden="1" x14ac:dyDescent="0.2">
      <c r="A1925">
        <v>14746</v>
      </c>
      <c r="B1925" t="str">
        <f>VLOOKUP(A1925,'Route Names'!$A$2:$B$95,2,FALSE)</f>
        <v>Route 26 Marietta Street / Perry Boulevard</v>
      </c>
      <c r="C1925" t="s">
        <v>3024</v>
      </c>
      <c r="D1925">
        <v>13121008800</v>
      </c>
      <c r="E1925">
        <v>13.6</v>
      </c>
      <c r="F1925">
        <v>104846</v>
      </c>
      <c r="G1925">
        <v>168</v>
      </c>
      <c r="H1925">
        <v>165</v>
      </c>
    </row>
    <row r="1926" spans="1:8" hidden="1" x14ac:dyDescent="0.2">
      <c r="A1926">
        <v>14736</v>
      </c>
      <c r="B1926" t="str">
        <f>VLOOKUP(A1926,'Route Names'!$A$2:$B$95,2,FALSE)</f>
        <v>Route 4 Jonesboro Rd.</v>
      </c>
      <c r="C1926" t="s">
        <v>3023</v>
      </c>
      <c r="D1926">
        <v>13121003100</v>
      </c>
      <c r="E1926">
        <v>17.899999999999999</v>
      </c>
      <c r="F1926">
        <v>49132</v>
      </c>
      <c r="G1926">
        <v>121</v>
      </c>
      <c r="H1926">
        <v>121</v>
      </c>
    </row>
    <row r="1927" spans="1:8" hidden="1" x14ac:dyDescent="0.2">
      <c r="A1927">
        <v>14736</v>
      </c>
      <c r="B1927" t="str">
        <f>VLOOKUP(A1927,'Route Names'!$A$2:$B$95,2,FALSE)</f>
        <v>Route 4 Jonesboro Rd.</v>
      </c>
      <c r="C1927" t="s">
        <v>3023</v>
      </c>
      <c r="D1927">
        <v>13121003100</v>
      </c>
      <c r="E1927">
        <v>17.899999999999999</v>
      </c>
      <c r="F1927">
        <v>49132</v>
      </c>
      <c r="G1927">
        <v>121</v>
      </c>
      <c r="H1927">
        <v>121</v>
      </c>
    </row>
    <row r="1928" spans="1:8" hidden="1" x14ac:dyDescent="0.2">
      <c r="A1928">
        <v>14736</v>
      </c>
      <c r="B1928" t="str">
        <f>VLOOKUP(A1928,'Route Names'!$A$2:$B$95,2,FALSE)</f>
        <v>Route 4 Jonesboro Rd.</v>
      </c>
      <c r="C1928" t="s">
        <v>3023</v>
      </c>
      <c r="D1928">
        <v>13121003100</v>
      </c>
      <c r="E1928">
        <v>17.899999999999999</v>
      </c>
      <c r="F1928">
        <v>49132</v>
      </c>
      <c r="G1928">
        <v>121</v>
      </c>
      <c r="H1928">
        <v>121</v>
      </c>
    </row>
    <row r="1929" spans="1:8" hidden="1" x14ac:dyDescent="0.2">
      <c r="A1929">
        <v>14736</v>
      </c>
      <c r="B1929" t="str">
        <f>VLOOKUP(A1929,'Route Names'!$A$2:$B$95,2,FALSE)</f>
        <v>Route 4 Jonesboro Rd.</v>
      </c>
      <c r="C1929" t="s">
        <v>3022</v>
      </c>
      <c r="D1929">
        <v>13121003100</v>
      </c>
      <c r="E1929">
        <v>17.899999999999999</v>
      </c>
      <c r="F1929">
        <v>49132</v>
      </c>
      <c r="G1929">
        <v>121</v>
      </c>
      <c r="H1929">
        <v>121</v>
      </c>
    </row>
    <row r="1930" spans="1:8" hidden="1" x14ac:dyDescent="0.2">
      <c r="A1930">
        <v>14736</v>
      </c>
      <c r="B1930" t="str">
        <f>VLOOKUP(A1930,'Route Names'!$A$2:$B$95,2,FALSE)</f>
        <v>Route 4 Jonesboro Rd.</v>
      </c>
      <c r="C1930" t="s">
        <v>3022</v>
      </c>
      <c r="D1930">
        <v>13121003100</v>
      </c>
      <c r="E1930">
        <v>17.899999999999999</v>
      </c>
      <c r="F1930">
        <v>49132</v>
      </c>
      <c r="G1930">
        <v>121</v>
      </c>
      <c r="H1930">
        <v>121</v>
      </c>
    </row>
    <row r="1931" spans="1:8" hidden="1" x14ac:dyDescent="0.2">
      <c r="A1931">
        <v>14736</v>
      </c>
      <c r="B1931" t="str">
        <f>VLOOKUP(A1931,'Route Names'!$A$2:$B$95,2,FALSE)</f>
        <v>Route 4 Jonesboro Rd.</v>
      </c>
      <c r="C1931" t="s">
        <v>3021</v>
      </c>
      <c r="D1931">
        <v>13121003100</v>
      </c>
      <c r="E1931">
        <v>17.899999999999999</v>
      </c>
      <c r="F1931">
        <v>49132</v>
      </c>
      <c r="G1931">
        <v>121</v>
      </c>
      <c r="H1931">
        <v>121</v>
      </c>
    </row>
    <row r="1932" spans="1:8" hidden="1" x14ac:dyDescent="0.2">
      <c r="A1932">
        <v>14736</v>
      </c>
      <c r="B1932" t="str">
        <f>VLOOKUP(A1932,'Route Names'!$A$2:$B$95,2,FALSE)</f>
        <v>Route 4 Jonesboro Rd.</v>
      </c>
      <c r="C1932" t="s">
        <v>3021</v>
      </c>
      <c r="D1932">
        <v>13121003100</v>
      </c>
      <c r="E1932">
        <v>17.899999999999999</v>
      </c>
      <c r="F1932">
        <v>49132</v>
      </c>
      <c r="G1932">
        <v>121</v>
      </c>
      <c r="H1932">
        <v>121</v>
      </c>
    </row>
    <row r="1933" spans="1:8" hidden="1" x14ac:dyDescent="0.2">
      <c r="A1933">
        <v>14991</v>
      </c>
      <c r="B1933" t="str">
        <f>VLOOKUP(A1933,'Route Names'!$A$2:$B$95,2,FALSE)</f>
        <v>Route 74 Flat Shoals Road</v>
      </c>
      <c r="C1933" t="s">
        <v>3021</v>
      </c>
      <c r="D1933">
        <v>13121003100</v>
      </c>
      <c r="E1933">
        <v>17.899999999999999</v>
      </c>
      <c r="F1933">
        <v>49132</v>
      </c>
      <c r="G1933">
        <v>121</v>
      </c>
      <c r="H1933">
        <v>121</v>
      </c>
    </row>
    <row r="1934" spans="1:8" hidden="1" x14ac:dyDescent="0.2">
      <c r="A1934">
        <v>14736</v>
      </c>
      <c r="B1934" t="str">
        <f>VLOOKUP(A1934,'Route Names'!$A$2:$B$95,2,FALSE)</f>
        <v>Route 4 Jonesboro Rd.</v>
      </c>
      <c r="C1934" t="s">
        <v>3020</v>
      </c>
      <c r="D1934">
        <v>13121003100</v>
      </c>
      <c r="E1934">
        <v>17.899999999999999</v>
      </c>
      <c r="F1934">
        <v>49132</v>
      </c>
      <c r="G1934">
        <v>121</v>
      </c>
      <c r="H1934">
        <v>121</v>
      </c>
    </row>
    <row r="1935" spans="1:8" hidden="1" x14ac:dyDescent="0.2">
      <c r="A1935">
        <v>14736</v>
      </c>
      <c r="B1935" t="str">
        <f>VLOOKUP(A1935,'Route Names'!$A$2:$B$95,2,FALSE)</f>
        <v>Route 4 Jonesboro Rd.</v>
      </c>
      <c r="C1935" t="s">
        <v>3020</v>
      </c>
      <c r="D1935">
        <v>13121003100</v>
      </c>
      <c r="E1935">
        <v>17.899999999999999</v>
      </c>
      <c r="F1935">
        <v>49132</v>
      </c>
      <c r="G1935">
        <v>121</v>
      </c>
      <c r="H1935">
        <v>121</v>
      </c>
    </row>
    <row r="1936" spans="1:8" hidden="1" x14ac:dyDescent="0.2">
      <c r="A1936">
        <v>14991</v>
      </c>
      <c r="B1936" t="str">
        <f>VLOOKUP(A1936,'Route Names'!$A$2:$B$95,2,FALSE)</f>
        <v>Route 74 Flat Shoals Road</v>
      </c>
      <c r="C1936" t="s">
        <v>3020</v>
      </c>
      <c r="D1936">
        <v>13121003100</v>
      </c>
      <c r="E1936">
        <v>17.899999999999999</v>
      </c>
      <c r="F1936">
        <v>49132</v>
      </c>
      <c r="G1936">
        <v>121</v>
      </c>
      <c r="H1936">
        <v>121</v>
      </c>
    </row>
    <row r="1937" spans="1:8" hidden="1" x14ac:dyDescent="0.2">
      <c r="A1937">
        <v>14736</v>
      </c>
      <c r="B1937" t="str">
        <f>VLOOKUP(A1937,'Route Names'!$A$2:$B$95,2,FALSE)</f>
        <v>Route 4 Jonesboro Rd.</v>
      </c>
      <c r="C1937" t="s">
        <v>3019</v>
      </c>
      <c r="D1937">
        <v>13121003100</v>
      </c>
      <c r="E1937">
        <v>17.899999999999999</v>
      </c>
      <c r="F1937">
        <v>49132</v>
      </c>
      <c r="G1937">
        <v>121</v>
      </c>
      <c r="H1937">
        <v>121</v>
      </c>
    </row>
    <row r="1938" spans="1:8" hidden="1" x14ac:dyDescent="0.2">
      <c r="A1938">
        <v>14736</v>
      </c>
      <c r="B1938" t="str">
        <f>VLOOKUP(A1938,'Route Names'!$A$2:$B$95,2,FALSE)</f>
        <v>Route 4 Jonesboro Rd.</v>
      </c>
      <c r="C1938" t="s">
        <v>3019</v>
      </c>
      <c r="D1938">
        <v>13121003100</v>
      </c>
      <c r="E1938">
        <v>17.899999999999999</v>
      </c>
      <c r="F1938">
        <v>49132</v>
      </c>
      <c r="G1938">
        <v>121</v>
      </c>
      <c r="H1938">
        <v>121</v>
      </c>
    </row>
    <row r="1939" spans="1:8" hidden="1" x14ac:dyDescent="0.2">
      <c r="A1939">
        <v>14991</v>
      </c>
      <c r="B1939" t="str">
        <f>VLOOKUP(A1939,'Route Names'!$A$2:$B$95,2,FALSE)</f>
        <v>Route 74 Flat Shoals Road</v>
      </c>
      <c r="C1939" t="s">
        <v>3019</v>
      </c>
      <c r="D1939">
        <v>13121003100</v>
      </c>
      <c r="E1939">
        <v>17.899999999999999</v>
      </c>
      <c r="F1939">
        <v>49132</v>
      </c>
      <c r="G1939">
        <v>121</v>
      </c>
      <c r="H1939">
        <v>121</v>
      </c>
    </row>
    <row r="1940" spans="1:8" hidden="1" x14ac:dyDescent="0.2">
      <c r="A1940">
        <v>14736</v>
      </c>
      <c r="B1940" t="str">
        <f>VLOOKUP(A1940,'Route Names'!$A$2:$B$95,2,FALSE)</f>
        <v>Route 4 Jonesboro Rd.</v>
      </c>
      <c r="C1940" t="s">
        <v>3018</v>
      </c>
      <c r="D1940">
        <v>13121003100</v>
      </c>
      <c r="E1940">
        <v>17.899999999999999</v>
      </c>
      <c r="F1940">
        <v>49132</v>
      </c>
      <c r="G1940">
        <v>121</v>
      </c>
      <c r="H1940">
        <v>121</v>
      </c>
    </row>
    <row r="1941" spans="1:8" hidden="1" x14ac:dyDescent="0.2">
      <c r="A1941">
        <v>14736</v>
      </c>
      <c r="B1941" t="str">
        <f>VLOOKUP(A1941,'Route Names'!$A$2:$B$95,2,FALSE)</f>
        <v>Route 4 Jonesboro Rd.</v>
      </c>
      <c r="C1941" t="s">
        <v>3018</v>
      </c>
      <c r="D1941">
        <v>13121003100</v>
      </c>
      <c r="E1941">
        <v>17.899999999999999</v>
      </c>
      <c r="F1941">
        <v>49132</v>
      </c>
      <c r="G1941">
        <v>121</v>
      </c>
      <c r="H1941">
        <v>121</v>
      </c>
    </row>
    <row r="1942" spans="1:8" hidden="1" x14ac:dyDescent="0.2">
      <c r="A1942">
        <v>14991</v>
      </c>
      <c r="B1942" t="str">
        <f>VLOOKUP(A1942,'Route Names'!$A$2:$B$95,2,FALSE)</f>
        <v>Route 74 Flat Shoals Road</v>
      </c>
      <c r="C1942" t="s">
        <v>3018</v>
      </c>
      <c r="D1942">
        <v>13121003100</v>
      </c>
      <c r="E1942">
        <v>17.899999999999999</v>
      </c>
      <c r="F1942">
        <v>49132</v>
      </c>
      <c r="G1942">
        <v>121</v>
      </c>
      <c r="H1942">
        <v>121</v>
      </c>
    </row>
    <row r="1943" spans="1:8" hidden="1" x14ac:dyDescent="0.2">
      <c r="A1943">
        <v>14736</v>
      </c>
      <c r="B1943" t="str">
        <f>VLOOKUP(A1943,'Route Names'!$A$2:$B$95,2,FALSE)</f>
        <v>Route 4 Jonesboro Rd.</v>
      </c>
      <c r="C1943" t="s">
        <v>2952</v>
      </c>
      <c r="D1943">
        <v>13121003100</v>
      </c>
      <c r="E1943">
        <v>17.899999999999999</v>
      </c>
      <c r="F1943">
        <v>49132</v>
      </c>
      <c r="G1943">
        <v>121</v>
      </c>
      <c r="H1943">
        <v>121</v>
      </c>
    </row>
    <row r="1944" spans="1:8" hidden="1" x14ac:dyDescent="0.2">
      <c r="A1944">
        <v>14736</v>
      </c>
      <c r="B1944" t="str">
        <f>VLOOKUP(A1944,'Route Names'!$A$2:$B$95,2,FALSE)</f>
        <v>Route 4 Jonesboro Rd.</v>
      </c>
      <c r="C1944" t="s">
        <v>2952</v>
      </c>
      <c r="D1944">
        <v>13121003100</v>
      </c>
      <c r="E1944">
        <v>17.899999999999999</v>
      </c>
      <c r="F1944">
        <v>49132</v>
      </c>
      <c r="G1944">
        <v>121</v>
      </c>
      <c r="H1944">
        <v>121</v>
      </c>
    </row>
    <row r="1945" spans="1:8" hidden="1" x14ac:dyDescent="0.2">
      <c r="A1945">
        <v>14991</v>
      </c>
      <c r="B1945" t="str">
        <f>VLOOKUP(A1945,'Route Names'!$A$2:$B$95,2,FALSE)</f>
        <v>Route 74 Flat Shoals Road</v>
      </c>
      <c r="C1945" t="s">
        <v>2952</v>
      </c>
      <c r="D1945">
        <v>13121003100</v>
      </c>
      <c r="E1945">
        <v>17.899999999999999</v>
      </c>
      <c r="F1945">
        <v>49132</v>
      </c>
      <c r="G1945">
        <v>121</v>
      </c>
      <c r="H1945">
        <v>121</v>
      </c>
    </row>
    <row r="1946" spans="1:8" hidden="1" x14ac:dyDescent="0.2">
      <c r="A1946">
        <v>14736</v>
      </c>
      <c r="B1946" t="str">
        <f>VLOOKUP(A1946,'Route Names'!$A$2:$B$95,2,FALSE)</f>
        <v>Route 4 Jonesboro Rd.</v>
      </c>
      <c r="C1946" t="s">
        <v>3017</v>
      </c>
      <c r="D1946">
        <v>13121005200</v>
      </c>
      <c r="E1946">
        <v>18.8</v>
      </c>
      <c r="F1946">
        <v>105561</v>
      </c>
      <c r="G1946">
        <v>174</v>
      </c>
      <c r="H1946">
        <v>159</v>
      </c>
    </row>
    <row r="1947" spans="1:8" hidden="1" x14ac:dyDescent="0.2">
      <c r="A1947">
        <v>14736</v>
      </c>
      <c r="B1947" t="str">
        <f>VLOOKUP(A1947,'Route Names'!$A$2:$B$95,2,FALSE)</f>
        <v>Route 4 Jonesboro Rd.</v>
      </c>
      <c r="C1947" t="s">
        <v>3017</v>
      </c>
      <c r="D1947">
        <v>13121005200</v>
      </c>
      <c r="E1947">
        <v>18.8</v>
      </c>
      <c r="F1947">
        <v>105561</v>
      </c>
      <c r="G1947">
        <v>174</v>
      </c>
      <c r="H1947">
        <v>159</v>
      </c>
    </row>
    <row r="1948" spans="1:8" hidden="1" x14ac:dyDescent="0.2">
      <c r="A1948">
        <v>14991</v>
      </c>
      <c r="B1948" t="str">
        <f>VLOOKUP(A1948,'Route Names'!$A$2:$B$95,2,FALSE)</f>
        <v>Route 74 Flat Shoals Road</v>
      </c>
      <c r="C1948" t="s">
        <v>3017</v>
      </c>
      <c r="D1948">
        <v>13121005200</v>
      </c>
      <c r="E1948">
        <v>18.8</v>
      </c>
      <c r="F1948">
        <v>105561</v>
      </c>
      <c r="G1948">
        <v>174</v>
      </c>
      <c r="H1948">
        <v>159</v>
      </c>
    </row>
    <row r="1949" spans="1:8" hidden="1" x14ac:dyDescent="0.2">
      <c r="A1949">
        <v>14736</v>
      </c>
      <c r="B1949" t="str">
        <f>VLOOKUP(A1949,'Route Names'!$A$2:$B$95,2,FALSE)</f>
        <v>Route 4 Jonesboro Rd.</v>
      </c>
      <c r="C1949" t="s">
        <v>3016</v>
      </c>
      <c r="D1949">
        <v>13121005200</v>
      </c>
      <c r="E1949">
        <v>18.8</v>
      </c>
      <c r="F1949">
        <v>105561</v>
      </c>
      <c r="G1949">
        <v>174</v>
      </c>
      <c r="H1949">
        <v>159</v>
      </c>
    </row>
    <row r="1950" spans="1:8" hidden="1" x14ac:dyDescent="0.2">
      <c r="A1950">
        <v>14736</v>
      </c>
      <c r="B1950" t="str">
        <f>VLOOKUP(A1950,'Route Names'!$A$2:$B$95,2,FALSE)</f>
        <v>Route 4 Jonesboro Rd.</v>
      </c>
      <c r="C1950" t="s">
        <v>3016</v>
      </c>
      <c r="D1950">
        <v>13121005200</v>
      </c>
      <c r="E1950">
        <v>18.8</v>
      </c>
      <c r="F1950">
        <v>105561</v>
      </c>
      <c r="G1950">
        <v>174</v>
      </c>
      <c r="H1950">
        <v>159</v>
      </c>
    </row>
    <row r="1951" spans="1:8" hidden="1" x14ac:dyDescent="0.2">
      <c r="A1951">
        <v>14991</v>
      </c>
      <c r="B1951" t="str">
        <f>VLOOKUP(A1951,'Route Names'!$A$2:$B$95,2,FALSE)</f>
        <v>Route 74 Flat Shoals Road</v>
      </c>
      <c r="C1951" t="s">
        <v>3016</v>
      </c>
      <c r="D1951">
        <v>13121005200</v>
      </c>
      <c r="E1951">
        <v>18.8</v>
      </c>
      <c r="F1951">
        <v>105561</v>
      </c>
      <c r="G1951">
        <v>174</v>
      </c>
      <c r="H1951">
        <v>159</v>
      </c>
    </row>
    <row r="1952" spans="1:8" hidden="1" x14ac:dyDescent="0.2">
      <c r="A1952">
        <v>14736</v>
      </c>
      <c r="B1952" t="str">
        <f>VLOOKUP(A1952,'Route Names'!$A$2:$B$95,2,FALSE)</f>
        <v>Route 4 Jonesboro Rd.</v>
      </c>
      <c r="C1952" t="s">
        <v>3015</v>
      </c>
      <c r="D1952">
        <v>13121005200</v>
      </c>
      <c r="E1952">
        <v>18.8</v>
      </c>
      <c r="F1952">
        <v>105561</v>
      </c>
      <c r="G1952">
        <v>174</v>
      </c>
      <c r="H1952">
        <v>159</v>
      </c>
    </row>
    <row r="1953" spans="1:8" hidden="1" x14ac:dyDescent="0.2">
      <c r="A1953">
        <v>14736</v>
      </c>
      <c r="B1953" t="str">
        <f>VLOOKUP(A1953,'Route Names'!$A$2:$B$95,2,FALSE)</f>
        <v>Route 4 Jonesboro Rd.</v>
      </c>
      <c r="C1953" t="s">
        <v>3015</v>
      </c>
      <c r="D1953">
        <v>13121005200</v>
      </c>
      <c r="E1953">
        <v>18.8</v>
      </c>
      <c r="F1953">
        <v>105561</v>
      </c>
      <c r="G1953">
        <v>174</v>
      </c>
      <c r="H1953">
        <v>159</v>
      </c>
    </row>
    <row r="1954" spans="1:8" hidden="1" x14ac:dyDescent="0.2">
      <c r="A1954">
        <v>14736</v>
      </c>
      <c r="B1954" t="str">
        <f>VLOOKUP(A1954,'Route Names'!$A$2:$B$95,2,FALSE)</f>
        <v>Route 4 Jonesboro Rd.</v>
      </c>
      <c r="C1954" t="s">
        <v>3014</v>
      </c>
      <c r="D1954">
        <v>13121005200</v>
      </c>
      <c r="E1954">
        <v>18.8</v>
      </c>
      <c r="F1954">
        <v>105561</v>
      </c>
      <c r="G1954">
        <v>174</v>
      </c>
      <c r="H1954">
        <v>159</v>
      </c>
    </row>
    <row r="1955" spans="1:8" hidden="1" x14ac:dyDescent="0.2">
      <c r="A1955">
        <v>14736</v>
      </c>
      <c r="B1955" t="str">
        <f>VLOOKUP(A1955,'Route Names'!$A$2:$B$95,2,FALSE)</f>
        <v>Route 4 Jonesboro Rd.</v>
      </c>
      <c r="C1955" t="s">
        <v>3014</v>
      </c>
      <c r="D1955">
        <v>13121005200</v>
      </c>
      <c r="E1955">
        <v>18.8</v>
      </c>
      <c r="F1955">
        <v>105561</v>
      </c>
      <c r="G1955">
        <v>174</v>
      </c>
      <c r="H1955">
        <v>159</v>
      </c>
    </row>
    <row r="1956" spans="1:8" hidden="1" x14ac:dyDescent="0.2">
      <c r="A1956">
        <v>14736</v>
      </c>
      <c r="B1956" t="str">
        <f>VLOOKUP(A1956,'Route Names'!$A$2:$B$95,2,FALSE)</f>
        <v>Route 4 Jonesboro Rd.</v>
      </c>
      <c r="C1956" t="s">
        <v>2957</v>
      </c>
      <c r="D1956">
        <v>13121005200</v>
      </c>
      <c r="E1956">
        <v>18.8</v>
      </c>
      <c r="F1956">
        <v>105561</v>
      </c>
      <c r="G1956">
        <v>174</v>
      </c>
      <c r="H1956">
        <v>159</v>
      </c>
    </row>
    <row r="1957" spans="1:8" hidden="1" x14ac:dyDescent="0.2">
      <c r="A1957">
        <v>14736</v>
      </c>
      <c r="B1957" t="str">
        <f>VLOOKUP(A1957,'Route Names'!$A$2:$B$95,2,FALSE)</f>
        <v>Route 4 Jonesboro Rd.</v>
      </c>
      <c r="C1957" t="s">
        <v>2957</v>
      </c>
      <c r="D1957">
        <v>13121005200</v>
      </c>
      <c r="E1957">
        <v>18.8</v>
      </c>
      <c r="F1957">
        <v>105561</v>
      </c>
      <c r="G1957">
        <v>174</v>
      </c>
      <c r="H1957">
        <v>159</v>
      </c>
    </row>
    <row r="1958" spans="1:8" hidden="1" x14ac:dyDescent="0.2">
      <c r="A1958">
        <v>14736</v>
      </c>
      <c r="B1958" t="str">
        <f>VLOOKUP(A1958,'Route Names'!$A$2:$B$95,2,FALSE)</f>
        <v>Route 4 Jonesboro Rd.</v>
      </c>
      <c r="C1958" t="s">
        <v>3013</v>
      </c>
      <c r="D1958">
        <v>13121005200</v>
      </c>
      <c r="E1958">
        <v>18.8</v>
      </c>
      <c r="F1958">
        <v>105561</v>
      </c>
      <c r="G1958">
        <v>174</v>
      </c>
      <c r="H1958">
        <v>159</v>
      </c>
    </row>
    <row r="1959" spans="1:8" hidden="1" x14ac:dyDescent="0.2">
      <c r="A1959">
        <v>14736</v>
      </c>
      <c r="B1959" t="str">
        <f>VLOOKUP(A1959,'Route Names'!$A$2:$B$95,2,FALSE)</f>
        <v>Route 4 Jonesboro Rd.</v>
      </c>
      <c r="C1959" t="s">
        <v>3013</v>
      </c>
      <c r="D1959">
        <v>13121005200</v>
      </c>
      <c r="E1959">
        <v>18.8</v>
      </c>
      <c r="F1959">
        <v>105561</v>
      </c>
      <c r="G1959">
        <v>174</v>
      </c>
      <c r="H1959">
        <v>159</v>
      </c>
    </row>
    <row r="1960" spans="1:8" hidden="1" x14ac:dyDescent="0.2">
      <c r="A1960">
        <v>14736</v>
      </c>
      <c r="B1960" t="str">
        <f>VLOOKUP(A1960,'Route Names'!$A$2:$B$95,2,FALSE)</f>
        <v>Route 4 Jonesboro Rd.</v>
      </c>
      <c r="C1960" t="s">
        <v>3012</v>
      </c>
      <c r="D1960">
        <v>13121005200</v>
      </c>
      <c r="E1960">
        <v>18.8</v>
      </c>
      <c r="F1960">
        <v>105561</v>
      </c>
      <c r="G1960">
        <v>174</v>
      </c>
      <c r="H1960">
        <v>159</v>
      </c>
    </row>
    <row r="1961" spans="1:8" hidden="1" x14ac:dyDescent="0.2">
      <c r="A1961">
        <v>14736</v>
      </c>
      <c r="B1961" t="str">
        <f>VLOOKUP(A1961,'Route Names'!$A$2:$B$95,2,FALSE)</f>
        <v>Route 4 Jonesboro Rd.</v>
      </c>
      <c r="C1961" t="s">
        <v>3012</v>
      </c>
      <c r="D1961">
        <v>13121005200</v>
      </c>
      <c r="E1961">
        <v>18.8</v>
      </c>
      <c r="F1961">
        <v>105561</v>
      </c>
      <c r="G1961">
        <v>174</v>
      </c>
      <c r="H1961">
        <v>159</v>
      </c>
    </row>
    <row r="1962" spans="1:8" hidden="1" x14ac:dyDescent="0.2">
      <c r="A1962">
        <v>14736</v>
      </c>
      <c r="B1962" t="str">
        <f>VLOOKUP(A1962,'Route Names'!$A$2:$B$95,2,FALSE)</f>
        <v>Route 4 Jonesboro Rd.</v>
      </c>
      <c r="C1962" t="s">
        <v>3011</v>
      </c>
      <c r="D1962">
        <v>13121005200</v>
      </c>
      <c r="E1962">
        <v>18.8</v>
      </c>
      <c r="F1962">
        <v>105561</v>
      </c>
      <c r="G1962">
        <v>174</v>
      </c>
      <c r="H1962">
        <v>159</v>
      </c>
    </row>
    <row r="1963" spans="1:8" hidden="1" x14ac:dyDescent="0.2">
      <c r="A1963">
        <v>14736</v>
      </c>
      <c r="B1963" t="str">
        <f>VLOOKUP(A1963,'Route Names'!$A$2:$B$95,2,FALSE)</f>
        <v>Route 4 Jonesboro Rd.</v>
      </c>
      <c r="C1963" t="s">
        <v>3011</v>
      </c>
      <c r="D1963">
        <v>13121005200</v>
      </c>
      <c r="E1963">
        <v>18.8</v>
      </c>
      <c r="F1963">
        <v>105561</v>
      </c>
      <c r="G1963">
        <v>174</v>
      </c>
      <c r="H1963">
        <v>159</v>
      </c>
    </row>
    <row r="1964" spans="1:8" hidden="1" x14ac:dyDescent="0.2">
      <c r="A1964">
        <v>14736</v>
      </c>
      <c r="B1964" t="str">
        <f>VLOOKUP(A1964,'Route Names'!$A$2:$B$95,2,FALSE)</f>
        <v>Route 4 Jonesboro Rd.</v>
      </c>
      <c r="C1964" t="s">
        <v>3010</v>
      </c>
      <c r="D1964">
        <v>13121005200</v>
      </c>
      <c r="E1964">
        <v>18.8</v>
      </c>
      <c r="F1964">
        <v>105561</v>
      </c>
      <c r="G1964">
        <v>174</v>
      </c>
      <c r="H1964">
        <v>159</v>
      </c>
    </row>
    <row r="1965" spans="1:8" hidden="1" x14ac:dyDescent="0.2">
      <c r="A1965">
        <v>14736</v>
      </c>
      <c r="B1965" t="str">
        <f>VLOOKUP(A1965,'Route Names'!$A$2:$B$95,2,FALSE)</f>
        <v>Route 4 Jonesboro Rd.</v>
      </c>
      <c r="C1965" t="s">
        <v>3010</v>
      </c>
      <c r="D1965">
        <v>13121005200</v>
      </c>
      <c r="E1965">
        <v>18.8</v>
      </c>
      <c r="F1965">
        <v>105561</v>
      </c>
      <c r="G1965">
        <v>174</v>
      </c>
      <c r="H1965">
        <v>159</v>
      </c>
    </row>
    <row r="1966" spans="1:8" hidden="1" x14ac:dyDescent="0.2">
      <c r="A1966">
        <v>14736</v>
      </c>
      <c r="B1966" t="str">
        <f>VLOOKUP(A1966,'Route Names'!$A$2:$B$95,2,FALSE)</f>
        <v>Route 4 Jonesboro Rd.</v>
      </c>
      <c r="C1966" t="s">
        <v>2962</v>
      </c>
      <c r="D1966">
        <v>13121005200</v>
      </c>
      <c r="E1966">
        <v>18.8</v>
      </c>
      <c r="F1966">
        <v>105561</v>
      </c>
      <c r="G1966">
        <v>174</v>
      </c>
      <c r="H1966">
        <v>159</v>
      </c>
    </row>
    <row r="1967" spans="1:8" hidden="1" x14ac:dyDescent="0.2">
      <c r="A1967">
        <v>14736</v>
      </c>
      <c r="B1967" t="str">
        <f>VLOOKUP(A1967,'Route Names'!$A$2:$B$95,2,FALSE)</f>
        <v>Route 4 Jonesboro Rd.</v>
      </c>
      <c r="C1967" t="s">
        <v>2962</v>
      </c>
      <c r="D1967">
        <v>13121005200</v>
      </c>
      <c r="E1967">
        <v>18.8</v>
      </c>
      <c r="F1967">
        <v>105561</v>
      </c>
      <c r="G1967">
        <v>174</v>
      </c>
      <c r="H1967">
        <v>159</v>
      </c>
    </row>
    <row r="1968" spans="1:8" hidden="1" x14ac:dyDescent="0.2">
      <c r="A1968">
        <v>14736</v>
      </c>
      <c r="B1968" t="str">
        <f>VLOOKUP(A1968,'Route Names'!$A$2:$B$95,2,FALSE)</f>
        <v>Route 4 Jonesboro Rd.</v>
      </c>
      <c r="C1968" t="s">
        <v>3009</v>
      </c>
      <c r="D1968">
        <v>13121005200</v>
      </c>
      <c r="E1968">
        <v>18.8</v>
      </c>
      <c r="F1968">
        <v>105561</v>
      </c>
      <c r="G1968">
        <v>174</v>
      </c>
      <c r="H1968">
        <v>159</v>
      </c>
    </row>
    <row r="1969" spans="1:8" hidden="1" x14ac:dyDescent="0.2">
      <c r="A1969">
        <v>14736</v>
      </c>
      <c r="B1969" t="str">
        <f>VLOOKUP(A1969,'Route Names'!$A$2:$B$95,2,FALSE)</f>
        <v>Route 4 Jonesboro Rd.</v>
      </c>
      <c r="C1969" t="s">
        <v>3009</v>
      </c>
      <c r="D1969">
        <v>13121005200</v>
      </c>
      <c r="E1969">
        <v>18.8</v>
      </c>
      <c r="F1969">
        <v>105561</v>
      </c>
      <c r="G1969">
        <v>174</v>
      </c>
      <c r="H1969">
        <v>159</v>
      </c>
    </row>
    <row r="1970" spans="1:8" hidden="1" x14ac:dyDescent="0.2">
      <c r="A1970">
        <v>14736</v>
      </c>
      <c r="B1970" t="str">
        <f>VLOOKUP(A1970,'Route Names'!$A$2:$B$95,2,FALSE)</f>
        <v>Route 4 Jonesboro Rd.</v>
      </c>
      <c r="C1970" t="s">
        <v>3008</v>
      </c>
      <c r="D1970">
        <v>13121005200</v>
      </c>
      <c r="E1970">
        <v>18.8</v>
      </c>
      <c r="F1970">
        <v>105561</v>
      </c>
      <c r="G1970">
        <v>174</v>
      </c>
      <c r="H1970">
        <v>159</v>
      </c>
    </row>
    <row r="1971" spans="1:8" hidden="1" x14ac:dyDescent="0.2">
      <c r="A1971">
        <v>14736</v>
      </c>
      <c r="B1971" t="str">
        <f>VLOOKUP(A1971,'Route Names'!$A$2:$B$95,2,FALSE)</f>
        <v>Route 4 Jonesboro Rd.</v>
      </c>
      <c r="C1971" t="s">
        <v>3008</v>
      </c>
      <c r="D1971">
        <v>13121005200</v>
      </c>
      <c r="E1971">
        <v>18.8</v>
      </c>
      <c r="F1971">
        <v>105561</v>
      </c>
      <c r="G1971">
        <v>174</v>
      </c>
      <c r="H1971">
        <v>159</v>
      </c>
    </row>
    <row r="1972" spans="1:8" hidden="1" x14ac:dyDescent="0.2">
      <c r="A1972">
        <v>14736</v>
      </c>
      <c r="B1972" t="str">
        <f>VLOOKUP(A1972,'Route Names'!$A$2:$B$95,2,FALSE)</f>
        <v>Route 4 Jonesboro Rd.</v>
      </c>
      <c r="C1972" t="s">
        <v>3007</v>
      </c>
      <c r="D1972">
        <v>13121005200</v>
      </c>
      <c r="E1972">
        <v>18.8</v>
      </c>
      <c r="F1972">
        <v>105561</v>
      </c>
      <c r="G1972">
        <v>174</v>
      </c>
      <c r="H1972">
        <v>159</v>
      </c>
    </row>
    <row r="1973" spans="1:8" hidden="1" x14ac:dyDescent="0.2">
      <c r="A1973">
        <v>14736</v>
      </c>
      <c r="B1973" t="str">
        <f>VLOOKUP(A1973,'Route Names'!$A$2:$B$95,2,FALSE)</f>
        <v>Route 4 Jonesboro Rd.</v>
      </c>
      <c r="C1973" t="s">
        <v>3007</v>
      </c>
      <c r="D1973">
        <v>13121005200</v>
      </c>
      <c r="E1973">
        <v>18.8</v>
      </c>
      <c r="F1973">
        <v>105561</v>
      </c>
      <c r="G1973">
        <v>174</v>
      </c>
      <c r="H1973">
        <v>159</v>
      </c>
    </row>
    <row r="1974" spans="1:8" hidden="1" x14ac:dyDescent="0.2">
      <c r="A1974">
        <v>14736</v>
      </c>
      <c r="B1974" t="str">
        <f>VLOOKUP(A1974,'Route Names'!$A$2:$B$95,2,FALSE)</f>
        <v>Route 4 Jonesboro Rd.</v>
      </c>
      <c r="C1974" t="s">
        <v>3006</v>
      </c>
      <c r="D1974">
        <v>13121005200</v>
      </c>
      <c r="E1974">
        <v>18.8</v>
      </c>
      <c r="F1974">
        <v>105561</v>
      </c>
      <c r="G1974">
        <v>174</v>
      </c>
      <c r="H1974">
        <v>159</v>
      </c>
    </row>
    <row r="1975" spans="1:8" hidden="1" x14ac:dyDescent="0.2">
      <c r="A1975">
        <v>14736</v>
      </c>
      <c r="B1975" t="str">
        <f>VLOOKUP(A1975,'Route Names'!$A$2:$B$95,2,FALSE)</f>
        <v>Route 4 Jonesboro Rd.</v>
      </c>
      <c r="C1975" t="s">
        <v>3006</v>
      </c>
      <c r="D1975">
        <v>13121005200</v>
      </c>
      <c r="E1975">
        <v>18.8</v>
      </c>
      <c r="F1975">
        <v>105561</v>
      </c>
      <c r="G1975">
        <v>174</v>
      </c>
      <c r="H1975">
        <v>159</v>
      </c>
    </row>
    <row r="1976" spans="1:8" hidden="1" x14ac:dyDescent="0.2">
      <c r="A1976">
        <v>14736</v>
      </c>
      <c r="B1976" t="str">
        <f>VLOOKUP(A1976,'Route Names'!$A$2:$B$95,2,FALSE)</f>
        <v>Route 4 Jonesboro Rd.</v>
      </c>
      <c r="C1976" t="s">
        <v>3005</v>
      </c>
      <c r="D1976">
        <v>13121005200</v>
      </c>
      <c r="E1976">
        <v>18.8</v>
      </c>
      <c r="F1976">
        <v>105561</v>
      </c>
      <c r="G1976">
        <v>174</v>
      </c>
      <c r="H1976">
        <v>159</v>
      </c>
    </row>
    <row r="1977" spans="1:8" hidden="1" x14ac:dyDescent="0.2">
      <c r="A1977">
        <v>14736</v>
      </c>
      <c r="B1977" t="str">
        <f>VLOOKUP(A1977,'Route Names'!$A$2:$B$95,2,FALSE)</f>
        <v>Route 4 Jonesboro Rd.</v>
      </c>
      <c r="C1977" t="s">
        <v>3005</v>
      </c>
      <c r="D1977">
        <v>13121005200</v>
      </c>
      <c r="E1977">
        <v>18.8</v>
      </c>
      <c r="F1977">
        <v>105561</v>
      </c>
      <c r="G1977">
        <v>174</v>
      </c>
      <c r="H1977">
        <v>159</v>
      </c>
    </row>
    <row r="1978" spans="1:8" hidden="1" x14ac:dyDescent="0.2">
      <c r="A1978">
        <v>14736</v>
      </c>
      <c r="B1978" t="str">
        <f>VLOOKUP(A1978,'Route Names'!$A$2:$B$95,2,FALSE)</f>
        <v>Route 4 Jonesboro Rd.</v>
      </c>
      <c r="C1978" t="s">
        <v>3004</v>
      </c>
      <c r="D1978">
        <v>13121006900</v>
      </c>
      <c r="E1978">
        <v>33.9</v>
      </c>
      <c r="F1978">
        <v>37685</v>
      </c>
      <c r="G1978">
        <v>174</v>
      </c>
      <c r="H1978">
        <v>267</v>
      </c>
    </row>
    <row r="1979" spans="1:8" hidden="1" x14ac:dyDescent="0.2">
      <c r="A1979">
        <v>14736</v>
      </c>
      <c r="B1979" t="str">
        <f>VLOOKUP(A1979,'Route Names'!$A$2:$B$95,2,FALSE)</f>
        <v>Route 4 Jonesboro Rd.</v>
      </c>
      <c r="C1979" t="s">
        <v>3004</v>
      </c>
      <c r="D1979">
        <v>13121006900</v>
      </c>
      <c r="E1979">
        <v>33.9</v>
      </c>
      <c r="F1979">
        <v>37685</v>
      </c>
      <c r="G1979">
        <v>174</v>
      </c>
      <c r="H1979">
        <v>267</v>
      </c>
    </row>
    <row r="1980" spans="1:8" hidden="1" x14ac:dyDescent="0.2">
      <c r="A1980">
        <v>14736</v>
      </c>
      <c r="B1980" t="str">
        <f>VLOOKUP(A1980,'Route Names'!$A$2:$B$95,2,FALSE)</f>
        <v>Route 4 Jonesboro Rd.</v>
      </c>
      <c r="C1980" t="s">
        <v>2969</v>
      </c>
      <c r="D1980">
        <v>13121006900</v>
      </c>
      <c r="E1980">
        <v>33.9</v>
      </c>
      <c r="F1980">
        <v>37685</v>
      </c>
      <c r="G1980">
        <v>174</v>
      </c>
      <c r="H1980">
        <v>267</v>
      </c>
    </row>
    <row r="1981" spans="1:8" hidden="1" x14ac:dyDescent="0.2">
      <c r="A1981">
        <v>14736</v>
      </c>
      <c r="B1981" t="str">
        <f>VLOOKUP(A1981,'Route Names'!$A$2:$B$95,2,FALSE)</f>
        <v>Route 4 Jonesboro Rd.</v>
      </c>
      <c r="C1981" t="s">
        <v>2969</v>
      </c>
      <c r="D1981">
        <v>13121006900</v>
      </c>
      <c r="E1981">
        <v>33.9</v>
      </c>
      <c r="F1981">
        <v>37685</v>
      </c>
      <c r="G1981">
        <v>174</v>
      </c>
      <c r="H1981">
        <v>267</v>
      </c>
    </row>
    <row r="1982" spans="1:8" hidden="1" x14ac:dyDescent="0.2">
      <c r="A1982">
        <v>14736</v>
      </c>
      <c r="B1982" t="str">
        <f>VLOOKUP(A1982,'Route Names'!$A$2:$B$95,2,FALSE)</f>
        <v>Route 4 Jonesboro Rd.</v>
      </c>
      <c r="C1982" t="s">
        <v>3003</v>
      </c>
      <c r="D1982">
        <v>13121006900</v>
      </c>
      <c r="E1982">
        <v>33.9</v>
      </c>
      <c r="F1982">
        <v>37685</v>
      </c>
      <c r="G1982">
        <v>174</v>
      </c>
      <c r="H1982">
        <v>267</v>
      </c>
    </row>
    <row r="1983" spans="1:8" hidden="1" x14ac:dyDescent="0.2">
      <c r="A1983">
        <v>14736</v>
      </c>
      <c r="B1983" t="str">
        <f>VLOOKUP(A1983,'Route Names'!$A$2:$B$95,2,FALSE)</f>
        <v>Route 4 Jonesboro Rd.</v>
      </c>
      <c r="C1983" t="s">
        <v>3003</v>
      </c>
      <c r="D1983">
        <v>13121006900</v>
      </c>
      <c r="E1983">
        <v>33.9</v>
      </c>
      <c r="F1983">
        <v>37685</v>
      </c>
      <c r="G1983">
        <v>174</v>
      </c>
      <c r="H1983">
        <v>267</v>
      </c>
    </row>
    <row r="1984" spans="1:8" hidden="1" x14ac:dyDescent="0.2">
      <c r="A1984">
        <v>14736</v>
      </c>
      <c r="B1984" t="str">
        <f>VLOOKUP(A1984,'Route Names'!$A$2:$B$95,2,FALSE)</f>
        <v>Route 4 Jonesboro Rd.</v>
      </c>
      <c r="C1984" t="s">
        <v>3002</v>
      </c>
      <c r="D1984">
        <v>13121006900</v>
      </c>
      <c r="E1984">
        <v>33.9</v>
      </c>
      <c r="F1984">
        <v>37685</v>
      </c>
      <c r="G1984">
        <v>174</v>
      </c>
      <c r="H1984">
        <v>267</v>
      </c>
    </row>
    <row r="1985" spans="1:8" hidden="1" x14ac:dyDescent="0.2">
      <c r="A1985">
        <v>14736</v>
      </c>
      <c r="B1985" t="str">
        <f>VLOOKUP(A1985,'Route Names'!$A$2:$B$95,2,FALSE)</f>
        <v>Route 4 Jonesboro Rd.</v>
      </c>
      <c r="C1985" t="s">
        <v>3002</v>
      </c>
      <c r="D1985">
        <v>13121006900</v>
      </c>
      <c r="E1985">
        <v>33.9</v>
      </c>
      <c r="F1985">
        <v>37685</v>
      </c>
      <c r="G1985">
        <v>174</v>
      </c>
      <c r="H1985">
        <v>267</v>
      </c>
    </row>
    <row r="1986" spans="1:8" hidden="1" x14ac:dyDescent="0.2">
      <c r="A1986">
        <v>14736</v>
      </c>
      <c r="B1986" t="str">
        <f>VLOOKUP(A1986,'Route Names'!$A$2:$B$95,2,FALSE)</f>
        <v>Route 4 Jonesboro Rd.</v>
      </c>
      <c r="C1986" t="s">
        <v>3001</v>
      </c>
      <c r="D1986">
        <v>13121006900</v>
      </c>
      <c r="E1986">
        <v>33.9</v>
      </c>
      <c r="F1986">
        <v>37685</v>
      </c>
      <c r="G1986">
        <v>174</v>
      </c>
      <c r="H1986">
        <v>267</v>
      </c>
    </row>
    <row r="1987" spans="1:8" hidden="1" x14ac:dyDescent="0.2">
      <c r="A1987">
        <v>14736</v>
      </c>
      <c r="B1987" t="str">
        <f>VLOOKUP(A1987,'Route Names'!$A$2:$B$95,2,FALSE)</f>
        <v>Route 4 Jonesboro Rd.</v>
      </c>
      <c r="C1987" t="s">
        <v>3001</v>
      </c>
      <c r="D1987">
        <v>13121006900</v>
      </c>
      <c r="E1987">
        <v>33.9</v>
      </c>
      <c r="F1987">
        <v>37685</v>
      </c>
      <c r="G1987">
        <v>174</v>
      </c>
      <c r="H1987">
        <v>267</v>
      </c>
    </row>
    <row r="1988" spans="1:8" hidden="1" x14ac:dyDescent="0.2">
      <c r="A1988">
        <v>14736</v>
      </c>
      <c r="B1988" t="str">
        <f>VLOOKUP(A1988,'Route Names'!$A$2:$B$95,2,FALSE)</f>
        <v>Route 4 Jonesboro Rd.</v>
      </c>
      <c r="C1988" t="s">
        <v>2973</v>
      </c>
      <c r="D1988">
        <v>13121007100</v>
      </c>
      <c r="E1988">
        <v>36.6</v>
      </c>
      <c r="F1988">
        <v>25500</v>
      </c>
      <c r="G1988">
        <v>100</v>
      </c>
      <c r="H1988">
        <v>306</v>
      </c>
    </row>
    <row r="1989" spans="1:8" hidden="1" x14ac:dyDescent="0.2">
      <c r="A1989">
        <v>14736</v>
      </c>
      <c r="B1989" t="str">
        <f>VLOOKUP(A1989,'Route Names'!$A$2:$B$95,2,FALSE)</f>
        <v>Route 4 Jonesboro Rd.</v>
      </c>
      <c r="C1989" t="s">
        <v>2973</v>
      </c>
      <c r="D1989">
        <v>13121007100</v>
      </c>
      <c r="E1989">
        <v>36.6</v>
      </c>
      <c r="F1989">
        <v>25500</v>
      </c>
      <c r="G1989">
        <v>100</v>
      </c>
      <c r="H1989">
        <v>306</v>
      </c>
    </row>
    <row r="1990" spans="1:8" hidden="1" x14ac:dyDescent="0.2">
      <c r="A1990">
        <v>14736</v>
      </c>
      <c r="B1990" t="str">
        <f>VLOOKUP(A1990,'Route Names'!$A$2:$B$95,2,FALSE)</f>
        <v>Route 4 Jonesboro Rd.</v>
      </c>
      <c r="C1990" t="s">
        <v>3000</v>
      </c>
      <c r="D1990">
        <v>13121007100</v>
      </c>
      <c r="E1990">
        <v>36.6</v>
      </c>
      <c r="F1990">
        <v>25500</v>
      </c>
      <c r="G1990">
        <v>100</v>
      </c>
      <c r="H1990">
        <v>306</v>
      </c>
    </row>
    <row r="1991" spans="1:8" hidden="1" x14ac:dyDescent="0.2">
      <c r="A1991">
        <v>14736</v>
      </c>
      <c r="B1991" t="str">
        <f>VLOOKUP(A1991,'Route Names'!$A$2:$B$95,2,FALSE)</f>
        <v>Route 4 Jonesboro Rd.</v>
      </c>
      <c r="C1991" t="s">
        <v>2999</v>
      </c>
      <c r="D1991">
        <v>13121007100</v>
      </c>
      <c r="E1991">
        <v>36.6</v>
      </c>
      <c r="F1991">
        <v>25500</v>
      </c>
      <c r="G1991">
        <v>100</v>
      </c>
      <c r="H1991">
        <v>306</v>
      </c>
    </row>
    <row r="1992" spans="1:8" hidden="1" x14ac:dyDescent="0.2">
      <c r="A1992">
        <v>14754</v>
      </c>
      <c r="B1992" t="str">
        <f>VLOOKUP(A1992,'Route Names'!$A$2:$B$95,2,FALSE)</f>
        <v>Route 49 Metro Transitional Center</v>
      </c>
      <c r="C1992" t="s">
        <v>2999</v>
      </c>
      <c r="D1992">
        <v>13121007100</v>
      </c>
      <c r="E1992">
        <v>36.6</v>
      </c>
      <c r="F1992">
        <v>25500</v>
      </c>
      <c r="G1992">
        <v>100</v>
      </c>
      <c r="H1992">
        <v>306</v>
      </c>
    </row>
    <row r="1993" spans="1:8" hidden="1" x14ac:dyDescent="0.2">
      <c r="A1993">
        <v>14736</v>
      </c>
      <c r="B1993" t="str">
        <f>VLOOKUP(A1993,'Route Names'!$A$2:$B$95,2,FALSE)</f>
        <v>Route 4 Jonesboro Rd.</v>
      </c>
      <c r="C1993" t="s">
        <v>2998</v>
      </c>
      <c r="D1993">
        <v>13121007100</v>
      </c>
      <c r="E1993">
        <v>36.6</v>
      </c>
      <c r="F1993">
        <v>25500</v>
      </c>
      <c r="G1993">
        <v>100</v>
      </c>
      <c r="H1993">
        <v>306</v>
      </c>
    </row>
    <row r="1994" spans="1:8" hidden="1" x14ac:dyDescent="0.2">
      <c r="A1994">
        <v>14754</v>
      </c>
      <c r="B1994" t="str">
        <f>VLOOKUP(A1994,'Route Names'!$A$2:$B$95,2,FALSE)</f>
        <v>Route 49 Metro Transitional Center</v>
      </c>
      <c r="C1994" t="s">
        <v>2998</v>
      </c>
      <c r="D1994">
        <v>13121007100</v>
      </c>
      <c r="E1994">
        <v>36.6</v>
      </c>
      <c r="F1994">
        <v>25500</v>
      </c>
      <c r="G1994">
        <v>100</v>
      </c>
      <c r="H1994">
        <v>306</v>
      </c>
    </row>
    <row r="1995" spans="1:8" hidden="1" x14ac:dyDescent="0.2">
      <c r="A1995">
        <v>14736</v>
      </c>
      <c r="B1995" t="str">
        <f>VLOOKUP(A1995,'Route Names'!$A$2:$B$95,2,FALSE)</f>
        <v>Route 4 Jonesboro Rd.</v>
      </c>
      <c r="C1995" t="s">
        <v>2997</v>
      </c>
      <c r="D1995">
        <v>13121007100</v>
      </c>
      <c r="E1995">
        <v>36.6</v>
      </c>
      <c r="F1995">
        <v>25500</v>
      </c>
      <c r="G1995">
        <v>100</v>
      </c>
      <c r="H1995">
        <v>306</v>
      </c>
    </row>
    <row r="1996" spans="1:8" hidden="1" x14ac:dyDescent="0.2">
      <c r="A1996">
        <v>14754</v>
      </c>
      <c r="B1996" t="str">
        <f>VLOOKUP(A1996,'Route Names'!$A$2:$B$95,2,FALSE)</f>
        <v>Route 49 Metro Transitional Center</v>
      </c>
      <c r="C1996" t="s">
        <v>2997</v>
      </c>
      <c r="D1996">
        <v>13121007100</v>
      </c>
      <c r="E1996">
        <v>36.6</v>
      </c>
      <c r="F1996">
        <v>25500</v>
      </c>
      <c r="G1996">
        <v>100</v>
      </c>
      <c r="H1996">
        <v>306</v>
      </c>
    </row>
    <row r="1997" spans="1:8" hidden="1" x14ac:dyDescent="0.2">
      <c r="A1997">
        <v>14736</v>
      </c>
      <c r="B1997" t="str">
        <f>VLOOKUP(A1997,'Route Names'!$A$2:$B$95,2,FALSE)</f>
        <v>Route 4 Jonesboro Rd.</v>
      </c>
      <c r="C1997" t="s">
        <v>2977</v>
      </c>
      <c r="D1997">
        <v>13121007100</v>
      </c>
      <c r="E1997">
        <v>36.6</v>
      </c>
      <c r="F1997">
        <v>25500</v>
      </c>
      <c r="G1997">
        <v>100</v>
      </c>
      <c r="H1997">
        <v>306</v>
      </c>
    </row>
    <row r="1998" spans="1:8" hidden="1" x14ac:dyDescent="0.2">
      <c r="A1998">
        <v>14736</v>
      </c>
      <c r="B1998" t="str">
        <f>VLOOKUP(A1998,'Route Names'!$A$2:$B$95,2,FALSE)</f>
        <v>Route 4 Jonesboro Rd.</v>
      </c>
      <c r="C1998" t="s">
        <v>2996</v>
      </c>
      <c r="D1998">
        <v>13121007100</v>
      </c>
      <c r="E1998">
        <v>36.6</v>
      </c>
      <c r="F1998">
        <v>25500</v>
      </c>
      <c r="G1998">
        <v>100</v>
      </c>
      <c r="H1998">
        <v>306</v>
      </c>
    </row>
    <row r="1999" spans="1:8" hidden="1" x14ac:dyDescent="0.2">
      <c r="A1999">
        <v>14736</v>
      </c>
      <c r="B1999" t="str">
        <f>VLOOKUP(A1999,'Route Names'!$A$2:$B$95,2,FALSE)</f>
        <v>Route 4 Jonesboro Rd.</v>
      </c>
      <c r="C1999" t="s">
        <v>2995</v>
      </c>
      <c r="D1999">
        <v>13121007100</v>
      </c>
      <c r="E1999">
        <v>36.6</v>
      </c>
      <c r="F1999">
        <v>25500</v>
      </c>
      <c r="G1999">
        <v>100</v>
      </c>
      <c r="H1999">
        <v>306</v>
      </c>
    </row>
    <row r="2000" spans="1:8" hidden="1" x14ac:dyDescent="0.2">
      <c r="A2000">
        <v>14736</v>
      </c>
      <c r="B2000" t="str">
        <f>VLOOKUP(A2000,'Route Names'!$A$2:$B$95,2,FALSE)</f>
        <v>Route 4 Jonesboro Rd.</v>
      </c>
      <c r="C2000" t="s">
        <v>2994</v>
      </c>
      <c r="D2000">
        <v>13121007100</v>
      </c>
      <c r="E2000">
        <v>36.6</v>
      </c>
      <c r="F2000">
        <v>25500</v>
      </c>
      <c r="G2000">
        <v>100</v>
      </c>
      <c r="H2000">
        <v>306</v>
      </c>
    </row>
    <row r="2001" spans="1:8" hidden="1" x14ac:dyDescent="0.2">
      <c r="A2001">
        <v>14736</v>
      </c>
      <c r="B2001" t="str">
        <f>VLOOKUP(A2001,'Route Names'!$A$2:$B$95,2,FALSE)</f>
        <v>Route 4 Jonesboro Rd.</v>
      </c>
      <c r="C2001" t="s">
        <v>2993</v>
      </c>
      <c r="D2001">
        <v>13121007100</v>
      </c>
      <c r="E2001">
        <v>36.6</v>
      </c>
      <c r="F2001">
        <v>25500</v>
      </c>
      <c r="G2001">
        <v>100</v>
      </c>
      <c r="H2001">
        <v>306</v>
      </c>
    </row>
    <row r="2002" spans="1:8" hidden="1" x14ac:dyDescent="0.2">
      <c r="A2002">
        <v>14736</v>
      </c>
      <c r="B2002" t="str">
        <f>VLOOKUP(A2002,'Route Names'!$A$2:$B$95,2,FALSE)</f>
        <v>Route 4 Jonesboro Rd.</v>
      </c>
      <c r="C2002" t="s">
        <v>2992</v>
      </c>
      <c r="D2002">
        <v>13121007100</v>
      </c>
      <c r="E2002">
        <v>36.6</v>
      </c>
      <c r="F2002">
        <v>25500</v>
      </c>
      <c r="G2002">
        <v>100</v>
      </c>
      <c r="H2002">
        <v>306</v>
      </c>
    </row>
    <row r="2003" spans="1:8" hidden="1" x14ac:dyDescent="0.2">
      <c r="A2003">
        <v>14736</v>
      </c>
      <c r="B2003" t="str">
        <f>VLOOKUP(A2003,'Route Names'!$A$2:$B$95,2,FALSE)</f>
        <v>Route 4 Jonesboro Rd.</v>
      </c>
      <c r="C2003" t="s">
        <v>2991</v>
      </c>
      <c r="D2003">
        <v>13121007100</v>
      </c>
      <c r="E2003">
        <v>36.6</v>
      </c>
      <c r="F2003">
        <v>25500</v>
      </c>
      <c r="G2003">
        <v>100</v>
      </c>
      <c r="H2003">
        <v>306</v>
      </c>
    </row>
    <row r="2004" spans="1:8" hidden="1" x14ac:dyDescent="0.2">
      <c r="A2004">
        <v>14736</v>
      </c>
      <c r="B2004" t="str">
        <f>VLOOKUP(A2004,'Route Names'!$A$2:$B$95,2,FALSE)</f>
        <v>Route 4 Jonesboro Rd.</v>
      </c>
      <c r="C2004" t="s">
        <v>2990</v>
      </c>
      <c r="D2004">
        <v>13121007100</v>
      </c>
      <c r="E2004">
        <v>36.6</v>
      </c>
      <c r="F2004">
        <v>25500</v>
      </c>
      <c r="G2004">
        <v>100</v>
      </c>
      <c r="H2004">
        <v>306</v>
      </c>
    </row>
    <row r="2005" spans="1:8" hidden="1" x14ac:dyDescent="0.2">
      <c r="A2005">
        <v>14736</v>
      </c>
      <c r="B2005" t="str">
        <f>VLOOKUP(A2005,'Route Names'!$A$2:$B$95,2,FALSE)</f>
        <v>Route 4 Jonesboro Rd.</v>
      </c>
      <c r="C2005" t="s">
        <v>2989</v>
      </c>
      <c r="D2005">
        <v>13121007100</v>
      </c>
      <c r="E2005">
        <v>36.6</v>
      </c>
      <c r="F2005">
        <v>25500</v>
      </c>
      <c r="G2005">
        <v>100</v>
      </c>
      <c r="H2005">
        <v>306</v>
      </c>
    </row>
    <row r="2006" spans="1:8" hidden="1" x14ac:dyDescent="0.2">
      <c r="A2006">
        <v>14736</v>
      </c>
      <c r="B2006" t="str">
        <f>VLOOKUP(A2006,'Route Names'!$A$2:$B$95,2,FALSE)</f>
        <v>Route 4 Jonesboro Rd.</v>
      </c>
      <c r="C2006" t="s">
        <v>2988</v>
      </c>
      <c r="D2006">
        <v>13121007002</v>
      </c>
      <c r="E2006">
        <v>41.9</v>
      </c>
      <c r="F2006">
        <v>28276</v>
      </c>
      <c r="G2006">
        <v>266</v>
      </c>
      <c r="H2006">
        <v>361</v>
      </c>
    </row>
    <row r="2007" spans="1:8" hidden="1" x14ac:dyDescent="0.2">
      <c r="A2007">
        <v>14736</v>
      </c>
      <c r="B2007" t="str">
        <f>VLOOKUP(A2007,'Route Names'!$A$2:$B$95,2,FALSE)</f>
        <v>Route 4 Jonesboro Rd.</v>
      </c>
      <c r="C2007" t="s">
        <v>2988</v>
      </c>
      <c r="D2007">
        <v>13121007002</v>
      </c>
      <c r="E2007">
        <v>41.9</v>
      </c>
      <c r="F2007">
        <v>28276</v>
      </c>
      <c r="G2007">
        <v>266</v>
      </c>
      <c r="H2007">
        <v>361</v>
      </c>
    </row>
    <row r="2008" spans="1:8" hidden="1" x14ac:dyDescent="0.2">
      <c r="A2008">
        <v>14736</v>
      </c>
      <c r="B2008" t="str">
        <f>VLOOKUP(A2008,'Route Names'!$A$2:$B$95,2,FALSE)</f>
        <v>Route 4 Jonesboro Rd.</v>
      </c>
      <c r="C2008" t="s">
        <v>2987</v>
      </c>
      <c r="D2008">
        <v>13121007002</v>
      </c>
      <c r="E2008">
        <v>41.9</v>
      </c>
      <c r="F2008">
        <v>28276</v>
      </c>
      <c r="G2008">
        <v>266</v>
      </c>
      <c r="H2008">
        <v>361</v>
      </c>
    </row>
    <row r="2009" spans="1:8" hidden="1" x14ac:dyDescent="0.2">
      <c r="A2009">
        <v>14760</v>
      </c>
      <c r="B2009" t="str">
        <f>VLOOKUP(A2009,'Route Names'!$A$2:$B$95,2,FALSE)</f>
        <v>Route 55 Jonesboro Road</v>
      </c>
      <c r="C2009" t="s">
        <v>2987</v>
      </c>
      <c r="D2009">
        <v>13121007002</v>
      </c>
      <c r="E2009">
        <v>41.9</v>
      </c>
      <c r="F2009">
        <v>28276</v>
      </c>
      <c r="G2009">
        <v>266</v>
      </c>
      <c r="H2009">
        <v>361</v>
      </c>
    </row>
    <row r="2010" spans="1:8" hidden="1" x14ac:dyDescent="0.2">
      <c r="A2010">
        <v>14736</v>
      </c>
      <c r="B2010" t="str">
        <f>VLOOKUP(A2010,'Route Names'!$A$2:$B$95,2,FALSE)</f>
        <v>Route 4 Jonesboro Rd.</v>
      </c>
      <c r="C2010" t="s">
        <v>2986</v>
      </c>
      <c r="D2010">
        <v>13121007002</v>
      </c>
      <c r="E2010">
        <v>41.9</v>
      </c>
      <c r="F2010">
        <v>28276</v>
      </c>
      <c r="G2010">
        <v>266</v>
      </c>
      <c r="H2010">
        <v>361</v>
      </c>
    </row>
    <row r="2011" spans="1:8" hidden="1" x14ac:dyDescent="0.2">
      <c r="A2011">
        <v>14760</v>
      </c>
      <c r="B2011" t="str">
        <f>VLOOKUP(A2011,'Route Names'!$A$2:$B$95,2,FALSE)</f>
        <v>Route 55 Jonesboro Road</v>
      </c>
      <c r="C2011" t="s">
        <v>2986</v>
      </c>
      <c r="D2011">
        <v>13121007002</v>
      </c>
      <c r="E2011">
        <v>41.9</v>
      </c>
      <c r="F2011">
        <v>28276</v>
      </c>
      <c r="G2011">
        <v>266</v>
      </c>
      <c r="H2011">
        <v>361</v>
      </c>
    </row>
    <row r="2012" spans="1:8" hidden="1" x14ac:dyDescent="0.2">
      <c r="A2012">
        <v>14736</v>
      </c>
      <c r="B2012" t="str">
        <f>VLOOKUP(A2012,'Route Names'!$A$2:$B$95,2,FALSE)</f>
        <v>Route 4 Jonesboro Rd.</v>
      </c>
      <c r="C2012" t="s">
        <v>2985</v>
      </c>
      <c r="D2012">
        <v>13121007002</v>
      </c>
      <c r="E2012">
        <v>41.9</v>
      </c>
      <c r="F2012">
        <v>28276</v>
      </c>
      <c r="G2012">
        <v>266</v>
      </c>
      <c r="H2012">
        <v>361</v>
      </c>
    </row>
    <row r="2013" spans="1:8" hidden="1" x14ac:dyDescent="0.2">
      <c r="A2013">
        <v>14736</v>
      </c>
      <c r="B2013" t="str">
        <f>VLOOKUP(A2013,'Route Names'!$A$2:$B$95,2,FALSE)</f>
        <v>Route 4 Jonesboro Rd.</v>
      </c>
      <c r="C2013" t="s">
        <v>2984</v>
      </c>
      <c r="D2013">
        <v>13121007002</v>
      </c>
      <c r="E2013">
        <v>41.9</v>
      </c>
      <c r="F2013">
        <v>28276</v>
      </c>
      <c r="G2013">
        <v>266</v>
      </c>
      <c r="H2013">
        <v>361</v>
      </c>
    </row>
    <row r="2014" spans="1:8" hidden="1" x14ac:dyDescent="0.2">
      <c r="A2014">
        <v>14736</v>
      </c>
      <c r="B2014" t="str">
        <f>VLOOKUP(A2014,'Route Names'!$A$2:$B$95,2,FALSE)</f>
        <v>Route 4 Jonesboro Rd.</v>
      </c>
      <c r="C2014" t="s">
        <v>2937</v>
      </c>
      <c r="D2014">
        <v>13121007100</v>
      </c>
      <c r="E2014">
        <v>36.6</v>
      </c>
      <c r="F2014">
        <v>25500</v>
      </c>
      <c r="G2014">
        <v>100</v>
      </c>
      <c r="H2014">
        <v>306</v>
      </c>
    </row>
    <row r="2015" spans="1:8" hidden="1" x14ac:dyDescent="0.2">
      <c r="A2015">
        <v>14736</v>
      </c>
      <c r="B2015" t="str">
        <f>VLOOKUP(A2015,'Route Names'!$A$2:$B$95,2,FALSE)</f>
        <v>Route 4 Jonesboro Rd.</v>
      </c>
      <c r="C2015" t="s">
        <v>2983</v>
      </c>
      <c r="D2015">
        <v>13121007100</v>
      </c>
      <c r="E2015">
        <v>36.6</v>
      </c>
      <c r="F2015">
        <v>25500</v>
      </c>
      <c r="G2015">
        <v>100</v>
      </c>
      <c r="H2015">
        <v>306</v>
      </c>
    </row>
    <row r="2016" spans="1:8" hidden="1" x14ac:dyDescent="0.2">
      <c r="A2016">
        <v>14736</v>
      </c>
      <c r="B2016" t="str">
        <f>VLOOKUP(A2016,'Route Names'!$A$2:$B$95,2,FALSE)</f>
        <v>Route 4 Jonesboro Rd.</v>
      </c>
      <c r="C2016" t="s">
        <v>2982</v>
      </c>
      <c r="D2016">
        <v>13121007100</v>
      </c>
      <c r="E2016">
        <v>36.6</v>
      </c>
      <c r="F2016">
        <v>25500</v>
      </c>
      <c r="G2016">
        <v>100</v>
      </c>
      <c r="H2016">
        <v>306</v>
      </c>
    </row>
    <row r="2017" spans="1:8" hidden="1" x14ac:dyDescent="0.2">
      <c r="A2017">
        <v>14736</v>
      </c>
      <c r="B2017" t="str">
        <f>VLOOKUP(A2017,'Route Names'!$A$2:$B$95,2,FALSE)</f>
        <v>Route 4 Jonesboro Rd.</v>
      </c>
      <c r="C2017" t="s">
        <v>2981</v>
      </c>
      <c r="D2017">
        <v>13121007100</v>
      </c>
      <c r="E2017">
        <v>36.6</v>
      </c>
      <c r="F2017">
        <v>25500</v>
      </c>
      <c r="G2017">
        <v>100</v>
      </c>
      <c r="H2017">
        <v>306</v>
      </c>
    </row>
    <row r="2018" spans="1:8" hidden="1" x14ac:dyDescent="0.2">
      <c r="A2018">
        <v>14736</v>
      </c>
      <c r="B2018" t="str">
        <f>VLOOKUP(A2018,'Route Names'!$A$2:$B$95,2,FALSE)</f>
        <v>Route 4 Jonesboro Rd.</v>
      </c>
      <c r="C2018" t="s">
        <v>2980</v>
      </c>
      <c r="D2018">
        <v>13121007100</v>
      </c>
      <c r="E2018">
        <v>36.6</v>
      </c>
      <c r="F2018">
        <v>25500</v>
      </c>
      <c r="G2018">
        <v>100</v>
      </c>
      <c r="H2018">
        <v>306</v>
      </c>
    </row>
    <row r="2019" spans="1:8" hidden="1" x14ac:dyDescent="0.2">
      <c r="A2019">
        <v>14736</v>
      </c>
      <c r="B2019" t="str">
        <f>VLOOKUP(A2019,'Route Names'!$A$2:$B$95,2,FALSE)</f>
        <v>Route 4 Jonesboro Rd.</v>
      </c>
      <c r="C2019" t="s">
        <v>2979</v>
      </c>
      <c r="D2019">
        <v>13121007100</v>
      </c>
      <c r="E2019">
        <v>36.6</v>
      </c>
      <c r="F2019">
        <v>25500</v>
      </c>
      <c r="G2019">
        <v>100</v>
      </c>
      <c r="H2019">
        <v>306</v>
      </c>
    </row>
    <row r="2020" spans="1:8" hidden="1" x14ac:dyDescent="0.2">
      <c r="A2020">
        <v>14736</v>
      </c>
      <c r="B2020" t="str">
        <f>VLOOKUP(A2020,'Route Names'!$A$2:$B$95,2,FALSE)</f>
        <v>Route 4 Jonesboro Rd.</v>
      </c>
      <c r="C2020" t="s">
        <v>2978</v>
      </c>
      <c r="D2020">
        <v>13121007100</v>
      </c>
      <c r="E2020">
        <v>36.6</v>
      </c>
      <c r="F2020">
        <v>25500</v>
      </c>
      <c r="G2020">
        <v>100</v>
      </c>
      <c r="H2020">
        <v>306</v>
      </c>
    </row>
    <row r="2021" spans="1:8" hidden="1" x14ac:dyDescent="0.2">
      <c r="A2021">
        <v>14736</v>
      </c>
      <c r="B2021" t="str">
        <f>VLOOKUP(A2021,'Route Names'!$A$2:$B$95,2,FALSE)</f>
        <v>Route 4 Jonesboro Rd.</v>
      </c>
      <c r="C2021" t="s">
        <v>2977</v>
      </c>
      <c r="D2021">
        <v>13121007100</v>
      </c>
      <c r="E2021">
        <v>36.6</v>
      </c>
      <c r="F2021">
        <v>25500</v>
      </c>
      <c r="G2021">
        <v>100</v>
      </c>
      <c r="H2021">
        <v>306</v>
      </c>
    </row>
    <row r="2022" spans="1:8" hidden="1" x14ac:dyDescent="0.2">
      <c r="A2022">
        <v>14736</v>
      </c>
      <c r="B2022" t="str">
        <f>VLOOKUP(A2022,'Route Names'!$A$2:$B$95,2,FALSE)</f>
        <v>Route 4 Jonesboro Rd.</v>
      </c>
      <c r="C2022" t="s">
        <v>2976</v>
      </c>
      <c r="D2022">
        <v>13089023802</v>
      </c>
      <c r="E2022">
        <v>33</v>
      </c>
      <c r="F2022">
        <v>37728</v>
      </c>
      <c r="G2022">
        <v>311</v>
      </c>
      <c r="H2022">
        <v>417</v>
      </c>
    </row>
    <row r="2023" spans="1:8" hidden="1" x14ac:dyDescent="0.2">
      <c r="A2023">
        <v>14754</v>
      </c>
      <c r="B2023" t="str">
        <f>VLOOKUP(A2023,'Route Names'!$A$2:$B$95,2,FALSE)</f>
        <v>Route 49 Metro Transitional Center</v>
      </c>
      <c r="C2023" t="s">
        <v>2976</v>
      </c>
      <c r="D2023">
        <v>13089023802</v>
      </c>
      <c r="E2023">
        <v>33</v>
      </c>
      <c r="F2023">
        <v>37728</v>
      </c>
      <c r="G2023">
        <v>311</v>
      </c>
      <c r="H2023">
        <v>417</v>
      </c>
    </row>
    <row r="2024" spans="1:8" hidden="1" x14ac:dyDescent="0.2">
      <c r="A2024">
        <v>14736</v>
      </c>
      <c r="B2024" t="str">
        <f>VLOOKUP(A2024,'Route Names'!$A$2:$B$95,2,FALSE)</f>
        <v>Route 4 Jonesboro Rd.</v>
      </c>
      <c r="C2024" t="s">
        <v>2975</v>
      </c>
      <c r="D2024">
        <v>13089023802</v>
      </c>
      <c r="E2024">
        <v>33</v>
      </c>
      <c r="F2024">
        <v>37728</v>
      </c>
      <c r="G2024">
        <v>311</v>
      </c>
      <c r="H2024">
        <v>417</v>
      </c>
    </row>
    <row r="2025" spans="1:8" hidden="1" x14ac:dyDescent="0.2">
      <c r="A2025">
        <v>14754</v>
      </c>
      <c r="B2025" t="str">
        <f>VLOOKUP(A2025,'Route Names'!$A$2:$B$95,2,FALSE)</f>
        <v>Route 49 Metro Transitional Center</v>
      </c>
      <c r="C2025" t="s">
        <v>2975</v>
      </c>
      <c r="D2025">
        <v>13089023802</v>
      </c>
      <c r="E2025">
        <v>33</v>
      </c>
      <c r="F2025">
        <v>37728</v>
      </c>
      <c r="G2025">
        <v>311</v>
      </c>
      <c r="H2025">
        <v>417</v>
      </c>
    </row>
    <row r="2026" spans="1:8" hidden="1" x14ac:dyDescent="0.2">
      <c r="A2026">
        <v>14736</v>
      </c>
      <c r="B2026" t="str">
        <f>VLOOKUP(A2026,'Route Names'!$A$2:$B$95,2,FALSE)</f>
        <v>Route 4 Jonesboro Rd.</v>
      </c>
      <c r="C2026" t="s">
        <v>2974</v>
      </c>
      <c r="D2026">
        <v>13089023802</v>
      </c>
      <c r="E2026">
        <v>33</v>
      </c>
      <c r="F2026">
        <v>37728</v>
      </c>
      <c r="G2026">
        <v>311</v>
      </c>
      <c r="H2026">
        <v>417</v>
      </c>
    </row>
    <row r="2027" spans="1:8" hidden="1" x14ac:dyDescent="0.2">
      <c r="A2027">
        <v>14736</v>
      </c>
      <c r="B2027" t="str">
        <f>VLOOKUP(A2027,'Route Names'!$A$2:$B$95,2,FALSE)</f>
        <v>Route 4 Jonesboro Rd.</v>
      </c>
      <c r="C2027" t="s">
        <v>2973</v>
      </c>
      <c r="D2027">
        <v>13089023802</v>
      </c>
      <c r="E2027">
        <v>33</v>
      </c>
      <c r="F2027">
        <v>37728</v>
      </c>
      <c r="G2027">
        <v>311</v>
      </c>
      <c r="H2027">
        <v>417</v>
      </c>
    </row>
    <row r="2028" spans="1:8" hidden="1" x14ac:dyDescent="0.2">
      <c r="A2028">
        <v>14736</v>
      </c>
      <c r="B2028" t="str">
        <f>VLOOKUP(A2028,'Route Names'!$A$2:$B$95,2,FALSE)</f>
        <v>Route 4 Jonesboro Rd.</v>
      </c>
      <c r="C2028" t="s">
        <v>2972</v>
      </c>
      <c r="D2028">
        <v>13089023802</v>
      </c>
      <c r="E2028">
        <v>33</v>
      </c>
      <c r="F2028">
        <v>37728</v>
      </c>
      <c r="G2028">
        <v>311</v>
      </c>
      <c r="H2028">
        <v>417</v>
      </c>
    </row>
    <row r="2029" spans="1:8" hidden="1" x14ac:dyDescent="0.2">
      <c r="A2029">
        <v>14736</v>
      </c>
      <c r="B2029" t="str">
        <f>VLOOKUP(A2029,'Route Names'!$A$2:$B$95,2,FALSE)</f>
        <v>Route 4 Jonesboro Rd.</v>
      </c>
      <c r="C2029" t="s">
        <v>2971</v>
      </c>
      <c r="D2029">
        <v>13089023802</v>
      </c>
      <c r="E2029">
        <v>33</v>
      </c>
      <c r="F2029">
        <v>37728</v>
      </c>
      <c r="G2029">
        <v>311</v>
      </c>
      <c r="H2029">
        <v>417</v>
      </c>
    </row>
    <row r="2030" spans="1:8" hidden="1" x14ac:dyDescent="0.2">
      <c r="A2030">
        <v>14736</v>
      </c>
      <c r="B2030" t="str">
        <f>VLOOKUP(A2030,'Route Names'!$A$2:$B$95,2,FALSE)</f>
        <v>Route 4 Jonesboro Rd.</v>
      </c>
      <c r="C2030" t="s">
        <v>2970</v>
      </c>
      <c r="D2030">
        <v>13089023802</v>
      </c>
      <c r="E2030">
        <v>33</v>
      </c>
      <c r="F2030">
        <v>37728</v>
      </c>
      <c r="G2030">
        <v>311</v>
      </c>
      <c r="H2030">
        <v>417</v>
      </c>
    </row>
    <row r="2031" spans="1:8" hidden="1" x14ac:dyDescent="0.2">
      <c r="A2031">
        <v>14736</v>
      </c>
      <c r="B2031" t="str">
        <f>VLOOKUP(A2031,'Route Names'!$A$2:$B$95,2,FALSE)</f>
        <v>Route 4 Jonesboro Rd.</v>
      </c>
      <c r="C2031" t="s">
        <v>2969</v>
      </c>
      <c r="D2031">
        <v>13089023801</v>
      </c>
      <c r="E2031">
        <v>15.3</v>
      </c>
      <c r="F2031">
        <v>61689</v>
      </c>
      <c r="G2031">
        <v>175</v>
      </c>
      <c r="H2031">
        <v>220</v>
      </c>
    </row>
    <row r="2032" spans="1:8" hidden="1" x14ac:dyDescent="0.2">
      <c r="A2032">
        <v>14736</v>
      </c>
      <c r="B2032" t="str">
        <f>VLOOKUP(A2032,'Route Names'!$A$2:$B$95,2,FALSE)</f>
        <v>Route 4 Jonesboro Rd.</v>
      </c>
      <c r="C2032" t="s">
        <v>2968</v>
      </c>
      <c r="D2032">
        <v>13089020900</v>
      </c>
      <c r="E2032">
        <v>13.1</v>
      </c>
      <c r="F2032">
        <v>68327</v>
      </c>
      <c r="G2032">
        <v>172</v>
      </c>
      <c r="H2032">
        <v>414</v>
      </c>
    </row>
    <row r="2033" spans="1:8" hidden="1" x14ac:dyDescent="0.2">
      <c r="A2033">
        <v>14736</v>
      </c>
      <c r="B2033" t="str">
        <f>VLOOKUP(A2033,'Route Names'!$A$2:$B$95,2,FALSE)</f>
        <v>Route 4 Jonesboro Rd.</v>
      </c>
      <c r="C2033" t="s">
        <v>2967</v>
      </c>
      <c r="D2033">
        <v>13089020900</v>
      </c>
      <c r="E2033">
        <v>13.1</v>
      </c>
      <c r="F2033">
        <v>68327</v>
      </c>
      <c r="G2033">
        <v>172</v>
      </c>
      <c r="H2033">
        <v>414</v>
      </c>
    </row>
    <row r="2034" spans="1:8" hidden="1" x14ac:dyDescent="0.2">
      <c r="A2034">
        <v>14736</v>
      </c>
      <c r="B2034" t="str">
        <f>VLOOKUP(A2034,'Route Names'!$A$2:$B$95,2,FALSE)</f>
        <v>Route 4 Jonesboro Rd.</v>
      </c>
      <c r="C2034" t="s">
        <v>2966</v>
      </c>
      <c r="D2034">
        <v>13089020900</v>
      </c>
      <c r="E2034">
        <v>13.1</v>
      </c>
      <c r="F2034">
        <v>68327</v>
      </c>
      <c r="G2034">
        <v>172</v>
      </c>
      <c r="H2034">
        <v>414</v>
      </c>
    </row>
    <row r="2035" spans="1:8" hidden="1" x14ac:dyDescent="0.2">
      <c r="A2035">
        <v>14736</v>
      </c>
      <c r="B2035" t="str">
        <f>VLOOKUP(A2035,'Route Names'!$A$2:$B$95,2,FALSE)</f>
        <v>Route 4 Jonesboro Rd.</v>
      </c>
      <c r="C2035" t="s">
        <v>2965</v>
      </c>
      <c r="D2035">
        <v>13089020900</v>
      </c>
      <c r="E2035">
        <v>13.1</v>
      </c>
      <c r="F2035">
        <v>68327</v>
      </c>
      <c r="G2035">
        <v>172</v>
      </c>
      <c r="H2035">
        <v>414</v>
      </c>
    </row>
    <row r="2036" spans="1:8" hidden="1" x14ac:dyDescent="0.2">
      <c r="A2036">
        <v>14736</v>
      </c>
      <c r="B2036" t="str">
        <f>VLOOKUP(A2036,'Route Names'!$A$2:$B$95,2,FALSE)</f>
        <v>Route 4 Jonesboro Rd.</v>
      </c>
      <c r="C2036" t="s">
        <v>2964</v>
      </c>
      <c r="D2036">
        <v>13089020900</v>
      </c>
      <c r="E2036">
        <v>13.1</v>
      </c>
      <c r="F2036">
        <v>68327</v>
      </c>
      <c r="G2036">
        <v>172</v>
      </c>
      <c r="H2036">
        <v>414</v>
      </c>
    </row>
    <row r="2037" spans="1:8" hidden="1" x14ac:dyDescent="0.2">
      <c r="A2037">
        <v>14736</v>
      </c>
      <c r="B2037" t="str">
        <f>VLOOKUP(A2037,'Route Names'!$A$2:$B$95,2,FALSE)</f>
        <v>Route 4 Jonesboro Rd.</v>
      </c>
      <c r="C2037" t="s">
        <v>2963</v>
      </c>
      <c r="D2037">
        <v>13089020900</v>
      </c>
      <c r="E2037">
        <v>13.1</v>
      </c>
      <c r="F2037">
        <v>68327</v>
      </c>
      <c r="G2037">
        <v>172</v>
      </c>
      <c r="H2037">
        <v>414</v>
      </c>
    </row>
    <row r="2038" spans="1:8" hidden="1" x14ac:dyDescent="0.2">
      <c r="A2038">
        <v>14736</v>
      </c>
      <c r="B2038" t="str">
        <f>VLOOKUP(A2038,'Route Names'!$A$2:$B$95,2,FALSE)</f>
        <v>Route 4 Jonesboro Rd.</v>
      </c>
      <c r="C2038" t="s">
        <v>2962</v>
      </c>
      <c r="D2038">
        <v>13089020900</v>
      </c>
      <c r="E2038">
        <v>13.1</v>
      </c>
      <c r="F2038">
        <v>68327</v>
      </c>
      <c r="G2038">
        <v>172</v>
      </c>
      <c r="H2038">
        <v>414</v>
      </c>
    </row>
    <row r="2039" spans="1:8" hidden="1" x14ac:dyDescent="0.2">
      <c r="A2039">
        <v>14736</v>
      </c>
      <c r="B2039" t="str">
        <f>VLOOKUP(A2039,'Route Names'!$A$2:$B$95,2,FALSE)</f>
        <v>Route 4 Jonesboro Rd.</v>
      </c>
      <c r="C2039" t="s">
        <v>2961</v>
      </c>
      <c r="D2039">
        <v>13089020900</v>
      </c>
      <c r="E2039">
        <v>13.1</v>
      </c>
      <c r="F2039">
        <v>68327</v>
      </c>
      <c r="G2039">
        <v>172</v>
      </c>
      <c r="H2039">
        <v>414</v>
      </c>
    </row>
    <row r="2040" spans="1:8" hidden="1" x14ac:dyDescent="0.2">
      <c r="A2040">
        <v>14736</v>
      </c>
      <c r="B2040" t="str">
        <f>VLOOKUP(A2040,'Route Names'!$A$2:$B$95,2,FALSE)</f>
        <v>Route 4 Jonesboro Rd.</v>
      </c>
      <c r="C2040" t="s">
        <v>2960</v>
      </c>
      <c r="D2040">
        <v>13089020900</v>
      </c>
      <c r="E2040">
        <v>13.1</v>
      </c>
      <c r="F2040">
        <v>68327</v>
      </c>
      <c r="G2040">
        <v>172</v>
      </c>
      <c r="H2040">
        <v>414</v>
      </c>
    </row>
    <row r="2041" spans="1:8" hidden="1" x14ac:dyDescent="0.2">
      <c r="A2041">
        <v>14736</v>
      </c>
      <c r="B2041" t="str">
        <f>VLOOKUP(A2041,'Route Names'!$A$2:$B$95,2,FALSE)</f>
        <v>Route 4 Jonesboro Rd.</v>
      </c>
      <c r="C2041" t="s">
        <v>2959</v>
      </c>
      <c r="D2041">
        <v>13089020900</v>
      </c>
      <c r="E2041">
        <v>13.1</v>
      </c>
      <c r="F2041">
        <v>68327</v>
      </c>
      <c r="G2041">
        <v>172</v>
      </c>
      <c r="H2041">
        <v>414</v>
      </c>
    </row>
    <row r="2042" spans="1:8" hidden="1" x14ac:dyDescent="0.2">
      <c r="A2042">
        <v>14736</v>
      </c>
      <c r="B2042" t="str">
        <f>VLOOKUP(A2042,'Route Names'!$A$2:$B$95,2,FALSE)</f>
        <v>Route 4 Jonesboro Rd.</v>
      </c>
      <c r="C2042" t="s">
        <v>2958</v>
      </c>
      <c r="D2042">
        <v>13089020900</v>
      </c>
      <c r="E2042">
        <v>13.1</v>
      </c>
      <c r="F2042">
        <v>68327</v>
      </c>
      <c r="G2042">
        <v>172</v>
      </c>
      <c r="H2042">
        <v>414</v>
      </c>
    </row>
    <row r="2043" spans="1:8" hidden="1" x14ac:dyDescent="0.2">
      <c r="A2043">
        <v>14736</v>
      </c>
      <c r="B2043" t="str">
        <f>VLOOKUP(A2043,'Route Names'!$A$2:$B$95,2,FALSE)</f>
        <v>Route 4 Jonesboro Rd.</v>
      </c>
      <c r="C2043" t="s">
        <v>2957</v>
      </c>
      <c r="D2043">
        <v>13089020900</v>
      </c>
      <c r="E2043">
        <v>13.1</v>
      </c>
      <c r="F2043">
        <v>68327</v>
      </c>
      <c r="G2043">
        <v>172</v>
      </c>
      <c r="H2043">
        <v>414</v>
      </c>
    </row>
    <row r="2044" spans="1:8" hidden="1" x14ac:dyDescent="0.2">
      <c r="A2044">
        <v>14736</v>
      </c>
      <c r="B2044" t="str">
        <f>VLOOKUP(A2044,'Route Names'!$A$2:$B$95,2,FALSE)</f>
        <v>Route 4 Jonesboro Rd.</v>
      </c>
      <c r="C2044" t="s">
        <v>2956</v>
      </c>
      <c r="D2044">
        <v>13089020900</v>
      </c>
      <c r="E2044">
        <v>13.1</v>
      </c>
      <c r="F2044">
        <v>68327</v>
      </c>
      <c r="G2044">
        <v>172</v>
      </c>
      <c r="H2044">
        <v>414</v>
      </c>
    </row>
    <row r="2045" spans="1:8" hidden="1" x14ac:dyDescent="0.2">
      <c r="A2045">
        <v>14736</v>
      </c>
      <c r="B2045" t="str">
        <f>VLOOKUP(A2045,'Route Names'!$A$2:$B$95,2,FALSE)</f>
        <v>Route 4 Jonesboro Rd.</v>
      </c>
      <c r="C2045" t="s">
        <v>2955</v>
      </c>
      <c r="D2045">
        <v>13089020900</v>
      </c>
      <c r="E2045">
        <v>13.1</v>
      </c>
      <c r="F2045">
        <v>68327</v>
      </c>
      <c r="G2045">
        <v>172</v>
      </c>
      <c r="H2045">
        <v>414</v>
      </c>
    </row>
    <row r="2046" spans="1:8" hidden="1" x14ac:dyDescent="0.2">
      <c r="A2046">
        <v>14736</v>
      </c>
      <c r="B2046" t="str">
        <f>VLOOKUP(A2046,'Route Names'!$A$2:$B$95,2,FALSE)</f>
        <v>Route 4 Jonesboro Rd.</v>
      </c>
      <c r="C2046" t="s">
        <v>2954</v>
      </c>
      <c r="D2046">
        <v>13089020900</v>
      </c>
      <c r="E2046">
        <v>13.1</v>
      </c>
      <c r="F2046">
        <v>68327</v>
      </c>
      <c r="G2046">
        <v>172</v>
      </c>
      <c r="H2046">
        <v>414</v>
      </c>
    </row>
    <row r="2047" spans="1:8" hidden="1" x14ac:dyDescent="0.2">
      <c r="A2047">
        <v>14991</v>
      </c>
      <c r="B2047" t="str">
        <f>VLOOKUP(A2047,'Route Names'!$A$2:$B$95,2,FALSE)</f>
        <v>Route 74 Flat Shoals Road</v>
      </c>
      <c r="C2047" t="s">
        <v>2954</v>
      </c>
      <c r="D2047">
        <v>13089020900</v>
      </c>
      <c r="E2047">
        <v>13.1</v>
      </c>
      <c r="F2047">
        <v>68327</v>
      </c>
      <c r="G2047">
        <v>172</v>
      </c>
      <c r="H2047">
        <v>414</v>
      </c>
    </row>
    <row r="2048" spans="1:8" hidden="1" x14ac:dyDescent="0.2">
      <c r="A2048">
        <v>14736</v>
      </c>
      <c r="B2048" t="str">
        <f>VLOOKUP(A2048,'Route Names'!$A$2:$B$95,2,FALSE)</f>
        <v>Route 4 Jonesboro Rd.</v>
      </c>
      <c r="C2048" t="s">
        <v>2953</v>
      </c>
      <c r="D2048">
        <v>13089020900</v>
      </c>
      <c r="E2048">
        <v>13.1</v>
      </c>
      <c r="F2048">
        <v>68327</v>
      </c>
      <c r="G2048">
        <v>172</v>
      </c>
      <c r="H2048">
        <v>414</v>
      </c>
    </row>
    <row r="2049" spans="1:8" hidden="1" x14ac:dyDescent="0.2">
      <c r="A2049">
        <v>14991</v>
      </c>
      <c r="B2049" t="str">
        <f>VLOOKUP(A2049,'Route Names'!$A$2:$B$95,2,FALSE)</f>
        <v>Route 74 Flat Shoals Road</v>
      </c>
      <c r="C2049" t="s">
        <v>2953</v>
      </c>
      <c r="D2049">
        <v>13089020900</v>
      </c>
      <c r="E2049">
        <v>13.1</v>
      </c>
      <c r="F2049">
        <v>68327</v>
      </c>
      <c r="G2049">
        <v>172</v>
      </c>
      <c r="H2049">
        <v>414</v>
      </c>
    </row>
    <row r="2050" spans="1:8" hidden="1" x14ac:dyDescent="0.2">
      <c r="A2050">
        <v>14736</v>
      </c>
      <c r="B2050" t="str">
        <f>VLOOKUP(A2050,'Route Names'!$A$2:$B$95,2,FALSE)</f>
        <v>Route 4 Jonesboro Rd.</v>
      </c>
      <c r="C2050" t="s">
        <v>2952</v>
      </c>
      <c r="D2050">
        <v>13089020900</v>
      </c>
      <c r="E2050">
        <v>13.1</v>
      </c>
      <c r="F2050">
        <v>68327</v>
      </c>
      <c r="G2050">
        <v>172</v>
      </c>
      <c r="H2050">
        <v>414</v>
      </c>
    </row>
    <row r="2051" spans="1:8" hidden="1" x14ac:dyDescent="0.2">
      <c r="A2051">
        <v>14991</v>
      </c>
      <c r="B2051" t="str">
        <f>VLOOKUP(A2051,'Route Names'!$A$2:$B$95,2,FALSE)</f>
        <v>Route 74 Flat Shoals Road</v>
      </c>
      <c r="C2051" t="s">
        <v>2952</v>
      </c>
      <c r="D2051">
        <v>13089020900</v>
      </c>
      <c r="E2051">
        <v>13.1</v>
      </c>
      <c r="F2051">
        <v>68327</v>
      </c>
      <c r="G2051">
        <v>172</v>
      </c>
      <c r="H2051">
        <v>414</v>
      </c>
    </row>
    <row r="2052" spans="1:8" hidden="1" x14ac:dyDescent="0.2">
      <c r="A2052">
        <v>14736</v>
      </c>
      <c r="B2052" t="str">
        <f>VLOOKUP(A2052,'Route Names'!$A$2:$B$95,2,FALSE)</f>
        <v>Route 4 Jonesboro Rd.</v>
      </c>
      <c r="C2052" t="s">
        <v>2951</v>
      </c>
      <c r="D2052">
        <v>13089020500</v>
      </c>
      <c r="E2052">
        <v>13.9</v>
      </c>
      <c r="F2052">
        <v>50652</v>
      </c>
      <c r="G2052">
        <v>247</v>
      </c>
      <c r="H2052">
        <v>163</v>
      </c>
    </row>
    <row r="2053" spans="1:8" hidden="1" x14ac:dyDescent="0.2">
      <c r="A2053">
        <v>14991</v>
      </c>
      <c r="B2053" t="str">
        <f>VLOOKUP(A2053,'Route Names'!$A$2:$B$95,2,FALSE)</f>
        <v>Route 74 Flat Shoals Road</v>
      </c>
      <c r="C2053" t="s">
        <v>2951</v>
      </c>
      <c r="D2053">
        <v>13089020500</v>
      </c>
      <c r="E2053">
        <v>13.9</v>
      </c>
      <c r="F2053">
        <v>50652</v>
      </c>
      <c r="G2053">
        <v>247</v>
      </c>
      <c r="H2053">
        <v>163</v>
      </c>
    </row>
    <row r="2054" spans="1:8" hidden="1" x14ac:dyDescent="0.2">
      <c r="A2054">
        <v>14736</v>
      </c>
      <c r="B2054" t="str">
        <f>VLOOKUP(A2054,'Route Names'!$A$2:$B$95,2,FALSE)</f>
        <v>Route 4 Jonesboro Rd.</v>
      </c>
      <c r="C2054" t="s">
        <v>2950</v>
      </c>
      <c r="D2054">
        <v>13089020500</v>
      </c>
      <c r="E2054">
        <v>13.9</v>
      </c>
      <c r="F2054">
        <v>50652</v>
      </c>
      <c r="G2054">
        <v>247</v>
      </c>
      <c r="H2054">
        <v>163</v>
      </c>
    </row>
    <row r="2055" spans="1:8" hidden="1" x14ac:dyDescent="0.2">
      <c r="A2055">
        <v>14991</v>
      </c>
      <c r="B2055" t="str">
        <f>VLOOKUP(A2055,'Route Names'!$A$2:$B$95,2,FALSE)</f>
        <v>Route 74 Flat Shoals Road</v>
      </c>
      <c r="C2055" t="s">
        <v>2950</v>
      </c>
      <c r="D2055">
        <v>13089020500</v>
      </c>
      <c r="E2055">
        <v>13.9</v>
      </c>
      <c r="F2055">
        <v>50652</v>
      </c>
      <c r="G2055">
        <v>247</v>
      </c>
      <c r="H2055">
        <v>163</v>
      </c>
    </row>
    <row r="2056" spans="1:8" hidden="1" x14ac:dyDescent="0.2">
      <c r="A2056">
        <v>14736</v>
      </c>
      <c r="B2056" t="str">
        <f>VLOOKUP(A2056,'Route Names'!$A$2:$B$95,2,FALSE)</f>
        <v>Route 4 Jonesboro Rd.</v>
      </c>
      <c r="C2056" t="s">
        <v>2949</v>
      </c>
      <c r="D2056">
        <v>13089020500</v>
      </c>
      <c r="E2056">
        <v>13.9</v>
      </c>
      <c r="F2056">
        <v>50652</v>
      </c>
      <c r="G2056">
        <v>247</v>
      </c>
      <c r="H2056">
        <v>163</v>
      </c>
    </row>
    <row r="2057" spans="1:8" hidden="1" x14ac:dyDescent="0.2">
      <c r="A2057">
        <v>14991</v>
      </c>
      <c r="B2057" t="str">
        <f>VLOOKUP(A2057,'Route Names'!$A$2:$B$95,2,FALSE)</f>
        <v>Route 74 Flat Shoals Road</v>
      </c>
      <c r="C2057" t="s">
        <v>2949</v>
      </c>
      <c r="D2057">
        <v>13089020500</v>
      </c>
      <c r="E2057">
        <v>13.9</v>
      </c>
      <c r="F2057">
        <v>50652</v>
      </c>
      <c r="G2057">
        <v>247</v>
      </c>
      <c r="H2057">
        <v>163</v>
      </c>
    </row>
    <row r="2058" spans="1:8" hidden="1" x14ac:dyDescent="0.2">
      <c r="A2058">
        <v>14736</v>
      </c>
      <c r="B2058" t="str">
        <f>VLOOKUP(A2058,'Route Names'!$A$2:$B$95,2,FALSE)</f>
        <v>Route 4 Jonesboro Rd.</v>
      </c>
      <c r="C2058" t="s">
        <v>2948</v>
      </c>
      <c r="D2058">
        <v>13089020500</v>
      </c>
      <c r="E2058">
        <v>13.9</v>
      </c>
      <c r="F2058">
        <v>50652</v>
      </c>
      <c r="G2058">
        <v>247</v>
      </c>
      <c r="H2058">
        <v>163</v>
      </c>
    </row>
    <row r="2059" spans="1:8" hidden="1" x14ac:dyDescent="0.2">
      <c r="A2059">
        <v>14991</v>
      </c>
      <c r="B2059" t="str">
        <f>VLOOKUP(A2059,'Route Names'!$A$2:$B$95,2,FALSE)</f>
        <v>Route 74 Flat Shoals Road</v>
      </c>
      <c r="C2059" t="s">
        <v>2948</v>
      </c>
      <c r="D2059">
        <v>13089020500</v>
      </c>
      <c r="E2059">
        <v>13.9</v>
      </c>
      <c r="F2059">
        <v>50652</v>
      </c>
      <c r="G2059">
        <v>247</v>
      </c>
      <c r="H2059">
        <v>163</v>
      </c>
    </row>
    <row r="2060" spans="1:8" hidden="1" x14ac:dyDescent="0.2">
      <c r="A2060">
        <v>14736</v>
      </c>
      <c r="B2060" t="str">
        <f>VLOOKUP(A2060,'Route Names'!$A$2:$B$95,2,FALSE)</f>
        <v>Route 4 Jonesboro Rd.</v>
      </c>
      <c r="C2060" t="s">
        <v>2947</v>
      </c>
      <c r="D2060">
        <v>13121003100</v>
      </c>
      <c r="E2060">
        <v>17.899999999999999</v>
      </c>
      <c r="F2060">
        <v>49132</v>
      </c>
      <c r="G2060">
        <v>121</v>
      </c>
      <c r="H2060">
        <v>121</v>
      </c>
    </row>
    <row r="2061" spans="1:8" hidden="1" x14ac:dyDescent="0.2">
      <c r="A2061">
        <v>14736</v>
      </c>
      <c r="B2061" t="str">
        <f>VLOOKUP(A2061,'Route Names'!$A$2:$B$95,2,FALSE)</f>
        <v>Route 4 Jonesboro Rd.</v>
      </c>
      <c r="C2061" t="s">
        <v>2946</v>
      </c>
      <c r="D2061">
        <v>13121007100</v>
      </c>
      <c r="E2061">
        <v>36.6</v>
      </c>
      <c r="F2061">
        <v>25500</v>
      </c>
      <c r="G2061">
        <v>100</v>
      </c>
      <c r="H2061">
        <v>306</v>
      </c>
    </row>
    <row r="2062" spans="1:8" hidden="1" x14ac:dyDescent="0.2">
      <c r="A2062">
        <v>14736</v>
      </c>
      <c r="B2062" t="str">
        <f>VLOOKUP(A2062,'Route Names'!$A$2:$B$95,2,FALSE)</f>
        <v>Route 4 Jonesboro Rd.</v>
      </c>
      <c r="C2062" t="s">
        <v>2945</v>
      </c>
      <c r="D2062">
        <v>13121007100</v>
      </c>
      <c r="E2062">
        <v>36.6</v>
      </c>
      <c r="F2062">
        <v>25500</v>
      </c>
      <c r="G2062">
        <v>100</v>
      </c>
      <c r="H2062">
        <v>306</v>
      </c>
    </row>
    <row r="2063" spans="1:8" hidden="1" x14ac:dyDescent="0.2">
      <c r="A2063">
        <v>14736</v>
      </c>
      <c r="B2063" t="str">
        <f>VLOOKUP(A2063,'Route Names'!$A$2:$B$95,2,FALSE)</f>
        <v>Route 4 Jonesboro Rd.</v>
      </c>
      <c r="C2063" t="s">
        <v>2944</v>
      </c>
      <c r="D2063">
        <v>13121007100</v>
      </c>
      <c r="E2063">
        <v>36.6</v>
      </c>
      <c r="F2063">
        <v>25500</v>
      </c>
      <c r="G2063">
        <v>100</v>
      </c>
      <c r="H2063">
        <v>306</v>
      </c>
    </row>
    <row r="2064" spans="1:8" hidden="1" x14ac:dyDescent="0.2">
      <c r="A2064">
        <v>14736</v>
      </c>
      <c r="B2064" t="str">
        <f>VLOOKUP(A2064,'Route Names'!$A$2:$B$95,2,FALSE)</f>
        <v>Route 4 Jonesboro Rd.</v>
      </c>
      <c r="C2064" t="s">
        <v>2943</v>
      </c>
      <c r="D2064">
        <v>13121007100</v>
      </c>
      <c r="E2064">
        <v>36.6</v>
      </c>
      <c r="F2064">
        <v>25500</v>
      </c>
      <c r="G2064">
        <v>100</v>
      </c>
      <c r="H2064">
        <v>306</v>
      </c>
    </row>
    <row r="2065" spans="1:8" hidden="1" x14ac:dyDescent="0.2">
      <c r="A2065">
        <v>14736</v>
      </c>
      <c r="B2065" t="str">
        <f>VLOOKUP(A2065,'Route Names'!$A$2:$B$95,2,FALSE)</f>
        <v>Route 4 Jonesboro Rd.</v>
      </c>
      <c r="C2065" t="s">
        <v>2942</v>
      </c>
      <c r="D2065">
        <v>13121007100</v>
      </c>
      <c r="E2065">
        <v>36.6</v>
      </c>
      <c r="F2065">
        <v>25500</v>
      </c>
      <c r="G2065">
        <v>100</v>
      </c>
      <c r="H2065">
        <v>306</v>
      </c>
    </row>
    <row r="2066" spans="1:8" hidden="1" x14ac:dyDescent="0.2">
      <c r="A2066">
        <v>14736</v>
      </c>
      <c r="B2066" t="str">
        <f>VLOOKUP(A2066,'Route Names'!$A$2:$B$95,2,FALSE)</f>
        <v>Route 4 Jonesboro Rd.</v>
      </c>
      <c r="C2066" t="s">
        <v>2941</v>
      </c>
      <c r="D2066">
        <v>13121007100</v>
      </c>
      <c r="E2066">
        <v>36.6</v>
      </c>
      <c r="F2066">
        <v>25500</v>
      </c>
      <c r="G2066">
        <v>100</v>
      </c>
      <c r="H2066">
        <v>306</v>
      </c>
    </row>
    <row r="2067" spans="1:8" hidden="1" x14ac:dyDescent="0.2">
      <c r="A2067">
        <v>14736</v>
      </c>
      <c r="B2067" t="str">
        <f>VLOOKUP(A2067,'Route Names'!$A$2:$B$95,2,FALSE)</f>
        <v>Route 4 Jonesboro Rd.</v>
      </c>
      <c r="C2067" t="s">
        <v>2940</v>
      </c>
      <c r="D2067">
        <v>13121007002</v>
      </c>
      <c r="E2067">
        <v>41.9</v>
      </c>
      <c r="F2067">
        <v>28276</v>
      </c>
      <c r="G2067">
        <v>266</v>
      </c>
      <c r="H2067">
        <v>361</v>
      </c>
    </row>
    <row r="2068" spans="1:8" hidden="1" x14ac:dyDescent="0.2">
      <c r="A2068">
        <v>14736</v>
      </c>
      <c r="B2068" t="str">
        <f>VLOOKUP(A2068,'Route Names'!$A$2:$B$95,2,FALSE)</f>
        <v>Route 4 Jonesboro Rd.</v>
      </c>
      <c r="C2068" t="s">
        <v>2939</v>
      </c>
      <c r="D2068">
        <v>13121007100</v>
      </c>
      <c r="E2068">
        <v>36.6</v>
      </c>
      <c r="F2068">
        <v>25500</v>
      </c>
      <c r="G2068">
        <v>100</v>
      </c>
      <c r="H2068">
        <v>306</v>
      </c>
    </row>
    <row r="2069" spans="1:8" hidden="1" x14ac:dyDescent="0.2">
      <c r="A2069">
        <v>14736</v>
      </c>
      <c r="B2069" t="str">
        <f>VLOOKUP(A2069,'Route Names'!$A$2:$B$95,2,FALSE)</f>
        <v>Route 4 Jonesboro Rd.</v>
      </c>
      <c r="C2069" t="s">
        <v>2938</v>
      </c>
      <c r="D2069">
        <v>13121007100</v>
      </c>
      <c r="E2069">
        <v>36.6</v>
      </c>
      <c r="F2069">
        <v>25500</v>
      </c>
      <c r="G2069">
        <v>100</v>
      </c>
      <c r="H2069">
        <v>306</v>
      </c>
    </row>
    <row r="2070" spans="1:8" hidden="1" x14ac:dyDescent="0.2">
      <c r="A2070">
        <v>14736</v>
      </c>
      <c r="B2070" t="str">
        <f>VLOOKUP(A2070,'Route Names'!$A$2:$B$95,2,FALSE)</f>
        <v>Route 4 Jonesboro Rd.</v>
      </c>
      <c r="C2070" t="s">
        <v>2937</v>
      </c>
      <c r="D2070">
        <v>13121007100</v>
      </c>
      <c r="E2070">
        <v>36.6</v>
      </c>
      <c r="F2070">
        <v>25500</v>
      </c>
      <c r="G2070">
        <v>100</v>
      </c>
      <c r="H2070">
        <v>306</v>
      </c>
    </row>
    <row r="2071" spans="1:8" hidden="1" x14ac:dyDescent="0.2">
      <c r="A2071">
        <v>14736</v>
      </c>
      <c r="B2071" t="str">
        <f>VLOOKUP(A2071,'Route Names'!$A$2:$B$95,2,FALSE)</f>
        <v>Route 4 Jonesboro Rd.</v>
      </c>
      <c r="C2071" t="s">
        <v>2936</v>
      </c>
      <c r="D2071">
        <v>13121007002</v>
      </c>
      <c r="E2071">
        <v>41.9</v>
      </c>
      <c r="F2071">
        <v>28276</v>
      </c>
      <c r="G2071">
        <v>266</v>
      </c>
      <c r="H2071">
        <v>361</v>
      </c>
    </row>
    <row r="2072" spans="1:8" hidden="1" x14ac:dyDescent="0.2">
      <c r="A2072">
        <v>14736</v>
      </c>
      <c r="B2072" t="str">
        <f>VLOOKUP(A2072,'Route Names'!$A$2:$B$95,2,FALSE)</f>
        <v>Route 4 Jonesboro Rd.</v>
      </c>
      <c r="C2072" t="s">
        <v>2935</v>
      </c>
      <c r="D2072">
        <v>13121007002</v>
      </c>
      <c r="E2072">
        <v>41.9</v>
      </c>
      <c r="F2072">
        <v>28276</v>
      </c>
      <c r="G2072">
        <v>266</v>
      </c>
      <c r="H2072">
        <v>361</v>
      </c>
    </row>
    <row r="2073" spans="1:8" hidden="1" x14ac:dyDescent="0.2">
      <c r="A2073">
        <v>14736</v>
      </c>
      <c r="B2073" t="str">
        <f>VLOOKUP(A2073,'Route Names'!$A$2:$B$95,2,FALSE)</f>
        <v>Route 4 Jonesboro Rd.</v>
      </c>
      <c r="C2073" t="s">
        <v>2934</v>
      </c>
      <c r="D2073">
        <v>13121007002</v>
      </c>
      <c r="E2073">
        <v>41.9</v>
      </c>
      <c r="F2073">
        <v>28276</v>
      </c>
      <c r="G2073">
        <v>266</v>
      </c>
      <c r="H2073">
        <v>361</v>
      </c>
    </row>
    <row r="2074" spans="1:8" hidden="1" x14ac:dyDescent="0.2">
      <c r="A2074">
        <v>14736</v>
      </c>
      <c r="B2074" t="str">
        <f>VLOOKUP(A2074,'Route Names'!$A$2:$B$95,2,FALSE)</f>
        <v>Route 4 Jonesboro Rd.</v>
      </c>
      <c r="C2074" t="s">
        <v>2933</v>
      </c>
      <c r="D2074">
        <v>13121007002</v>
      </c>
      <c r="E2074">
        <v>41.9</v>
      </c>
      <c r="F2074">
        <v>28276</v>
      </c>
      <c r="G2074">
        <v>266</v>
      </c>
      <c r="H2074">
        <v>361</v>
      </c>
    </row>
    <row r="2075" spans="1:8" hidden="1" x14ac:dyDescent="0.2">
      <c r="A2075">
        <v>14736</v>
      </c>
      <c r="B2075" t="str">
        <f>VLOOKUP(A2075,'Route Names'!$A$2:$B$95,2,FALSE)</f>
        <v>Route 4 Jonesboro Rd.</v>
      </c>
      <c r="C2075" t="s">
        <v>2932</v>
      </c>
      <c r="D2075">
        <v>13121007002</v>
      </c>
      <c r="E2075">
        <v>41.9</v>
      </c>
      <c r="F2075">
        <v>28276</v>
      </c>
      <c r="G2075">
        <v>266</v>
      </c>
      <c r="H2075">
        <v>361</v>
      </c>
    </row>
    <row r="2076" spans="1:8" hidden="1" x14ac:dyDescent="0.2">
      <c r="A2076">
        <v>14736</v>
      </c>
      <c r="B2076" t="str">
        <f>VLOOKUP(A2076,'Route Names'!$A$2:$B$95,2,FALSE)</f>
        <v>Route 4 Jonesboro Rd.</v>
      </c>
      <c r="C2076" t="s">
        <v>2932</v>
      </c>
      <c r="D2076">
        <v>13121007002</v>
      </c>
      <c r="E2076">
        <v>41.9</v>
      </c>
      <c r="F2076">
        <v>28276</v>
      </c>
      <c r="G2076">
        <v>266</v>
      </c>
      <c r="H2076">
        <v>361</v>
      </c>
    </row>
    <row r="2077" spans="1:8" hidden="1" x14ac:dyDescent="0.2">
      <c r="A2077">
        <v>14736</v>
      </c>
      <c r="B2077" t="str">
        <f>VLOOKUP(A2077,'Route Names'!$A$2:$B$95,2,FALSE)</f>
        <v>Route 4 Jonesboro Rd.</v>
      </c>
      <c r="C2077" t="s">
        <v>2931</v>
      </c>
      <c r="D2077">
        <v>13121007002</v>
      </c>
      <c r="E2077">
        <v>41.9</v>
      </c>
      <c r="F2077">
        <v>28276</v>
      </c>
      <c r="G2077">
        <v>266</v>
      </c>
      <c r="H2077">
        <v>361</v>
      </c>
    </row>
    <row r="2078" spans="1:8" hidden="1" x14ac:dyDescent="0.2">
      <c r="A2078">
        <v>14736</v>
      </c>
      <c r="B2078" t="str">
        <f>VLOOKUP(A2078,'Route Names'!$A$2:$B$95,2,FALSE)</f>
        <v>Route 4 Jonesboro Rd.</v>
      </c>
      <c r="C2078" t="s">
        <v>2930</v>
      </c>
      <c r="D2078">
        <v>13121007002</v>
      </c>
      <c r="E2078">
        <v>41.9</v>
      </c>
      <c r="F2078">
        <v>28276</v>
      </c>
      <c r="G2078">
        <v>266</v>
      </c>
      <c r="H2078">
        <v>361</v>
      </c>
    </row>
    <row r="2079" spans="1:8" hidden="1" x14ac:dyDescent="0.2">
      <c r="A2079">
        <v>14736</v>
      </c>
      <c r="B2079" t="str">
        <f>VLOOKUP(A2079,'Route Names'!$A$2:$B$95,2,FALSE)</f>
        <v>Route 4 Jonesboro Rd.</v>
      </c>
      <c r="C2079" t="s">
        <v>2929</v>
      </c>
      <c r="D2079">
        <v>13121007100</v>
      </c>
      <c r="E2079">
        <v>36.6</v>
      </c>
      <c r="F2079">
        <v>25500</v>
      </c>
      <c r="G2079">
        <v>100</v>
      </c>
      <c r="H2079">
        <v>306</v>
      </c>
    </row>
    <row r="2080" spans="1:8" hidden="1" x14ac:dyDescent="0.2">
      <c r="A2080">
        <v>14736</v>
      </c>
      <c r="B2080" t="str">
        <f>VLOOKUP(A2080,'Route Names'!$A$2:$B$95,2,FALSE)</f>
        <v>Route 4 Jonesboro Rd.</v>
      </c>
      <c r="C2080" t="s">
        <v>2928</v>
      </c>
      <c r="D2080">
        <v>13121007100</v>
      </c>
      <c r="E2080">
        <v>36.6</v>
      </c>
      <c r="F2080">
        <v>25500</v>
      </c>
      <c r="G2080">
        <v>100</v>
      </c>
      <c r="H2080">
        <v>306</v>
      </c>
    </row>
    <row r="2081" spans="1:8" hidden="1" x14ac:dyDescent="0.2">
      <c r="A2081">
        <v>14736</v>
      </c>
      <c r="B2081" t="str">
        <f>VLOOKUP(A2081,'Route Names'!$A$2:$B$95,2,FALSE)</f>
        <v>Route 4 Jonesboro Rd.</v>
      </c>
      <c r="C2081" t="s">
        <v>2927</v>
      </c>
      <c r="D2081">
        <v>13121007100</v>
      </c>
      <c r="E2081">
        <v>36.6</v>
      </c>
      <c r="F2081">
        <v>25500</v>
      </c>
      <c r="G2081">
        <v>100</v>
      </c>
      <c r="H2081">
        <v>306</v>
      </c>
    </row>
    <row r="2082" spans="1:8" hidden="1" x14ac:dyDescent="0.2">
      <c r="A2082">
        <v>14736</v>
      </c>
      <c r="B2082" t="str">
        <f>VLOOKUP(A2082,'Route Names'!$A$2:$B$95,2,FALSE)</f>
        <v>Route 4 Jonesboro Rd.</v>
      </c>
      <c r="C2082" t="s">
        <v>2926</v>
      </c>
      <c r="D2082">
        <v>13121007100</v>
      </c>
      <c r="E2082">
        <v>36.6</v>
      </c>
      <c r="F2082">
        <v>25500</v>
      </c>
      <c r="G2082">
        <v>100</v>
      </c>
      <c r="H2082">
        <v>306</v>
      </c>
    </row>
    <row r="2083" spans="1:8" hidden="1" x14ac:dyDescent="0.2">
      <c r="A2083">
        <v>14736</v>
      </c>
      <c r="B2083" t="str">
        <f>VLOOKUP(A2083,'Route Names'!$A$2:$B$95,2,FALSE)</f>
        <v>Route 4 Jonesboro Rd.</v>
      </c>
      <c r="C2083" t="s">
        <v>2925</v>
      </c>
      <c r="D2083">
        <v>13121007100</v>
      </c>
      <c r="E2083">
        <v>36.6</v>
      </c>
      <c r="F2083">
        <v>25500</v>
      </c>
      <c r="G2083">
        <v>100</v>
      </c>
      <c r="H2083">
        <v>306</v>
      </c>
    </row>
    <row r="2084" spans="1:8" hidden="1" x14ac:dyDescent="0.2">
      <c r="A2084">
        <v>14736</v>
      </c>
      <c r="B2084" t="str">
        <f>VLOOKUP(A2084,'Route Names'!$A$2:$B$95,2,FALSE)</f>
        <v>Route 4 Jonesboro Rd.</v>
      </c>
      <c r="C2084" t="s">
        <v>2924</v>
      </c>
      <c r="D2084">
        <v>13121007100</v>
      </c>
      <c r="E2084">
        <v>36.6</v>
      </c>
      <c r="F2084">
        <v>25500</v>
      </c>
      <c r="G2084">
        <v>100</v>
      </c>
      <c r="H2084">
        <v>306</v>
      </c>
    </row>
    <row r="2085" spans="1:8" hidden="1" x14ac:dyDescent="0.2">
      <c r="A2085">
        <v>14736</v>
      </c>
      <c r="B2085" t="str">
        <f>VLOOKUP(A2085,'Route Names'!$A$2:$B$95,2,FALSE)</f>
        <v>Route 4 Jonesboro Rd.</v>
      </c>
      <c r="C2085" t="s">
        <v>2923</v>
      </c>
      <c r="D2085">
        <v>13121007100</v>
      </c>
      <c r="E2085">
        <v>36.6</v>
      </c>
      <c r="F2085">
        <v>25500</v>
      </c>
      <c r="G2085">
        <v>100</v>
      </c>
      <c r="H2085">
        <v>306</v>
      </c>
    </row>
    <row r="2086" spans="1:8" hidden="1" x14ac:dyDescent="0.2">
      <c r="A2086">
        <v>14754</v>
      </c>
      <c r="B2086" t="str">
        <f>VLOOKUP(A2086,'Route Names'!$A$2:$B$95,2,FALSE)</f>
        <v>Route 49 Metro Transitional Center</v>
      </c>
      <c r="C2086" t="s">
        <v>2923</v>
      </c>
      <c r="D2086">
        <v>13121007100</v>
      </c>
      <c r="E2086">
        <v>36.6</v>
      </c>
      <c r="F2086">
        <v>25500</v>
      </c>
      <c r="G2086">
        <v>100</v>
      </c>
      <c r="H2086">
        <v>306</v>
      </c>
    </row>
    <row r="2087" spans="1:8" hidden="1" x14ac:dyDescent="0.2">
      <c r="A2087">
        <v>14736</v>
      </c>
      <c r="B2087" t="str">
        <f>VLOOKUP(A2087,'Route Names'!$A$2:$B$95,2,FALSE)</f>
        <v>Route 4 Jonesboro Rd.</v>
      </c>
      <c r="C2087" t="s">
        <v>2922</v>
      </c>
      <c r="D2087">
        <v>13121007100</v>
      </c>
      <c r="E2087">
        <v>36.6</v>
      </c>
      <c r="F2087">
        <v>25500</v>
      </c>
      <c r="G2087">
        <v>100</v>
      </c>
      <c r="H2087">
        <v>306</v>
      </c>
    </row>
    <row r="2088" spans="1:8" hidden="1" x14ac:dyDescent="0.2">
      <c r="A2088">
        <v>14991</v>
      </c>
      <c r="B2088" t="str">
        <f>VLOOKUP(A2088,'Route Names'!$A$2:$B$95,2,FALSE)</f>
        <v>Route 74 Flat Shoals Road</v>
      </c>
      <c r="C2088" t="s">
        <v>2921</v>
      </c>
      <c r="D2088">
        <v>13089023412</v>
      </c>
      <c r="E2088">
        <v>21.3</v>
      </c>
      <c r="F2088">
        <v>53487</v>
      </c>
      <c r="G2088">
        <v>250</v>
      </c>
      <c r="H2088">
        <v>532</v>
      </c>
    </row>
    <row r="2089" spans="1:8" hidden="1" x14ac:dyDescent="0.2">
      <c r="A2089">
        <v>14991</v>
      </c>
      <c r="B2089" t="str">
        <f>VLOOKUP(A2089,'Route Names'!$A$2:$B$95,2,FALSE)</f>
        <v>Route 74 Flat Shoals Road</v>
      </c>
      <c r="C2089" t="s">
        <v>2920</v>
      </c>
      <c r="D2089">
        <v>13121003000</v>
      </c>
      <c r="E2089">
        <v>4.3</v>
      </c>
      <c r="F2089">
        <v>195000</v>
      </c>
      <c r="G2089">
        <v>40</v>
      </c>
      <c r="H2089">
        <v>20</v>
      </c>
    </row>
    <row r="2090" spans="1:8" hidden="1" x14ac:dyDescent="0.2">
      <c r="A2090">
        <v>14841</v>
      </c>
      <c r="B2090" t="str">
        <f>VLOOKUP(A2090,'Route Names'!$A$2:$B$95,2,FALSE)</f>
        <v>Route 6 - Inman Park Station</v>
      </c>
      <c r="C2090" t="s">
        <v>2920</v>
      </c>
      <c r="D2090">
        <v>13121003000</v>
      </c>
      <c r="E2090">
        <v>4.3</v>
      </c>
      <c r="F2090">
        <v>195000</v>
      </c>
      <c r="G2090">
        <v>40</v>
      </c>
      <c r="H2090">
        <v>20</v>
      </c>
    </row>
    <row r="2091" spans="1:8" hidden="1" x14ac:dyDescent="0.2">
      <c r="A2091">
        <v>14841</v>
      </c>
      <c r="B2091" t="str">
        <f>VLOOKUP(A2091,'Route Names'!$A$2:$B$95,2,FALSE)</f>
        <v>Route 6 - Inman Park Station</v>
      </c>
      <c r="C2091" t="s">
        <v>2920</v>
      </c>
      <c r="D2091">
        <v>13121003000</v>
      </c>
      <c r="E2091">
        <v>4.3</v>
      </c>
      <c r="F2091">
        <v>195000</v>
      </c>
      <c r="G2091">
        <v>40</v>
      </c>
      <c r="H2091">
        <v>20</v>
      </c>
    </row>
    <row r="2092" spans="1:8" hidden="1" x14ac:dyDescent="0.2">
      <c r="A2092">
        <v>14841</v>
      </c>
      <c r="B2092" t="str">
        <f>VLOOKUP(A2092,'Route Names'!$A$2:$B$95,2,FALSE)</f>
        <v>Route 6 - Inman Park Station</v>
      </c>
      <c r="C2092" t="s">
        <v>2920</v>
      </c>
      <c r="D2092">
        <v>13121003000</v>
      </c>
      <c r="E2092">
        <v>4.3</v>
      </c>
      <c r="F2092">
        <v>195000</v>
      </c>
      <c r="G2092">
        <v>40</v>
      </c>
      <c r="H2092">
        <v>20</v>
      </c>
    </row>
    <row r="2093" spans="1:8" hidden="1" x14ac:dyDescent="0.2">
      <c r="A2093">
        <v>14991</v>
      </c>
      <c r="B2093" t="str">
        <f>VLOOKUP(A2093,'Route Names'!$A$2:$B$95,2,FALSE)</f>
        <v>Route 74 Flat Shoals Road</v>
      </c>
      <c r="C2093" t="s">
        <v>2919</v>
      </c>
      <c r="D2093">
        <v>13121003100</v>
      </c>
      <c r="E2093">
        <v>17.899999999999999</v>
      </c>
      <c r="F2093">
        <v>49132</v>
      </c>
      <c r="G2093">
        <v>121</v>
      </c>
      <c r="H2093">
        <v>121</v>
      </c>
    </row>
    <row r="2094" spans="1:8" hidden="1" x14ac:dyDescent="0.2">
      <c r="A2094">
        <v>14991</v>
      </c>
      <c r="B2094" t="str">
        <f>VLOOKUP(A2094,'Route Names'!$A$2:$B$95,2,FALSE)</f>
        <v>Route 74 Flat Shoals Road</v>
      </c>
      <c r="C2094" t="s">
        <v>2918</v>
      </c>
      <c r="D2094">
        <v>13089020900</v>
      </c>
      <c r="E2094">
        <v>13.1</v>
      </c>
      <c r="F2094">
        <v>68327</v>
      </c>
      <c r="G2094">
        <v>172</v>
      </c>
      <c r="H2094">
        <v>414</v>
      </c>
    </row>
    <row r="2095" spans="1:8" hidden="1" x14ac:dyDescent="0.2">
      <c r="A2095">
        <v>14785</v>
      </c>
      <c r="B2095" t="str">
        <f>VLOOKUP(A2095,'Route Names'!$A$2:$B$95,2,FALSE)</f>
        <v>Route 107 - Indian Creek Station</v>
      </c>
      <c r="C2095" t="s">
        <v>2918</v>
      </c>
      <c r="D2095">
        <v>13089020900</v>
      </c>
      <c r="E2095">
        <v>13.1</v>
      </c>
      <c r="F2095">
        <v>68327</v>
      </c>
      <c r="G2095">
        <v>172</v>
      </c>
      <c r="H2095">
        <v>414</v>
      </c>
    </row>
    <row r="2096" spans="1:8" hidden="1" x14ac:dyDescent="0.2">
      <c r="A2096">
        <v>14991</v>
      </c>
      <c r="B2096" t="str">
        <f>VLOOKUP(A2096,'Route Names'!$A$2:$B$95,2,FALSE)</f>
        <v>Route 74 Flat Shoals Road</v>
      </c>
      <c r="C2096" t="s">
        <v>1460</v>
      </c>
      <c r="D2096">
        <v>13089020900</v>
      </c>
      <c r="E2096">
        <v>13.1</v>
      </c>
      <c r="F2096">
        <v>68327</v>
      </c>
      <c r="G2096">
        <v>172</v>
      </c>
      <c r="H2096">
        <v>414</v>
      </c>
    </row>
    <row r="2097" spans="1:8" hidden="1" x14ac:dyDescent="0.2">
      <c r="A2097">
        <v>14785</v>
      </c>
      <c r="B2097" t="str">
        <f>VLOOKUP(A2097,'Route Names'!$A$2:$B$95,2,FALSE)</f>
        <v>Route 107 - Indian Creek Station</v>
      </c>
      <c r="C2097" t="s">
        <v>1460</v>
      </c>
      <c r="D2097">
        <v>13089020900</v>
      </c>
      <c r="E2097">
        <v>13.1</v>
      </c>
      <c r="F2097">
        <v>68327</v>
      </c>
      <c r="G2097">
        <v>172</v>
      </c>
      <c r="H2097">
        <v>414</v>
      </c>
    </row>
    <row r="2098" spans="1:8" hidden="1" x14ac:dyDescent="0.2">
      <c r="A2098">
        <v>14991</v>
      </c>
      <c r="B2098" t="str">
        <f>VLOOKUP(A2098,'Route Names'!$A$2:$B$95,2,FALSE)</f>
        <v>Route 74 Flat Shoals Road</v>
      </c>
      <c r="C2098" t="s">
        <v>2707</v>
      </c>
      <c r="D2098">
        <v>13089020900</v>
      </c>
      <c r="E2098">
        <v>13.1</v>
      </c>
      <c r="F2098">
        <v>68327</v>
      </c>
      <c r="G2098">
        <v>172</v>
      </c>
      <c r="H2098">
        <v>414</v>
      </c>
    </row>
    <row r="2099" spans="1:8" hidden="1" x14ac:dyDescent="0.2">
      <c r="A2099">
        <v>14991</v>
      </c>
      <c r="B2099" t="str">
        <f>VLOOKUP(A2099,'Route Names'!$A$2:$B$95,2,FALSE)</f>
        <v>Route 74 Flat Shoals Road</v>
      </c>
      <c r="C2099" t="s">
        <v>2708</v>
      </c>
      <c r="D2099">
        <v>13089020900</v>
      </c>
      <c r="E2099">
        <v>13.1</v>
      </c>
      <c r="F2099">
        <v>68327</v>
      </c>
      <c r="G2099">
        <v>172</v>
      </c>
      <c r="H2099">
        <v>414</v>
      </c>
    </row>
    <row r="2100" spans="1:8" hidden="1" x14ac:dyDescent="0.2">
      <c r="A2100">
        <v>14991</v>
      </c>
      <c r="B2100" t="str">
        <f>VLOOKUP(A2100,'Route Names'!$A$2:$B$95,2,FALSE)</f>
        <v>Route 74 Flat Shoals Road</v>
      </c>
      <c r="C2100" t="s">
        <v>2917</v>
      </c>
      <c r="D2100">
        <v>13089020900</v>
      </c>
      <c r="E2100">
        <v>13.1</v>
      </c>
      <c r="F2100">
        <v>68327</v>
      </c>
      <c r="G2100">
        <v>172</v>
      </c>
      <c r="H2100">
        <v>414</v>
      </c>
    </row>
    <row r="2101" spans="1:8" hidden="1" x14ac:dyDescent="0.2">
      <c r="A2101">
        <v>14991</v>
      </c>
      <c r="B2101" t="str">
        <f>VLOOKUP(A2101,'Route Names'!$A$2:$B$95,2,FALSE)</f>
        <v>Route 74 Flat Shoals Road</v>
      </c>
      <c r="C2101" t="s">
        <v>2710</v>
      </c>
      <c r="D2101">
        <v>13089020900</v>
      </c>
      <c r="E2101">
        <v>13.1</v>
      </c>
      <c r="F2101">
        <v>68327</v>
      </c>
      <c r="G2101">
        <v>172</v>
      </c>
      <c r="H2101">
        <v>414</v>
      </c>
    </row>
    <row r="2102" spans="1:8" hidden="1" x14ac:dyDescent="0.2">
      <c r="A2102">
        <v>14991</v>
      </c>
      <c r="B2102" t="str">
        <f>VLOOKUP(A2102,'Route Names'!$A$2:$B$95,2,FALSE)</f>
        <v>Route 74 Flat Shoals Road</v>
      </c>
      <c r="C2102" t="s">
        <v>2916</v>
      </c>
      <c r="D2102">
        <v>13089020900</v>
      </c>
      <c r="E2102">
        <v>13.1</v>
      </c>
      <c r="F2102">
        <v>68327</v>
      </c>
      <c r="G2102">
        <v>172</v>
      </c>
      <c r="H2102">
        <v>414</v>
      </c>
    </row>
    <row r="2103" spans="1:8" hidden="1" x14ac:dyDescent="0.2">
      <c r="A2103">
        <v>14991</v>
      </c>
      <c r="B2103" t="str">
        <f>VLOOKUP(A2103,'Route Names'!$A$2:$B$95,2,FALSE)</f>
        <v>Route 74 Flat Shoals Road</v>
      </c>
      <c r="C2103" t="s">
        <v>2712</v>
      </c>
      <c r="D2103">
        <v>13089020900</v>
      </c>
      <c r="E2103">
        <v>13.1</v>
      </c>
      <c r="F2103">
        <v>68327</v>
      </c>
      <c r="G2103">
        <v>172</v>
      </c>
      <c r="H2103">
        <v>414</v>
      </c>
    </row>
    <row r="2104" spans="1:8" hidden="1" x14ac:dyDescent="0.2">
      <c r="A2104">
        <v>14991</v>
      </c>
      <c r="B2104" t="str">
        <f>VLOOKUP(A2104,'Route Names'!$A$2:$B$95,2,FALSE)</f>
        <v>Route 74 Flat Shoals Road</v>
      </c>
      <c r="C2104" t="s">
        <v>2915</v>
      </c>
      <c r="D2104">
        <v>13089020900</v>
      </c>
      <c r="E2104">
        <v>13.1</v>
      </c>
      <c r="F2104">
        <v>68327</v>
      </c>
      <c r="G2104">
        <v>172</v>
      </c>
      <c r="H2104">
        <v>414</v>
      </c>
    </row>
    <row r="2105" spans="1:8" hidden="1" x14ac:dyDescent="0.2">
      <c r="A2105">
        <v>14991</v>
      </c>
      <c r="B2105" t="str">
        <f>VLOOKUP(A2105,'Route Names'!$A$2:$B$95,2,FALSE)</f>
        <v>Route 74 Flat Shoals Road</v>
      </c>
      <c r="C2105" t="s">
        <v>2714</v>
      </c>
      <c r="D2105">
        <v>13089020900</v>
      </c>
      <c r="E2105">
        <v>13.1</v>
      </c>
      <c r="F2105">
        <v>68327</v>
      </c>
      <c r="G2105">
        <v>172</v>
      </c>
      <c r="H2105">
        <v>414</v>
      </c>
    </row>
    <row r="2106" spans="1:8" hidden="1" x14ac:dyDescent="0.2">
      <c r="A2106">
        <v>14991</v>
      </c>
      <c r="B2106" t="str">
        <f>VLOOKUP(A2106,'Route Names'!$A$2:$B$95,2,FALSE)</f>
        <v>Route 74 Flat Shoals Road</v>
      </c>
      <c r="C2106" t="s">
        <v>2914</v>
      </c>
      <c r="D2106">
        <v>13089020900</v>
      </c>
      <c r="E2106">
        <v>13.1</v>
      </c>
      <c r="F2106">
        <v>68327</v>
      </c>
      <c r="G2106">
        <v>172</v>
      </c>
      <c r="H2106">
        <v>414</v>
      </c>
    </row>
    <row r="2107" spans="1:8" hidden="1" x14ac:dyDescent="0.2">
      <c r="A2107">
        <v>14991</v>
      </c>
      <c r="B2107" t="str">
        <f>VLOOKUP(A2107,'Route Names'!$A$2:$B$95,2,FALSE)</f>
        <v>Route 74 Flat Shoals Road</v>
      </c>
      <c r="C2107" t="s">
        <v>2716</v>
      </c>
      <c r="D2107">
        <v>13089020900</v>
      </c>
      <c r="E2107">
        <v>13.1</v>
      </c>
      <c r="F2107">
        <v>68327</v>
      </c>
      <c r="G2107">
        <v>172</v>
      </c>
      <c r="H2107">
        <v>414</v>
      </c>
    </row>
    <row r="2108" spans="1:8" hidden="1" x14ac:dyDescent="0.2">
      <c r="A2108">
        <v>14991</v>
      </c>
      <c r="B2108" t="str">
        <f>VLOOKUP(A2108,'Route Names'!$A$2:$B$95,2,FALSE)</f>
        <v>Route 74 Flat Shoals Road</v>
      </c>
      <c r="C2108" t="s">
        <v>2717</v>
      </c>
      <c r="D2108">
        <v>13089020900</v>
      </c>
      <c r="E2108">
        <v>13.1</v>
      </c>
      <c r="F2108">
        <v>68327</v>
      </c>
      <c r="G2108">
        <v>172</v>
      </c>
      <c r="H2108">
        <v>414</v>
      </c>
    </row>
    <row r="2109" spans="1:8" hidden="1" x14ac:dyDescent="0.2">
      <c r="A2109">
        <v>14991</v>
      </c>
      <c r="B2109" t="str">
        <f>VLOOKUP(A2109,'Route Names'!$A$2:$B$95,2,FALSE)</f>
        <v>Route 74 Flat Shoals Road</v>
      </c>
      <c r="C2109" t="s">
        <v>2913</v>
      </c>
      <c r="D2109">
        <v>13089020900</v>
      </c>
      <c r="E2109">
        <v>13.1</v>
      </c>
      <c r="F2109">
        <v>68327</v>
      </c>
      <c r="G2109">
        <v>172</v>
      </c>
      <c r="H2109">
        <v>414</v>
      </c>
    </row>
    <row r="2110" spans="1:8" hidden="1" x14ac:dyDescent="0.2">
      <c r="A2110">
        <v>14991</v>
      </c>
      <c r="B2110" t="str">
        <f>VLOOKUP(A2110,'Route Names'!$A$2:$B$95,2,FALSE)</f>
        <v>Route 74 Flat Shoals Road</v>
      </c>
      <c r="C2110" t="s">
        <v>2912</v>
      </c>
      <c r="D2110">
        <v>13089020900</v>
      </c>
      <c r="E2110">
        <v>13.1</v>
      </c>
      <c r="F2110">
        <v>68327</v>
      </c>
      <c r="G2110">
        <v>172</v>
      </c>
      <c r="H2110">
        <v>414</v>
      </c>
    </row>
    <row r="2111" spans="1:8" hidden="1" x14ac:dyDescent="0.2">
      <c r="A2111">
        <v>14991</v>
      </c>
      <c r="B2111" t="str">
        <f>VLOOKUP(A2111,'Route Names'!$A$2:$B$95,2,FALSE)</f>
        <v>Route 74 Flat Shoals Road</v>
      </c>
      <c r="C2111" t="s">
        <v>2911</v>
      </c>
      <c r="D2111">
        <v>13089023700</v>
      </c>
      <c r="E2111">
        <v>33</v>
      </c>
      <c r="F2111">
        <v>32273</v>
      </c>
      <c r="G2111">
        <v>522</v>
      </c>
      <c r="H2111">
        <v>717</v>
      </c>
    </row>
    <row r="2112" spans="1:8" hidden="1" x14ac:dyDescent="0.2">
      <c r="A2112">
        <v>14991</v>
      </c>
      <c r="B2112" t="str">
        <f>VLOOKUP(A2112,'Route Names'!$A$2:$B$95,2,FALSE)</f>
        <v>Route 74 Flat Shoals Road</v>
      </c>
      <c r="C2112" t="s">
        <v>2910</v>
      </c>
      <c r="D2112">
        <v>13089023700</v>
      </c>
      <c r="E2112">
        <v>33</v>
      </c>
      <c r="F2112">
        <v>32273</v>
      </c>
      <c r="G2112">
        <v>522</v>
      </c>
      <c r="H2112">
        <v>717</v>
      </c>
    </row>
    <row r="2113" spans="1:8" hidden="1" x14ac:dyDescent="0.2">
      <c r="A2113">
        <v>14991</v>
      </c>
      <c r="B2113" t="str">
        <f>VLOOKUP(A2113,'Route Names'!$A$2:$B$95,2,FALSE)</f>
        <v>Route 74 Flat Shoals Road</v>
      </c>
      <c r="C2113" t="s">
        <v>2909</v>
      </c>
      <c r="D2113">
        <v>13089023700</v>
      </c>
      <c r="E2113">
        <v>33</v>
      </c>
      <c r="F2113">
        <v>32273</v>
      </c>
      <c r="G2113">
        <v>522</v>
      </c>
      <c r="H2113">
        <v>717</v>
      </c>
    </row>
    <row r="2114" spans="1:8" hidden="1" x14ac:dyDescent="0.2">
      <c r="A2114">
        <v>14991</v>
      </c>
      <c r="B2114" t="str">
        <f>VLOOKUP(A2114,'Route Names'!$A$2:$B$95,2,FALSE)</f>
        <v>Route 74 Flat Shoals Road</v>
      </c>
      <c r="C2114" t="s">
        <v>2723</v>
      </c>
      <c r="D2114">
        <v>13089023700</v>
      </c>
      <c r="E2114">
        <v>33</v>
      </c>
      <c r="F2114">
        <v>32273</v>
      </c>
      <c r="G2114">
        <v>522</v>
      </c>
      <c r="H2114">
        <v>717</v>
      </c>
    </row>
    <row r="2115" spans="1:8" hidden="1" x14ac:dyDescent="0.2">
      <c r="A2115">
        <v>14991</v>
      </c>
      <c r="B2115" t="str">
        <f>VLOOKUP(A2115,'Route Names'!$A$2:$B$95,2,FALSE)</f>
        <v>Route 74 Flat Shoals Road</v>
      </c>
      <c r="C2115" t="s">
        <v>2908</v>
      </c>
      <c r="D2115">
        <v>13089023700</v>
      </c>
      <c r="E2115">
        <v>33</v>
      </c>
      <c r="F2115">
        <v>32273</v>
      </c>
      <c r="G2115">
        <v>522</v>
      </c>
      <c r="H2115">
        <v>717</v>
      </c>
    </row>
    <row r="2116" spans="1:8" hidden="1" x14ac:dyDescent="0.2">
      <c r="A2116">
        <v>14991</v>
      </c>
      <c r="B2116" t="str">
        <f>VLOOKUP(A2116,'Route Names'!$A$2:$B$95,2,FALSE)</f>
        <v>Route 74 Flat Shoals Road</v>
      </c>
      <c r="C2116" t="s">
        <v>2725</v>
      </c>
      <c r="D2116">
        <v>13089023700</v>
      </c>
      <c r="E2116">
        <v>33</v>
      </c>
      <c r="F2116">
        <v>32273</v>
      </c>
      <c r="G2116">
        <v>522</v>
      </c>
      <c r="H2116">
        <v>717</v>
      </c>
    </row>
    <row r="2117" spans="1:8" hidden="1" x14ac:dyDescent="0.2">
      <c r="A2117">
        <v>14991</v>
      </c>
      <c r="B2117" t="str">
        <f>VLOOKUP(A2117,'Route Names'!$A$2:$B$95,2,FALSE)</f>
        <v>Route 74 Flat Shoals Road</v>
      </c>
      <c r="C2117" t="s">
        <v>2907</v>
      </c>
      <c r="D2117">
        <v>13089023803</v>
      </c>
      <c r="E2117">
        <v>21.6</v>
      </c>
      <c r="F2117">
        <v>45263</v>
      </c>
      <c r="G2117">
        <v>115</v>
      </c>
      <c r="H2117">
        <v>346</v>
      </c>
    </row>
    <row r="2118" spans="1:8" hidden="1" x14ac:dyDescent="0.2">
      <c r="A2118">
        <v>14991</v>
      </c>
      <c r="B2118" t="str">
        <f>VLOOKUP(A2118,'Route Names'!$A$2:$B$95,2,FALSE)</f>
        <v>Route 74 Flat Shoals Road</v>
      </c>
      <c r="C2118" t="s">
        <v>2727</v>
      </c>
      <c r="D2118">
        <v>13089023803</v>
      </c>
      <c r="E2118">
        <v>21.6</v>
      </c>
      <c r="F2118">
        <v>45263</v>
      </c>
      <c r="G2118">
        <v>115</v>
      </c>
      <c r="H2118">
        <v>346</v>
      </c>
    </row>
    <row r="2119" spans="1:8" hidden="1" x14ac:dyDescent="0.2">
      <c r="A2119">
        <v>14991</v>
      </c>
      <c r="B2119" t="str">
        <f>VLOOKUP(A2119,'Route Names'!$A$2:$B$95,2,FALSE)</f>
        <v>Route 74 Flat Shoals Road</v>
      </c>
      <c r="C2119" t="s">
        <v>2728</v>
      </c>
      <c r="D2119">
        <v>13089023803</v>
      </c>
      <c r="E2119">
        <v>21.6</v>
      </c>
      <c r="F2119">
        <v>45263</v>
      </c>
      <c r="G2119">
        <v>115</v>
      </c>
      <c r="H2119">
        <v>346</v>
      </c>
    </row>
    <row r="2120" spans="1:8" hidden="1" x14ac:dyDescent="0.2">
      <c r="A2120">
        <v>14991</v>
      </c>
      <c r="B2120" t="str">
        <f>VLOOKUP(A2120,'Route Names'!$A$2:$B$95,2,FALSE)</f>
        <v>Route 74 Flat Shoals Road</v>
      </c>
      <c r="C2120" t="s">
        <v>2906</v>
      </c>
      <c r="D2120">
        <v>13089023803</v>
      </c>
      <c r="E2120">
        <v>21.6</v>
      </c>
      <c r="F2120">
        <v>45263</v>
      </c>
      <c r="G2120">
        <v>115</v>
      </c>
      <c r="H2120">
        <v>346</v>
      </c>
    </row>
    <row r="2121" spans="1:8" hidden="1" x14ac:dyDescent="0.2">
      <c r="A2121">
        <v>14991</v>
      </c>
      <c r="B2121" t="str">
        <f>VLOOKUP(A2121,'Route Names'!$A$2:$B$95,2,FALSE)</f>
        <v>Route 74 Flat Shoals Road</v>
      </c>
      <c r="C2121" t="s">
        <v>2730</v>
      </c>
      <c r="D2121">
        <v>13089023803</v>
      </c>
      <c r="E2121">
        <v>21.6</v>
      </c>
      <c r="F2121">
        <v>45263</v>
      </c>
      <c r="G2121">
        <v>115</v>
      </c>
      <c r="H2121">
        <v>346</v>
      </c>
    </row>
    <row r="2122" spans="1:8" hidden="1" x14ac:dyDescent="0.2">
      <c r="A2122">
        <v>14991</v>
      </c>
      <c r="B2122" t="str">
        <f>VLOOKUP(A2122,'Route Names'!$A$2:$B$95,2,FALSE)</f>
        <v>Route 74 Flat Shoals Road</v>
      </c>
      <c r="C2122" t="s">
        <v>2731</v>
      </c>
      <c r="D2122">
        <v>13089023411</v>
      </c>
      <c r="E2122">
        <v>21.2</v>
      </c>
      <c r="F2122">
        <v>52418</v>
      </c>
      <c r="G2122">
        <v>91</v>
      </c>
      <c r="H2122">
        <v>351</v>
      </c>
    </row>
    <row r="2123" spans="1:8" hidden="1" x14ac:dyDescent="0.2">
      <c r="A2123">
        <v>14991</v>
      </c>
      <c r="B2123" t="str">
        <f>VLOOKUP(A2123,'Route Names'!$A$2:$B$95,2,FALSE)</f>
        <v>Route 74 Flat Shoals Road</v>
      </c>
      <c r="C2123" t="s">
        <v>2905</v>
      </c>
      <c r="D2123">
        <v>13089023411</v>
      </c>
      <c r="E2123">
        <v>21.2</v>
      </c>
      <c r="F2123">
        <v>52418</v>
      </c>
      <c r="G2123">
        <v>91</v>
      </c>
      <c r="H2123">
        <v>351</v>
      </c>
    </row>
    <row r="2124" spans="1:8" hidden="1" x14ac:dyDescent="0.2">
      <c r="A2124">
        <v>14991</v>
      </c>
      <c r="B2124" t="str">
        <f>VLOOKUP(A2124,'Route Names'!$A$2:$B$95,2,FALSE)</f>
        <v>Route 74 Flat Shoals Road</v>
      </c>
      <c r="C2124" t="s">
        <v>2904</v>
      </c>
      <c r="D2124">
        <v>13089023410</v>
      </c>
      <c r="E2124">
        <v>36</v>
      </c>
      <c r="F2124">
        <v>26414</v>
      </c>
      <c r="G2124">
        <v>197</v>
      </c>
      <c r="H2124">
        <v>405</v>
      </c>
    </row>
    <row r="2125" spans="1:8" hidden="1" x14ac:dyDescent="0.2">
      <c r="A2125">
        <v>14991</v>
      </c>
      <c r="B2125" t="str">
        <f>VLOOKUP(A2125,'Route Names'!$A$2:$B$95,2,FALSE)</f>
        <v>Route 74 Flat Shoals Road</v>
      </c>
      <c r="C2125" t="s">
        <v>2903</v>
      </c>
      <c r="D2125">
        <v>13089023410</v>
      </c>
      <c r="E2125">
        <v>36</v>
      </c>
      <c r="F2125">
        <v>26414</v>
      </c>
      <c r="G2125">
        <v>197</v>
      </c>
      <c r="H2125">
        <v>405</v>
      </c>
    </row>
    <row r="2126" spans="1:8" hidden="1" x14ac:dyDescent="0.2">
      <c r="A2126">
        <v>14991</v>
      </c>
      <c r="B2126" t="str">
        <f>VLOOKUP(A2126,'Route Names'!$A$2:$B$95,2,FALSE)</f>
        <v>Route 74 Flat Shoals Road</v>
      </c>
      <c r="C2126" t="s">
        <v>2902</v>
      </c>
      <c r="D2126">
        <v>13089023410</v>
      </c>
      <c r="E2126">
        <v>36</v>
      </c>
      <c r="F2126">
        <v>26414</v>
      </c>
      <c r="G2126">
        <v>197</v>
      </c>
      <c r="H2126">
        <v>405</v>
      </c>
    </row>
    <row r="2127" spans="1:8" hidden="1" x14ac:dyDescent="0.2">
      <c r="A2127">
        <v>14991</v>
      </c>
      <c r="B2127" t="str">
        <f>VLOOKUP(A2127,'Route Names'!$A$2:$B$95,2,FALSE)</f>
        <v>Route 74 Flat Shoals Road</v>
      </c>
      <c r="C2127" t="s">
        <v>2736</v>
      </c>
      <c r="D2127">
        <v>13089023410</v>
      </c>
      <c r="E2127">
        <v>36</v>
      </c>
      <c r="F2127">
        <v>26414</v>
      </c>
      <c r="G2127">
        <v>197</v>
      </c>
      <c r="H2127">
        <v>405</v>
      </c>
    </row>
    <row r="2128" spans="1:8" hidden="1" x14ac:dyDescent="0.2">
      <c r="A2128">
        <v>14991</v>
      </c>
      <c r="B2128" t="str">
        <f>VLOOKUP(A2128,'Route Names'!$A$2:$B$95,2,FALSE)</f>
        <v>Route 74 Flat Shoals Road</v>
      </c>
      <c r="C2128" t="s">
        <v>2901</v>
      </c>
      <c r="D2128">
        <v>13089023410</v>
      </c>
      <c r="E2128">
        <v>36</v>
      </c>
      <c r="F2128">
        <v>26414</v>
      </c>
      <c r="G2128">
        <v>197</v>
      </c>
      <c r="H2128">
        <v>405</v>
      </c>
    </row>
    <row r="2129" spans="1:8" hidden="1" x14ac:dyDescent="0.2">
      <c r="A2129">
        <v>14991</v>
      </c>
      <c r="B2129" t="str">
        <f>VLOOKUP(A2129,'Route Names'!$A$2:$B$95,2,FALSE)</f>
        <v>Route 74 Flat Shoals Road</v>
      </c>
      <c r="C2129" t="s">
        <v>2900</v>
      </c>
      <c r="D2129">
        <v>13089023410</v>
      </c>
      <c r="E2129">
        <v>36</v>
      </c>
      <c r="F2129">
        <v>26414</v>
      </c>
      <c r="G2129">
        <v>197</v>
      </c>
      <c r="H2129">
        <v>405</v>
      </c>
    </row>
    <row r="2130" spans="1:8" hidden="1" x14ac:dyDescent="0.2">
      <c r="A2130">
        <v>14991</v>
      </c>
      <c r="B2130" t="str">
        <f>VLOOKUP(A2130,'Route Names'!$A$2:$B$95,2,FALSE)</f>
        <v>Route 74 Flat Shoals Road</v>
      </c>
      <c r="C2130" t="s">
        <v>2899</v>
      </c>
      <c r="D2130">
        <v>13089023411</v>
      </c>
      <c r="E2130">
        <v>21.2</v>
      </c>
      <c r="F2130">
        <v>52418</v>
      </c>
      <c r="G2130">
        <v>91</v>
      </c>
      <c r="H2130">
        <v>351</v>
      </c>
    </row>
    <row r="2131" spans="1:8" hidden="1" x14ac:dyDescent="0.2">
      <c r="A2131">
        <v>14991</v>
      </c>
      <c r="B2131" t="str">
        <f>VLOOKUP(A2131,'Route Names'!$A$2:$B$95,2,FALSE)</f>
        <v>Route 74 Flat Shoals Road</v>
      </c>
      <c r="C2131" t="s">
        <v>2898</v>
      </c>
      <c r="D2131">
        <v>13089023410</v>
      </c>
      <c r="E2131">
        <v>36</v>
      </c>
      <c r="F2131">
        <v>26414</v>
      </c>
      <c r="G2131">
        <v>197</v>
      </c>
      <c r="H2131">
        <v>405</v>
      </c>
    </row>
    <row r="2132" spans="1:8" hidden="1" x14ac:dyDescent="0.2">
      <c r="A2132">
        <v>14991</v>
      </c>
      <c r="B2132" t="str">
        <f>VLOOKUP(A2132,'Route Names'!$A$2:$B$95,2,FALSE)</f>
        <v>Route 74 Flat Shoals Road</v>
      </c>
      <c r="C2132" t="s">
        <v>2897</v>
      </c>
      <c r="D2132">
        <v>13089023410</v>
      </c>
      <c r="E2132">
        <v>36</v>
      </c>
      <c r="F2132">
        <v>26414</v>
      </c>
      <c r="G2132">
        <v>197</v>
      </c>
      <c r="H2132">
        <v>405</v>
      </c>
    </row>
    <row r="2133" spans="1:8" hidden="1" x14ac:dyDescent="0.2">
      <c r="A2133">
        <v>14991</v>
      </c>
      <c r="B2133" t="str">
        <f>VLOOKUP(A2133,'Route Names'!$A$2:$B$95,2,FALSE)</f>
        <v>Route 74 Flat Shoals Road</v>
      </c>
      <c r="C2133" t="s">
        <v>2742</v>
      </c>
      <c r="D2133">
        <v>13089023410</v>
      </c>
      <c r="E2133">
        <v>36</v>
      </c>
      <c r="F2133">
        <v>26414</v>
      </c>
      <c r="G2133">
        <v>197</v>
      </c>
      <c r="H2133">
        <v>405</v>
      </c>
    </row>
    <row r="2134" spans="1:8" hidden="1" x14ac:dyDescent="0.2">
      <c r="A2134">
        <v>14740</v>
      </c>
      <c r="B2134" t="str">
        <f>VLOOKUP(A2134,'Route Names'!$A$2:$B$95,2,FALSE)</f>
        <v>Route 15 - Decatur Station / Decatur Square</v>
      </c>
      <c r="C2134" t="s">
        <v>2742</v>
      </c>
      <c r="D2134">
        <v>13089023410</v>
      </c>
      <c r="E2134">
        <v>36</v>
      </c>
      <c r="F2134">
        <v>26414</v>
      </c>
      <c r="G2134">
        <v>197</v>
      </c>
      <c r="H2134">
        <v>405</v>
      </c>
    </row>
    <row r="2135" spans="1:8" hidden="1" x14ac:dyDescent="0.2">
      <c r="A2135">
        <v>14740</v>
      </c>
      <c r="B2135" t="str">
        <f>VLOOKUP(A2135,'Route Names'!$A$2:$B$95,2,FALSE)</f>
        <v>Route 15 - Decatur Station / Decatur Square</v>
      </c>
      <c r="C2135" t="s">
        <v>2742</v>
      </c>
      <c r="D2135">
        <v>13089023410</v>
      </c>
      <c r="E2135">
        <v>36</v>
      </c>
      <c r="F2135">
        <v>26414</v>
      </c>
      <c r="G2135">
        <v>197</v>
      </c>
      <c r="H2135">
        <v>405</v>
      </c>
    </row>
    <row r="2136" spans="1:8" hidden="1" x14ac:dyDescent="0.2">
      <c r="A2136">
        <v>14991</v>
      </c>
      <c r="B2136" t="str">
        <f>VLOOKUP(A2136,'Route Names'!$A$2:$B$95,2,FALSE)</f>
        <v>Route 74 Flat Shoals Road</v>
      </c>
      <c r="C2136" t="s">
        <v>2743</v>
      </c>
      <c r="D2136">
        <v>13089023410</v>
      </c>
      <c r="E2136">
        <v>36</v>
      </c>
      <c r="F2136">
        <v>26414</v>
      </c>
      <c r="G2136">
        <v>197</v>
      </c>
      <c r="H2136">
        <v>405</v>
      </c>
    </row>
    <row r="2137" spans="1:8" hidden="1" x14ac:dyDescent="0.2">
      <c r="A2137">
        <v>14740</v>
      </c>
      <c r="B2137" t="str">
        <f>VLOOKUP(A2137,'Route Names'!$A$2:$B$95,2,FALSE)</f>
        <v>Route 15 - Decatur Station / Decatur Square</v>
      </c>
      <c r="C2137" t="s">
        <v>2743</v>
      </c>
      <c r="D2137">
        <v>13089023410</v>
      </c>
      <c r="E2137">
        <v>36</v>
      </c>
      <c r="F2137">
        <v>26414</v>
      </c>
      <c r="G2137">
        <v>197</v>
      </c>
      <c r="H2137">
        <v>405</v>
      </c>
    </row>
    <row r="2138" spans="1:8" hidden="1" x14ac:dyDescent="0.2">
      <c r="A2138">
        <v>14740</v>
      </c>
      <c r="B2138" t="str">
        <f>VLOOKUP(A2138,'Route Names'!$A$2:$B$95,2,FALSE)</f>
        <v>Route 15 - Decatur Station / Decatur Square</v>
      </c>
      <c r="C2138" t="s">
        <v>2743</v>
      </c>
      <c r="D2138">
        <v>13089023410</v>
      </c>
      <c r="E2138">
        <v>36</v>
      </c>
      <c r="F2138">
        <v>26414</v>
      </c>
      <c r="G2138">
        <v>197</v>
      </c>
      <c r="H2138">
        <v>405</v>
      </c>
    </row>
    <row r="2139" spans="1:8" hidden="1" x14ac:dyDescent="0.2">
      <c r="A2139">
        <v>14991</v>
      </c>
      <c r="B2139" t="str">
        <f>VLOOKUP(A2139,'Route Names'!$A$2:$B$95,2,FALSE)</f>
        <v>Route 74 Flat Shoals Road</v>
      </c>
      <c r="C2139" t="s">
        <v>2896</v>
      </c>
      <c r="D2139">
        <v>13089023410</v>
      </c>
      <c r="E2139">
        <v>36</v>
      </c>
      <c r="F2139">
        <v>26414</v>
      </c>
      <c r="G2139">
        <v>197</v>
      </c>
      <c r="H2139">
        <v>405</v>
      </c>
    </row>
    <row r="2140" spans="1:8" hidden="1" x14ac:dyDescent="0.2">
      <c r="A2140">
        <v>14852</v>
      </c>
      <c r="B2140" t="str">
        <f>VLOOKUP(A2140,'Route Names'!$A$2:$B$95,2,FALSE)</f>
        <v>Route 186 Rainbow Drive/South DeKalb</v>
      </c>
      <c r="C2140" t="s">
        <v>2896</v>
      </c>
      <c r="D2140">
        <v>13089023410</v>
      </c>
      <c r="E2140">
        <v>36</v>
      </c>
      <c r="F2140">
        <v>26414</v>
      </c>
      <c r="G2140">
        <v>197</v>
      </c>
      <c r="H2140">
        <v>405</v>
      </c>
    </row>
    <row r="2141" spans="1:8" hidden="1" x14ac:dyDescent="0.2">
      <c r="A2141">
        <v>14852</v>
      </c>
      <c r="B2141" t="str">
        <f>VLOOKUP(A2141,'Route Names'!$A$2:$B$95,2,FALSE)</f>
        <v>Route 186 Rainbow Drive/South DeKalb</v>
      </c>
      <c r="C2141" t="s">
        <v>2896</v>
      </c>
      <c r="D2141">
        <v>13089023410</v>
      </c>
      <c r="E2141">
        <v>36</v>
      </c>
      <c r="F2141">
        <v>26414</v>
      </c>
      <c r="G2141">
        <v>197</v>
      </c>
      <c r="H2141">
        <v>405</v>
      </c>
    </row>
    <row r="2142" spans="1:8" hidden="1" x14ac:dyDescent="0.2">
      <c r="A2142">
        <v>14740</v>
      </c>
      <c r="B2142" t="str">
        <f>VLOOKUP(A2142,'Route Names'!$A$2:$B$95,2,FALSE)</f>
        <v>Route 15 - Decatur Station / Decatur Square</v>
      </c>
      <c r="C2142" t="s">
        <v>2896</v>
      </c>
      <c r="D2142">
        <v>13089023410</v>
      </c>
      <c r="E2142">
        <v>36</v>
      </c>
      <c r="F2142">
        <v>26414</v>
      </c>
      <c r="G2142">
        <v>197</v>
      </c>
      <c r="H2142">
        <v>405</v>
      </c>
    </row>
    <row r="2143" spans="1:8" hidden="1" x14ac:dyDescent="0.2">
      <c r="A2143">
        <v>14740</v>
      </c>
      <c r="B2143" t="str">
        <f>VLOOKUP(A2143,'Route Names'!$A$2:$B$95,2,FALSE)</f>
        <v>Route 15 - Decatur Station / Decatur Square</v>
      </c>
      <c r="C2143" t="s">
        <v>2896</v>
      </c>
      <c r="D2143">
        <v>13089023410</v>
      </c>
      <c r="E2143">
        <v>36</v>
      </c>
      <c r="F2143">
        <v>26414</v>
      </c>
      <c r="G2143">
        <v>197</v>
      </c>
      <c r="H2143">
        <v>405</v>
      </c>
    </row>
    <row r="2144" spans="1:8" hidden="1" x14ac:dyDescent="0.2">
      <c r="A2144">
        <v>14991</v>
      </c>
      <c r="B2144" t="str">
        <f>VLOOKUP(A2144,'Route Names'!$A$2:$B$95,2,FALSE)</f>
        <v>Route 74 Flat Shoals Road</v>
      </c>
      <c r="C2144" t="s">
        <v>2895</v>
      </c>
      <c r="D2144">
        <v>13089023411</v>
      </c>
      <c r="E2144">
        <v>21.2</v>
      </c>
      <c r="F2144">
        <v>52418</v>
      </c>
      <c r="G2144">
        <v>91</v>
      </c>
      <c r="H2144">
        <v>351</v>
      </c>
    </row>
    <row r="2145" spans="1:8" hidden="1" x14ac:dyDescent="0.2">
      <c r="A2145">
        <v>14991</v>
      </c>
      <c r="B2145" t="str">
        <f>VLOOKUP(A2145,'Route Names'!$A$2:$B$95,2,FALSE)</f>
        <v>Route 74 Flat Shoals Road</v>
      </c>
      <c r="C2145" t="s">
        <v>2894</v>
      </c>
      <c r="D2145">
        <v>13089023411</v>
      </c>
      <c r="E2145">
        <v>21.2</v>
      </c>
      <c r="F2145">
        <v>52418</v>
      </c>
      <c r="G2145">
        <v>91</v>
      </c>
      <c r="H2145">
        <v>351</v>
      </c>
    </row>
    <row r="2146" spans="1:8" hidden="1" x14ac:dyDescent="0.2">
      <c r="A2146">
        <v>14991</v>
      </c>
      <c r="B2146" t="str">
        <f>VLOOKUP(A2146,'Route Names'!$A$2:$B$95,2,FALSE)</f>
        <v>Route 74 Flat Shoals Road</v>
      </c>
      <c r="C2146" t="s">
        <v>2893</v>
      </c>
      <c r="D2146">
        <v>13089023411</v>
      </c>
      <c r="E2146">
        <v>21.2</v>
      </c>
      <c r="F2146">
        <v>52418</v>
      </c>
      <c r="G2146">
        <v>91</v>
      </c>
      <c r="H2146">
        <v>351</v>
      </c>
    </row>
    <row r="2147" spans="1:8" hidden="1" x14ac:dyDescent="0.2">
      <c r="A2147">
        <v>14991</v>
      </c>
      <c r="B2147" t="str">
        <f>VLOOKUP(A2147,'Route Names'!$A$2:$B$95,2,FALSE)</f>
        <v>Route 74 Flat Shoals Road</v>
      </c>
      <c r="C2147" t="s">
        <v>2892</v>
      </c>
      <c r="D2147">
        <v>13089023411</v>
      </c>
      <c r="E2147">
        <v>21.2</v>
      </c>
      <c r="F2147">
        <v>52418</v>
      </c>
      <c r="G2147">
        <v>91</v>
      </c>
      <c r="H2147">
        <v>351</v>
      </c>
    </row>
    <row r="2148" spans="1:8" hidden="1" x14ac:dyDescent="0.2">
      <c r="A2148">
        <v>14991</v>
      </c>
      <c r="B2148" t="str">
        <f>VLOOKUP(A2148,'Route Names'!$A$2:$B$95,2,FALSE)</f>
        <v>Route 74 Flat Shoals Road</v>
      </c>
      <c r="C2148" t="s">
        <v>2701</v>
      </c>
      <c r="D2148">
        <v>13089023411</v>
      </c>
      <c r="E2148">
        <v>21.2</v>
      </c>
      <c r="F2148">
        <v>52418</v>
      </c>
      <c r="G2148">
        <v>91</v>
      </c>
      <c r="H2148">
        <v>351</v>
      </c>
    </row>
    <row r="2149" spans="1:8" hidden="1" x14ac:dyDescent="0.2">
      <c r="A2149">
        <v>14991</v>
      </c>
      <c r="B2149" t="str">
        <f>VLOOKUP(A2149,'Route Names'!$A$2:$B$95,2,FALSE)</f>
        <v>Route 74 Flat Shoals Road</v>
      </c>
      <c r="C2149" t="s">
        <v>2891</v>
      </c>
      <c r="D2149">
        <v>13089023411</v>
      </c>
      <c r="E2149">
        <v>21.2</v>
      </c>
      <c r="F2149">
        <v>52418</v>
      </c>
      <c r="G2149">
        <v>91</v>
      </c>
      <c r="H2149">
        <v>351</v>
      </c>
    </row>
    <row r="2150" spans="1:8" hidden="1" x14ac:dyDescent="0.2">
      <c r="A2150">
        <v>14991</v>
      </c>
      <c r="B2150" t="str">
        <f>VLOOKUP(A2150,'Route Names'!$A$2:$B$95,2,FALSE)</f>
        <v>Route 74 Flat Shoals Road</v>
      </c>
      <c r="C2150" t="s">
        <v>2890</v>
      </c>
      <c r="D2150">
        <v>13089023411</v>
      </c>
      <c r="E2150">
        <v>21.2</v>
      </c>
      <c r="F2150">
        <v>52418</v>
      </c>
      <c r="G2150">
        <v>91</v>
      </c>
      <c r="H2150">
        <v>351</v>
      </c>
    </row>
    <row r="2151" spans="1:8" hidden="1" x14ac:dyDescent="0.2">
      <c r="A2151">
        <v>14991</v>
      </c>
      <c r="B2151" t="str">
        <f>VLOOKUP(A2151,'Route Names'!$A$2:$B$95,2,FALSE)</f>
        <v>Route 74 Flat Shoals Road</v>
      </c>
      <c r="C2151" t="s">
        <v>2889</v>
      </c>
      <c r="D2151">
        <v>13089023411</v>
      </c>
      <c r="E2151">
        <v>21.2</v>
      </c>
      <c r="F2151">
        <v>52418</v>
      </c>
      <c r="G2151">
        <v>91</v>
      </c>
      <c r="H2151">
        <v>351</v>
      </c>
    </row>
    <row r="2152" spans="1:8" hidden="1" x14ac:dyDescent="0.2">
      <c r="A2152">
        <v>14754</v>
      </c>
      <c r="B2152" t="str">
        <f>VLOOKUP(A2152,'Route Names'!$A$2:$B$95,2,FALSE)</f>
        <v>Route 49 Metro Transitional Center</v>
      </c>
      <c r="C2152" t="s">
        <v>2888</v>
      </c>
      <c r="D2152">
        <v>13121012000</v>
      </c>
      <c r="E2152">
        <v>58.5</v>
      </c>
      <c r="F2152">
        <v>19750</v>
      </c>
      <c r="G2152">
        <v>549</v>
      </c>
      <c r="H2152">
        <v>508</v>
      </c>
    </row>
    <row r="2153" spans="1:8" hidden="1" x14ac:dyDescent="0.2">
      <c r="A2153">
        <v>14760</v>
      </c>
      <c r="B2153" t="str">
        <f>VLOOKUP(A2153,'Route Names'!$A$2:$B$95,2,FALSE)</f>
        <v>Route 55 Jonesboro Road</v>
      </c>
      <c r="C2153" t="s">
        <v>2888</v>
      </c>
      <c r="D2153">
        <v>13121012000</v>
      </c>
      <c r="E2153">
        <v>58.5</v>
      </c>
      <c r="F2153">
        <v>19750</v>
      </c>
      <c r="G2153">
        <v>549</v>
      </c>
      <c r="H2153">
        <v>508</v>
      </c>
    </row>
    <row r="2154" spans="1:8" hidden="1" x14ac:dyDescent="0.2">
      <c r="A2154">
        <v>14754</v>
      </c>
      <c r="B2154" t="str">
        <f>VLOOKUP(A2154,'Route Names'!$A$2:$B$95,2,FALSE)</f>
        <v>Route 49 Metro Transitional Center</v>
      </c>
      <c r="C2154" t="s">
        <v>2887</v>
      </c>
      <c r="D2154">
        <v>13089023802</v>
      </c>
      <c r="E2154">
        <v>33</v>
      </c>
      <c r="F2154">
        <v>37728</v>
      </c>
      <c r="G2154">
        <v>311</v>
      </c>
      <c r="H2154">
        <v>417</v>
      </c>
    </row>
    <row r="2155" spans="1:8" hidden="1" x14ac:dyDescent="0.2">
      <c r="A2155">
        <v>14754</v>
      </c>
      <c r="B2155" t="str">
        <f>VLOOKUP(A2155,'Route Names'!$A$2:$B$95,2,FALSE)</f>
        <v>Route 49 Metro Transitional Center</v>
      </c>
      <c r="C2155" t="s">
        <v>2887</v>
      </c>
      <c r="D2155">
        <v>13089023802</v>
      </c>
      <c r="E2155">
        <v>33</v>
      </c>
      <c r="F2155">
        <v>37728</v>
      </c>
      <c r="G2155">
        <v>311</v>
      </c>
      <c r="H2155">
        <v>417</v>
      </c>
    </row>
    <row r="2156" spans="1:8" hidden="1" x14ac:dyDescent="0.2">
      <c r="A2156">
        <v>14754</v>
      </c>
      <c r="B2156" t="str">
        <f>VLOOKUP(A2156,'Route Names'!$A$2:$B$95,2,FALSE)</f>
        <v>Route 49 Metro Transitional Center</v>
      </c>
      <c r="C2156" t="s">
        <v>2886</v>
      </c>
      <c r="D2156">
        <v>13121003500</v>
      </c>
      <c r="E2156">
        <v>43.4</v>
      </c>
      <c r="F2156">
        <v>115096</v>
      </c>
      <c r="G2156">
        <v>69</v>
      </c>
      <c r="H2156">
        <v>41</v>
      </c>
    </row>
    <row r="2157" spans="1:8" hidden="1" x14ac:dyDescent="0.2">
      <c r="A2157">
        <v>14754</v>
      </c>
      <c r="B2157" t="str">
        <f>VLOOKUP(A2157,'Route Names'!$A$2:$B$95,2,FALSE)</f>
        <v>Route 49 Metro Transitional Center</v>
      </c>
      <c r="C2157" t="s">
        <v>2886</v>
      </c>
      <c r="D2157">
        <v>13121003500</v>
      </c>
      <c r="E2157">
        <v>43.4</v>
      </c>
      <c r="F2157">
        <v>115096</v>
      </c>
      <c r="G2157">
        <v>69</v>
      </c>
      <c r="H2157">
        <v>41</v>
      </c>
    </row>
    <row r="2158" spans="1:8" hidden="1" x14ac:dyDescent="0.2">
      <c r="A2158">
        <v>14752</v>
      </c>
      <c r="B2158" t="str">
        <f>VLOOKUP(A2158,'Route Names'!$A$2:$B$95,2,FALSE)</f>
        <v>Route 42 - Lakewood Station</v>
      </c>
      <c r="C2158" t="s">
        <v>2886</v>
      </c>
      <c r="D2158">
        <v>13121003500</v>
      </c>
      <c r="E2158">
        <v>43.4</v>
      </c>
      <c r="F2158">
        <v>115096</v>
      </c>
      <c r="G2158">
        <v>69</v>
      </c>
      <c r="H2158">
        <v>41</v>
      </c>
    </row>
    <row r="2159" spans="1:8" hidden="1" x14ac:dyDescent="0.2">
      <c r="A2159">
        <v>14752</v>
      </c>
      <c r="B2159" t="str">
        <f>VLOOKUP(A2159,'Route Names'!$A$2:$B$95,2,FALSE)</f>
        <v>Route 42 - Lakewood Station</v>
      </c>
      <c r="C2159" t="s">
        <v>2886</v>
      </c>
      <c r="D2159">
        <v>13121003500</v>
      </c>
      <c r="E2159">
        <v>43.4</v>
      </c>
      <c r="F2159">
        <v>115096</v>
      </c>
      <c r="G2159">
        <v>69</v>
      </c>
      <c r="H2159">
        <v>41</v>
      </c>
    </row>
    <row r="2160" spans="1:8" hidden="1" x14ac:dyDescent="0.2">
      <c r="A2160">
        <v>14754</v>
      </c>
      <c r="B2160" t="str">
        <f>VLOOKUP(A2160,'Route Names'!$A$2:$B$95,2,FALSE)</f>
        <v>Route 49 Metro Transitional Center</v>
      </c>
      <c r="C2160" t="s">
        <v>2752</v>
      </c>
      <c r="D2160">
        <v>13121003500</v>
      </c>
      <c r="E2160">
        <v>43.4</v>
      </c>
      <c r="F2160">
        <v>115096</v>
      </c>
      <c r="G2160">
        <v>69</v>
      </c>
      <c r="H2160">
        <v>41</v>
      </c>
    </row>
    <row r="2161" spans="1:8" hidden="1" x14ac:dyDescent="0.2">
      <c r="A2161">
        <v>14754</v>
      </c>
      <c r="B2161" t="str">
        <f>VLOOKUP(A2161,'Route Names'!$A$2:$B$95,2,FALSE)</f>
        <v>Route 49 Metro Transitional Center</v>
      </c>
      <c r="C2161" t="s">
        <v>2885</v>
      </c>
      <c r="D2161">
        <v>13121003500</v>
      </c>
      <c r="E2161">
        <v>43.4</v>
      </c>
      <c r="F2161">
        <v>115096</v>
      </c>
      <c r="G2161">
        <v>69</v>
      </c>
      <c r="H2161">
        <v>41</v>
      </c>
    </row>
    <row r="2162" spans="1:8" hidden="1" x14ac:dyDescent="0.2">
      <c r="A2162">
        <v>14754</v>
      </c>
      <c r="B2162" t="str">
        <f>VLOOKUP(A2162,'Route Names'!$A$2:$B$95,2,FALSE)</f>
        <v>Route 49 Metro Transitional Center</v>
      </c>
      <c r="C2162" t="s">
        <v>2753</v>
      </c>
      <c r="D2162">
        <v>13121003500</v>
      </c>
      <c r="E2162">
        <v>43.4</v>
      </c>
      <c r="F2162">
        <v>115096</v>
      </c>
      <c r="G2162">
        <v>69</v>
      </c>
      <c r="H2162">
        <v>41</v>
      </c>
    </row>
    <row r="2163" spans="1:8" hidden="1" x14ac:dyDescent="0.2">
      <c r="A2163">
        <v>14754</v>
      </c>
      <c r="B2163" t="str">
        <f>VLOOKUP(A2163,'Route Names'!$A$2:$B$95,2,FALSE)</f>
        <v>Route 49 Metro Transitional Center</v>
      </c>
      <c r="C2163" t="s">
        <v>2884</v>
      </c>
      <c r="D2163">
        <v>13121003500</v>
      </c>
      <c r="E2163">
        <v>43.4</v>
      </c>
      <c r="F2163">
        <v>115096</v>
      </c>
      <c r="G2163">
        <v>69</v>
      </c>
      <c r="H2163">
        <v>41</v>
      </c>
    </row>
    <row r="2164" spans="1:8" hidden="1" x14ac:dyDescent="0.2">
      <c r="A2164">
        <v>14754</v>
      </c>
      <c r="B2164" t="str">
        <f>VLOOKUP(A2164,'Route Names'!$A$2:$B$95,2,FALSE)</f>
        <v>Route 49 Metro Transitional Center</v>
      </c>
      <c r="C2164" t="s">
        <v>2883</v>
      </c>
      <c r="D2164">
        <v>13121004400</v>
      </c>
      <c r="E2164">
        <v>34.9</v>
      </c>
      <c r="F2164">
        <v>21006</v>
      </c>
      <c r="G2164">
        <v>377</v>
      </c>
      <c r="H2164">
        <v>418</v>
      </c>
    </row>
    <row r="2165" spans="1:8" hidden="1" x14ac:dyDescent="0.2">
      <c r="A2165">
        <v>14754</v>
      </c>
      <c r="B2165" t="str">
        <f>VLOOKUP(A2165,'Route Names'!$A$2:$B$95,2,FALSE)</f>
        <v>Route 49 Metro Transitional Center</v>
      </c>
      <c r="C2165" t="s">
        <v>2756</v>
      </c>
      <c r="D2165">
        <v>13121004400</v>
      </c>
      <c r="E2165">
        <v>34.9</v>
      </c>
      <c r="F2165">
        <v>21006</v>
      </c>
      <c r="G2165">
        <v>377</v>
      </c>
      <c r="H2165">
        <v>418</v>
      </c>
    </row>
    <row r="2166" spans="1:8" hidden="1" x14ac:dyDescent="0.2">
      <c r="A2166">
        <v>14754</v>
      </c>
      <c r="B2166" t="str">
        <f>VLOOKUP(A2166,'Route Names'!$A$2:$B$95,2,FALSE)</f>
        <v>Route 49 Metro Transitional Center</v>
      </c>
      <c r="C2166" t="s">
        <v>2882</v>
      </c>
      <c r="D2166">
        <v>13121012000</v>
      </c>
      <c r="E2166">
        <v>58.5</v>
      </c>
      <c r="F2166">
        <v>19750</v>
      </c>
      <c r="G2166">
        <v>549</v>
      </c>
      <c r="H2166">
        <v>508</v>
      </c>
    </row>
    <row r="2167" spans="1:8" hidden="1" x14ac:dyDescent="0.2">
      <c r="A2167">
        <v>14754</v>
      </c>
      <c r="B2167" t="str">
        <f>VLOOKUP(A2167,'Route Names'!$A$2:$B$95,2,FALSE)</f>
        <v>Route 49 Metro Transitional Center</v>
      </c>
      <c r="C2167" t="s">
        <v>2758</v>
      </c>
      <c r="D2167">
        <v>13121004400</v>
      </c>
      <c r="E2167">
        <v>34.9</v>
      </c>
      <c r="F2167">
        <v>21006</v>
      </c>
      <c r="G2167">
        <v>377</v>
      </c>
      <c r="H2167">
        <v>418</v>
      </c>
    </row>
    <row r="2168" spans="1:8" hidden="1" x14ac:dyDescent="0.2">
      <c r="A2168">
        <v>14754</v>
      </c>
      <c r="B2168" t="str">
        <f>VLOOKUP(A2168,'Route Names'!$A$2:$B$95,2,FALSE)</f>
        <v>Route 49 Metro Transitional Center</v>
      </c>
      <c r="C2168" t="s">
        <v>2881</v>
      </c>
      <c r="D2168">
        <v>13121004400</v>
      </c>
      <c r="E2168">
        <v>34.9</v>
      </c>
      <c r="F2168">
        <v>21006</v>
      </c>
      <c r="G2168">
        <v>377</v>
      </c>
      <c r="H2168">
        <v>418</v>
      </c>
    </row>
    <row r="2169" spans="1:8" hidden="1" x14ac:dyDescent="0.2">
      <c r="A2169">
        <v>14754</v>
      </c>
      <c r="B2169" t="str">
        <f>VLOOKUP(A2169,'Route Names'!$A$2:$B$95,2,FALSE)</f>
        <v>Route 49 Metro Transitional Center</v>
      </c>
      <c r="C2169" t="s">
        <v>2880</v>
      </c>
      <c r="D2169">
        <v>13121012000</v>
      </c>
      <c r="E2169">
        <v>58.5</v>
      </c>
      <c r="F2169">
        <v>19750</v>
      </c>
      <c r="G2169">
        <v>549</v>
      </c>
      <c r="H2169">
        <v>508</v>
      </c>
    </row>
    <row r="2170" spans="1:8" hidden="1" x14ac:dyDescent="0.2">
      <c r="A2170">
        <v>14754</v>
      </c>
      <c r="B2170" t="str">
        <f>VLOOKUP(A2170,'Route Names'!$A$2:$B$95,2,FALSE)</f>
        <v>Route 49 Metro Transitional Center</v>
      </c>
      <c r="C2170" t="s">
        <v>2879</v>
      </c>
      <c r="D2170">
        <v>13121012000</v>
      </c>
      <c r="E2170">
        <v>58.5</v>
      </c>
      <c r="F2170">
        <v>19750</v>
      </c>
      <c r="G2170">
        <v>549</v>
      </c>
      <c r="H2170">
        <v>508</v>
      </c>
    </row>
    <row r="2171" spans="1:8" hidden="1" x14ac:dyDescent="0.2">
      <c r="A2171">
        <v>14752</v>
      </c>
      <c r="B2171" t="str">
        <f>VLOOKUP(A2171,'Route Names'!$A$2:$B$95,2,FALSE)</f>
        <v>Route 42 - Lakewood Station</v>
      </c>
      <c r="C2171" t="s">
        <v>2879</v>
      </c>
      <c r="D2171">
        <v>13121012000</v>
      </c>
      <c r="E2171">
        <v>58.5</v>
      </c>
      <c r="F2171">
        <v>19750</v>
      </c>
      <c r="G2171">
        <v>549</v>
      </c>
      <c r="H2171">
        <v>508</v>
      </c>
    </row>
    <row r="2172" spans="1:8" hidden="1" x14ac:dyDescent="0.2">
      <c r="A2172">
        <v>14754</v>
      </c>
      <c r="B2172" t="str">
        <f>VLOOKUP(A2172,'Route Names'!$A$2:$B$95,2,FALSE)</f>
        <v>Route 49 Metro Transitional Center</v>
      </c>
      <c r="C2172" t="s">
        <v>2878</v>
      </c>
      <c r="D2172">
        <v>13121012000</v>
      </c>
      <c r="E2172">
        <v>58.5</v>
      </c>
      <c r="F2172">
        <v>19750</v>
      </c>
      <c r="G2172">
        <v>549</v>
      </c>
      <c r="H2172">
        <v>508</v>
      </c>
    </row>
    <row r="2173" spans="1:8" hidden="1" x14ac:dyDescent="0.2">
      <c r="A2173">
        <v>14754</v>
      </c>
      <c r="B2173" t="str">
        <f>VLOOKUP(A2173,'Route Names'!$A$2:$B$95,2,FALSE)</f>
        <v>Route 49 Metro Transitional Center</v>
      </c>
      <c r="C2173" t="s">
        <v>2763</v>
      </c>
      <c r="D2173">
        <v>13121012000</v>
      </c>
      <c r="E2173">
        <v>58.5</v>
      </c>
      <c r="F2173">
        <v>19750</v>
      </c>
      <c r="G2173">
        <v>549</v>
      </c>
      <c r="H2173">
        <v>508</v>
      </c>
    </row>
    <row r="2174" spans="1:8" hidden="1" x14ac:dyDescent="0.2">
      <c r="A2174">
        <v>14754</v>
      </c>
      <c r="B2174" t="str">
        <f>VLOOKUP(A2174,'Route Names'!$A$2:$B$95,2,FALSE)</f>
        <v>Route 49 Metro Transitional Center</v>
      </c>
      <c r="C2174" t="s">
        <v>2764</v>
      </c>
      <c r="D2174">
        <v>13121012000</v>
      </c>
      <c r="E2174">
        <v>58.5</v>
      </c>
      <c r="F2174">
        <v>19750</v>
      </c>
      <c r="G2174">
        <v>549</v>
      </c>
      <c r="H2174">
        <v>508</v>
      </c>
    </row>
    <row r="2175" spans="1:8" hidden="1" x14ac:dyDescent="0.2">
      <c r="A2175">
        <v>14754</v>
      </c>
      <c r="B2175" t="str">
        <f>VLOOKUP(A2175,'Route Names'!$A$2:$B$95,2,FALSE)</f>
        <v>Route 49 Metro Transitional Center</v>
      </c>
      <c r="C2175" t="s">
        <v>2877</v>
      </c>
      <c r="D2175">
        <v>13121012000</v>
      </c>
      <c r="E2175">
        <v>58.5</v>
      </c>
      <c r="F2175">
        <v>19750</v>
      </c>
      <c r="G2175">
        <v>549</v>
      </c>
      <c r="H2175">
        <v>508</v>
      </c>
    </row>
    <row r="2176" spans="1:8" hidden="1" x14ac:dyDescent="0.2">
      <c r="A2176">
        <v>14754</v>
      </c>
      <c r="B2176" t="str">
        <f>VLOOKUP(A2176,'Route Names'!$A$2:$B$95,2,FALSE)</f>
        <v>Route 49 Metro Transitional Center</v>
      </c>
      <c r="C2176" t="s">
        <v>2876</v>
      </c>
      <c r="D2176">
        <v>13121012000</v>
      </c>
      <c r="E2176">
        <v>58.5</v>
      </c>
      <c r="F2176">
        <v>19750</v>
      </c>
      <c r="G2176">
        <v>549</v>
      </c>
      <c r="H2176">
        <v>508</v>
      </c>
    </row>
    <row r="2177" spans="1:8" hidden="1" x14ac:dyDescent="0.2">
      <c r="A2177">
        <v>14754</v>
      </c>
      <c r="B2177" t="str">
        <f>VLOOKUP(A2177,'Route Names'!$A$2:$B$95,2,FALSE)</f>
        <v>Route 49 Metro Transitional Center</v>
      </c>
      <c r="C2177" t="s">
        <v>2875</v>
      </c>
      <c r="D2177">
        <v>13121005501</v>
      </c>
      <c r="E2177">
        <v>39.1</v>
      </c>
      <c r="F2177">
        <v>31250</v>
      </c>
      <c r="G2177">
        <v>240</v>
      </c>
      <c r="H2177">
        <v>337</v>
      </c>
    </row>
    <row r="2178" spans="1:8" hidden="1" x14ac:dyDescent="0.2">
      <c r="A2178">
        <v>14754</v>
      </c>
      <c r="B2178" t="str">
        <f>VLOOKUP(A2178,'Route Names'!$A$2:$B$95,2,FALSE)</f>
        <v>Route 49 Metro Transitional Center</v>
      </c>
      <c r="C2178" t="s">
        <v>2874</v>
      </c>
      <c r="D2178">
        <v>13121005501</v>
      </c>
      <c r="E2178">
        <v>39.1</v>
      </c>
      <c r="F2178">
        <v>31250</v>
      </c>
      <c r="G2178">
        <v>240</v>
      </c>
      <c r="H2178">
        <v>337</v>
      </c>
    </row>
    <row r="2179" spans="1:8" hidden="1" x14ac:dyDescent="0.2">
      <c r="A2179">
        <v>14754</v>
      </c>
      <c r="B2179" t="str">
        <f>VLOOKUP(A2179,'Route Names'!$A$2:$B$95,2,FALSE)</f>
        <v>Route 49 Metro Transitional Center</v>
      </c>
      <c r="C2179" t="s">
        <v>2873</v>
      </c>
      <c r="D2179">
        <v>13121005501</v>
      </c>
      <c r="E2179">
        <v>39.1</v>
      </c>
      <c r="F2179">
        <v>31250</v>
      </c>
      <c r="G2179">
        <v>240</v>
      </c>
      <c r="H2179">
        <v>337</v>
      </c>
    </row>
    <row r="2180" spans="1:8" hidden="1" x14ac:dyDescent="0.2">
      <c r="A2180">
        <v>14754</v>
      </c>
      <c r="B2180" t="str">
        <f>VLOOKUP(A2180,'Route Names'!$A$2:$B$95,2,FALSE)</f>
        <v>Route 49 Metro Transitional Center</v>
      </c>
      <c r="C2180" t="s">
        <v>2872</v>
      </c>
      <c r="D2180">
        <v>13121005501</v>
      </c>
      <c r="E2180">
        <v>39.1</v>
      </c>
      <c r="F2180">
        <v>31250</v>
      </c>
      <c r="G2180">
        <v>240</v>
      </c>
      <c r="H2180">
        <v>337</v>
      </c>
    </row>
    <row r="2181" spans="1:8" hidden="1" x14ac:dyDescent="0.2">
      <c r="A2181">
        <v>14754</v>
      </c>
      <c r="B2181" t="str">
        <f>VLOOKUP(A2181,'Route Names'!$A$2:$B$95,2,FALSE)</f>
        <v>Route 49 Metro Transitional Center</v>
      </c>
      <c r="C2181" t="s">
        <v>2871</v>
      </c>
      <c r="D2181">
        <v>13121005501</v>
      </c>
      <c r="E2181">
        <v>39.1</v>
      </c>
      <c r="F2181">
        <v>31250</v>
      </c>
      <c r="G2181">
        <v>240</v>
      </c>
      <c r="H2181">
        <v>337</v>
      </c>
    </row>
    <row r="2182" spans="1:8" hidden="1" x14ac:dyDescent="0.2">
      <c r="A2182">
        <v>14754</v>
      </c>
      <c r="B2182" t="str">
        <f>VLOOKUP(A2182,'Route Names'!$A$2:$B$95,2,FALSE)</f>
        <v>Route 49 Metro Transitional Center</v>
      </c>
      <c r="C2182" t="s">
        <v>2870</v>
      </c>
      <c r="D2182">
        <v>13121005501</v>
      </c>
      <c r="E2182">
        <v>39.1</v>
      </c>
      <c r="F2182">
        <v>31250</v>
      </c>
      <c r="G2182">
        <v>240</v>
      </c>
      <c r="H2182">
        <v>337</v>
      </c>
    </row>
    <row r="2183" spans="1:8" hidden="1" x14ac:dyDescent="0.2">
      <c r="A2183">
        <v>14754</v>
      </c>
      <c r="B2183" t="str">
        <f>VLOOKUP(A2183,'Route Names'!$A$2:$B$95,2,FALSE)</f>
        <v>Route 49 Metro Transitional Center</v>
      </c>
      <c r="C2183" t="s">
        <v>2773</v>
      </c>
      <c r="D2183">
        <v>13121005501</v>
      </c>
      <c r="E2183">
        <v>39.1</v>
      </c>
      <c r="F2183">
        <v>31250</v>
      </c>
      <c r="G2183">
        <v>240</v>
      </c>
      <c r="H2183">
        <v>337</v>
      </c>
    </row>
    <row r="2184" spans="1:8" hidden="1" x14ac:dyDescent="0.2">
      <c r="A2184">
        <v>14754</v>
      </c>
      <c r="B2184" t="str">
        <f>VLOOKUP(A2184,'Route Names'!$A$2:$B$95,2,FALSE)</f>
        <v>Route 49 Metro Transitional Center</v>
      </c>
      <c r="C2184" t="s">
        <v>2869</v>
      </c>
      <c r="D2184">
        <v>13121005501</v>
      </c>
      <c r="E2184">
        <v>39.1</v>
      </c>
      <c r="F2184">
        <v>31250</v>
      </c>
      <c r="G2184">
        <v>240</v>
      </c>
      <c r="H2184">
        <v>337</v>
      </c>
    </row>
    <row r="2185" spans="1:8" hidden="1" x14ac:dyDescent="0.2">
      <c r="A2185">
        <v>14754</v>
      </c>
      <c r="B2185" t="str">
        <f>VLOOKUP(A2185,'Route Names'!$A$2:$B$95,2,FALSE)</f>
        <v>Route 49 Metro Transitional Center</v>
      </c>
      <c r="C2185" t="s">
        <v>2868</v>
      </c>
      <c r="D2185">
        <v>13121005501</v>
      </c>
      <c r="E2185">
        <v>39.1</v>
      </c>
      <c r="F2185">
        <v>31250</v>
      </c>
      <c r="G2185">
        <v>240</v>
      </c>
      <c r="H2185">
        <v>337</v>
      </c>
    </row>
    <row r="2186" spans="1:8" hidden="1" x14ac:dyDescent="0.2">
      <c r="A2186">
        <v>14754</v>
      </c>
      <c r="B2186" t="str">
        <f>VLOOKUP(A2186,'Route Names'!$A$2:$B$95,2,FALSE)</f>
        <v>Route 49 Metro Transitional Center</v>
      </c>
      <c r="C2186" t="s">
        <v>2867</v>
      </c>
      <c r="D2186">
        <v>13121005502</v>
      </c>
      <c r="E2186">
        <v>42.9</v>
      </c>
      <c r="F2186">
        <v>23464</v>
      </c>
      <c r="G2186">
        <v>437</v>
      </c>
      <c r="H2186">
        <v>491</v>
      </c>
    </row>
    <row r="2187" spans="1:8" hidden="1" x14ac:dyDescent="0.2">
      <c r="A2187">
        <v>14754</v>
      </c>
      <c r="B2187" t="str">
        <f>VLOOKUP(A2187,'Route Names'!$A$2:$B$95,2,FALSE)</f>
        <v>Route 49 Metro Transitional Center</v>
      </c>
      <c r="C2187" t="s">
        <v>2866</v>
      </c>
      <c r="D2187">
        <v>13121005502</v>
      </c>
      <c r="E2187">
        <v>42.9</v>
      </c>
      <c r="F2187">
        <v>23464</v>
      </c>
      <c r="G2187">
        <v>437</v>
      </c>
      <c r="H2187">
        <v>491</v>
      </c>
    </row>
    <row r="2188" spans="1:8" hidden="1" x14ac:dyDescent="0.2">
      <c r="A2188">
        <v>14754</v>
      </c>
      <c r="B2188" t="str">
        <f>VLOOKUP(A2188,'Route Names'!$A$2:$B$95,2,FALSE)</f>
        <v>Route 49 Metro Transitional Center</v>
      </c>
      <c r="C2188" t="s">
        <v>2745</v>
      </c>
      <c r="D2188">
        <v>13121005502</v>
      </c>
      <c r="E2188">
        <v>42.9</v>
      </c>
      <c r="F2188">
        <v>23464</v>
      </c>
      <c r="G2188">
        <v>437</v>
      </c>
      <c r="H2188">
        <v>491</v>
      </c>
    </row>
    <row r="2189" spans="1:8" hidden="1" x14ac:dyDescent="0.2">
      <c r="A2189">
        <v>14754</v>
      </c>
      <c r="B2189" t="str">
        <f>VLOOKUP(A2189,'Route Names'!$A$2:$B$95,2,FALSE)</f>
        <v>Route 49 Metro Transitional Center</v>
      </c>
      <c r="C2189" t="s">
        <v>2865</v>
      </c>
      <c r="D2189">
        <v>13121005502</v>
      </c>
      <c r="E2189">
        <v>42.9</v>
      </c>
      <c r="F2189">
        <v>23464</v>
      </c>
      <c r="G2189">
        <v>437</v>
      </c>
      <c r="H2189">
        <v>491</v>
      </c>
    </row>
    <row r="2190" spans="1:8" hidden="1" x14ac:dyDescent="0.2">
      <c r="A2190">
        <v>14754</v>
      </c>
      <c r="B2190" t="str">
        <f>VLOOKUP(A2190,'Route Names'!$A$2:$B$95,2,FALSE)</f>
        <v>Route 49 Metro Transitional Center</v>
      </c>
      <c r="C2190" t="s">
        <v>2864</v>
      </c>
      <c r="D2190">
        <v>13121006400</v>
      </c>
      <c r="E2190">
        <v>29.8</v>
      </c>
      <c r="F2190">
        <v>31750</v>
      </c>
      <c r="G2190">
        <v>101</v>
      </c>
      <c r="H2190">
        <v>111</v>
      </c>
    </row>
    <row r="2191" spans="1:8" hidden="1" x14ac:dyDescent="0.2">
      <c r="A2191">
        <v>14754</v>
      </c>
      <c r="B2191" t="str">
        <f>VLOOKUP(A2191,'Route Names'!$A$2:$B$95,2,FALSE)</f>
        <v>Route 49 Metro Transitional Center</v>
      </c>
      <c r="C2191" t="s">
        <v>2863</v>
      </c>
      <c r="D2191">
        <v>13121006400</v>
      </c>
      <c r="E2191">
        <v>29.8</v>
      </c>
      <c r="F2191">
        <v>31750</v>
      </c>
      <c r="G2191">
        <v>101</v>
      </c>
      <c r="H2191">
        <v>111</v>
      </c>
    </row>
    <row r="2192" spans="1:8" hidden="1" x14ac:dyDescent="0.2">
      <c r="A2192">
        <v>14754</v>
      </c>
      <c r="B2192" t="str">
        <f>VLOOKUP(A2192,'Route Names'!$A$2:$B$95,2,FALSE)</f>
        <v>Route 49 Metro Transitional Center</v>
      </c>
      <c r="C2192" t="s">
        <v>2748</v>
      </c>
      <c r="D2192">
        <v>13121006400</v>
      </c>
      <c r="E2192">
        <v>29.8</v>
      </c>
      <c r="F2192">
        <v>31750</v>
      </c>
      <c r="G2192">
        <v>101</v>
      </c>
      <c r="H2192">
        <v>111</v>
      </c>
    </row>
    <row r="2193" spans="1:8" hidden="1" x14ac:dyDescent="0.2">
      <c r="A2193">
        <v>14754</v>
      </c>
      <c r="B2193" t="str">
        <f>VLOOKUP(A2193,'Route Names'!$A$2:$B$95,2,FALSE)</f>
        <v>Route 49 Metro Transitional Center</v>
      </c>
      <c r="C2193" t="s">
        <v>2862</v>
      </c>
      <c r="D2193">
        <v>13121006400</v>
      </c>
      <c r="E2193">
        <v>29.8</v>
      </c>
      <c r="F2193">
        <v>31750</v>
      </c>
      <c r="G2193">
        <v>101</v>
      </c>
      <c r="H2193">
        <v>111</v>
      </c>
    </row>
    <row r="2194" spans="1:8" hidden="1" x14ac:dyDescent="0.2">
      <c r="A2194">
        <v>14754</v>
      </c>
      <c r="B2194" t="str">
        <f>VLOOKUP(A2194,'Route Names'!$A$2:$B$95,2,FALSE)</f>
        <v>Route 49 Metro Transitional Center</v>
      </c>
      <c r="C2194" t="s">
        <v>2750</v>
      </c>
      <c r="D2194">
        <v>13121006801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">
      <c r="A2195">
        <v>14754</v>
      </c>
      <c r="B2195" t="str">
        <f>VLOOKUP(A2195,'Route Names'!$A$2:$B$95,2,FALSE)</f>
        <v>Route 49 Metro Transitional Center</v>
      </c>
      <c r="C2195" t="s">
        <v>2861</v>
      </c>
      <c r="D2195">
        <v>13121006801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">
      <c r="A2196">
        <v>14754</v>
      </c>
      <c r="B2196" t="str">
        <f>VLOOKUP(A2196,'Route Names'!$A$2:$B$95,2,FALSE)</f>
        <v>Route 49 Metro Transitional Center</v>
      </c>
      <c r="C2196" t="s">
        <v>2860</v>
      </c>
      <c r="D2196">
        <v>13121006801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">
      <c r="A2197">
        <v>14754</v>
      </c>
      <c r="B2197" t="str">
        <f>VLOOKUP(A2197,'Route Names'!$A$2:$B$95,2,FALSE)</f>
        <v>Route 49 Metro Transitional Center</v>
      </c>
      <c r="C2197" t="s">
        <v>2859</v>
      </c>
      <c r="D2197">
        <v>13121006801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">
      <c r="A2198">
        <v>14754</v>
      </c>
      <c r="B2198" t="str">
        <f>VLOOKUP(A2198,'Route Names'!$A$2:$B$95,2,FALSE)</f>
        <v>Route 49 Metro Transitional Center</v>
      </c>
      <c r="C2198" t="s">
        <v>2858</v>
      </c>
      <c r="D2198">
        <v>13121006801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">
      <c r="A2199">
        <v>14754</v>
      </c>
      <c r="B2199" t="str">
        <f>VLOOKUP(A2199,'Route Names'!$A$2:$B$95,2,FALSE)</f>
        <v>Route 49 Metro Transitional Center</v>
      </c>
      <c r="C2199" t="s">
        <v>2785</v>
      </c>
      <c r="D2199">
        <v>13121006801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">
      <c r="A2200">
        <v>14754</v>
      </c>
      <c r="B2200" t="str">
        <f>VLOOKUP(A2200,'Route Names'!$A$2:$B$95,2,FALSE)</f>
        <v>Route 49 Metro Transitional Center</v>
      </c>
      <c r="C2200" t="s">
        <v>2857</v>
      </c>
      <c r="D2200">
        <v>13121006801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">
      <c r="A2201">
        <v>14754</v>
      </c>
      <c r="B2201" t="str">
        <f>VLOOKUP(A2201,'Route Names'!$A$2:$B$95,2,FALSE)</f>
        <v>Route 49 Metro Transitional Center</v>
      </c>
      <c r="C2201" t="s">
        <v>2856</v>
      </c>
      <c r="D2201">
        <v>13121006802</v>
      </c>
      <c r="E2201">
        <v>81.099999999999994</v>
      </c>
      <c r="F2201">
        <v>2500</v>
      </c>
      <c r="G2201">
        <v>262</v>
      </c>
      <c r="H2201">
        <v>337</v>
      </c>
    </row>
    <row r="2202" spans="1:8" hidden="1" x14ac:dyDescent="0.2">
      <c r="A2202">
        <v>14754</v>
      </c>
      <c r="B2202" t="str">
        <f>VLOOKUP(A2202,'Route Names'!$A$2:$B$95,2,FALSE)</f>
        <v>Route 49 Metro Transitional Center</v>
      </c>
      <c r="C2202" t="s">
        <v>2855</v>
      </c>
      <c r="D2202">
        <v>13121006802</v>
      </c>
      <c r="E2202">
        <v>81.099999999999994</v>
      </c>
      <c r="F2202">
        <v>2500</v>
      </c>
      <c r="G2202">
        <v>262</v>
      </c>
      <c r="H2202">
        <v>337</v>
      </c>
    </row>
    <row r="2203" spans="1:8" hidden="1" x14ac:dyDescent="0.2">
      <c r="A2203">
        <v>14754</v>
      </c>
      <c r="B2203" t="str">
        <f>VLOOKUP(A2203,'Route Names'!$A$2:$B$95,2,FALSE)</f>
        <v>Route 49 Metro Transitional Center</v>
      </c>
      <c r="C2203" t="s">
        <v>2789</v>
      </c>
      <c r="D2203">
        <v>13121006802</v>
      </c>
      <c r="E2203">
        <v>81.099999999999994</v>
      </c>
      <c r="F2203">
        <v>2500</v>
      </c>
      <c r="G2203">
        <v>262</v>
      </c>
      <c r="H2203">
        <v>337</v>
      </c>
    </row>
    <row r="2204" spans="1:8" hidden="1" x14ac:dyDescent="0.2">
      <c r="A2204">
        <v>14754</v>
      </c>
      <c r="B2204" t="str">
        <f>VLOOKUP(A2204,'Route Names'!$A$2:$B$95,2,FALSE)</f>
        <v>Route 49 Metro Transitional Center</v>
      </c>
      <c r="C2204" t="s">
        <v>2854</v>
      </c>
      <c r="D2204">
        <v>13121006802</v>
      </c>
      <c r="E2204">
        <v>81.099999999999994</v>
      </c>
      <c r="F2204">
        <v>2500</v>
      </c>
      <c r="G2204">
        <v>262</v>
      </c>
      <c r="H2204">
        <v>337</v>
      </c>
    </row>
    <row r="2205" spans="1:8" hidden="1" x14ac:dyDescent="0.2">
      <c r="A2205">
        <v>14754</v>
      </c>
      <c r="B2205" t="str">
        <f>VLOOKUP(A2205,'Route Names'!$A$2:$B$95,2,FALSE)</f>
        <v>Route 49 Metro Transitional Center</v>
      </c>
      <c r="C2205" t="s">
        <v>2853</v>
      </c>
      <c r="D2205">
        <v>13121007100</v>
      </c>
      <c r="E2205">
        <v>36.6</v>
      </c>
      <c r="F2205">
        <v>25500</v>
      </c>
      <c r="G2205">
        <v>100</v>
      </c>
      <c r="H2205">
        <v>306</v>
      </c>
    </row>
    <row r="2206" spans="1:8" hidden="1" x14ac:dyDescent="0.2">
      <c r="A2206">
        <v>14754</v>
      </c>
      <c r="B2206" t="str">
        <f>VLOOKUP(A2206,'Route Names'!$A$2:$B$95,2,FALSE)</f>
        <v>Route 49 Metro Transitional Center</v>
      </c>
      <c r="C2206" t="s">
        <v>2852</v>
      </c>
      <c r="D2206">
        <v>13121007100</v>
      </c>
      <c r="E2206">
        <v>36.6</v>
      </c>
      <c r="F2206">
        <v>25500</v>
      </c>
      <c r="G2206">
        <v>100</v>
      </c>
      <c r="H2206">
        <v>306</v>
      </c>
    </row>
    <row r="2207" spans="1:8" hidden="1" x14ac:dyDescent="0.2">
      <c r="A2207">
        <v>14754</v>
      </c>
      <c r="B2207" t="str">
        <f>VLOOKUP(A2207,'Route Names'!$A$2:$B$95,2,FALSE)</f>
        <v>Route 49 Metro Transitional Center</v>
      </c>
      <c r="C2207" t="s">
        <v>2851</v>
      </c>
      <c r="D2207">
        <v>13089023802</v>
      </c>
      <c r="E2207">
        <v>33</v>
      </c>
      <c r="F2207">
        <v>37728</v>
      </c>
      <c r="G2207">
        <v>311</v>
      </c>
      <c r="H2207">
        <v>417</v>
      </c>
    </row>
    <row r="2208" spans="1:8" hidden="1" x14ac:dyDescent="0.2">
      <c r="A2208">
        <v>14754</v>
      </c>
      <c r="B2208" t="str">
        <f>VLOOKUP(A2208,'Route Names'!$A$2:$B$95,2,FALSE)</f>
        <v>Route 49 Metro Transitional Center</v>
      </c>
      <c r="C2208" t="s">
        <v>2797</v>
      </c>
      <c r="D2208">
        <v>13089023802</v>
      </c>
      <c r="E2208">
        <v>33</v>
      </c>
      <c r="F2208">
        <v>37728</v>
      </c>
      <c r="G2208">
        <v>311</v>
      </c>
      <c r="H2208">
        <v>417</v>
      </c>
    </row>
    <row r="2209" spans="1:8" hidden="1" x14ac:dyDescent="0.2">
      <c r="A2209">
        <v>14754</v>
      </c>
      <c r="B2209" t="str">
        <f>VLOOKUP(A2209,'Route Names'!$A$2:$B$95,2,FALSE)</f>
        <v>Route 49 Metro Transitional Center</v>
      </c>
      <c r="C2209" t="s">
        <v>2850</v>
      </c>
      <c r="D2209">
        <v>13121006400</v>
      </c>
      <c r="E2209">
        <v>29.8</v>
      </c>
      <c r="F2209">
        <v>31750</v>
      </c>
      <c r="G2209">
        <v>101</v>
      </c>
      <c r="H2209">
        <v>111</v>
      </c>
    </row>
    <row r="2210" spans="1:8" hidden="1" x14ac:dyDescent="0.2">
      <c r="A2210">
        <v>14754</v>
      </c>
      <c r="B2210" t="str">
        <f>VLOOKUP(A2210,'Route Names'!$A$2:$B$95,2,FALSE)</f>
        <v>Route 49 Metro Transitional Center</v>
      </c>
      <c r="C2210" t="s">
        <v>2780</v>
      </c>
      <c r="D2210">
        <v>13121006400</v>
      </c>
      <c r="E2210">
        <v>29.8</v>
      </c>
      <c r="F2210">
        <v>31750</v>
      </c>
      <c r="G2210">
        <v>101</v>
      </c>
      <c r="H2210">
        <v>111</v>
      </c>
    </row>
    <row r="2211" spans="1:8" hidden="1" x14ac:dyDescent="0.2">
      <c r="A2211">
        <v>14754</v>
      </c>
      <c r="B2211" t="str">
        <f>VLOOKUP(A2211,'Route Names'!$A$2:$B$95,2,FALSE)</f>
        <v>Route 49 Metro Transitional Center</v>
      </c>
      <c r="C2211" t="s">
        <v>2781</v>
      </c>
      <c r="D2211">
        <v>13121006400</v>
      </c>
      <c r="E2211">
        <v>29.8</v>
      </c>
      <c r="F2211">
        <v>31750</v>
      </c>
      <c r="G2211">
        <v>101</v>
      </c>
      <c r="H2211">
        <v>111</v>
      </c>
    </row>
    <row r="2212" spans="1:8" hidden="1" x14ac:dyDescent="0.2">
      <c r="A2212">
        <v>14754</v>
      </c>
      <c r="B2212" t="str">
        <f>VLOOKUP(A2212,'Route Names'!$A$2:$B$95,2,FALSE)</f>
        <v>Route 49 Metro Transitional Center</v>
      </c>
      <c r="C2212" t="s">
        <v>2782</v>
      </c>
      <c r="D2212">
        <v>13121006400</v>
      </c>
      <c r="E2212">
        <v>29.8</v>
      </c>
      <c r="F2212">
        <v>31750</v>
      </c>
      <c r="G2212">
        <v>101</v>
      </c>
      <c r="H2212">
        <v>111</v>
      </c>
    </row>
    <row r="2213" spans="1:8" hidden="1" x14ac:dyDescent="0.2">
      <c r="A2213">
        <v>14760</v>
      </c>
      <c r="B2213" t="str">
        <f>VLOOKUP(A2213,'Route Names'!$A$2:$B$95,2,FALSE)</f>
        <v>Route 55 Jonesboro Road</v>
      </c>
      <c r="C2213" t="s">
        <v>2849</v>
      </c>
      <c r="D2213">
        <v>13121003500</v>
      </c>
      <c r="E2213">
        <v>43.4</v>
      </c>
      <c r="F2213">
        <v>115096</v>
      </c>
      <c r="G2213">
        <v>69</v>
      </c>
      <c r="H2213">
        <v>41</v>
      </c>
    </row>
    <row r="2214" spans="1:8" hidden="1" x14ac:dyDescent="0.2">
      <c r="A2214">
        <v>14744</v>
      </c>
      <c r="B2214" t="str">
        <f>VLOOKUP(A2214,'Route Names'!$A$2:$B$95,2,FALSE)</f>
        <v>Route 21 - Kensington Station</v>
      </c>
      <c r="C2214" t="s">
        <v>2849</v>
      </c>
      <c r="D2214">
        <v>13121003500</v>
      </c>
      <c r="E2214">
        <v>43.4</v>
      </c>
      <c r="F2214">
        <v>115096</v>
      </c>
      <c r="G2214">
        <v>69</v>
      </c>
      <c r="H2214">
        <v>41</v>
      </c>
    </row>
    <row r="2215" spans="1:8" hidden="1" x14ac:dyDescent="0.2">
      <c r="A2215">
        <v>14744</v>
      </c>
      <c r="B2215" t="str">
        <f>VLOOKUP(A2215,'Route Names'!$A$2:$B$95,2,FALSE)</f>
        <v>Route 21 - Kensington Station</v>
      </c>
      <c r="C2215" t="s">
        <v>2849</v>
      </c>
      <c r="D2215">
        <v>13121003500</v>
      </c>
      <c r="E2215">
        <v>43.4</v>
      </c>
      <c r="F2215">
        <v>115096</v>
      </c>
      <c r="G2215">
        <v>69</v>
      </c>
      <c r="H2215">
        <v>41</v>
      </c>
    </row>
    <row r="2216" spans="1:8" hidden="1" x14ac:dyDescent="0.2">
      <c r="A2216">
        <v>14760</v>
      </c>
      <c r="B2216" t="str">
        <f>VLOOKUP(A2216,'Route Names'!$A$2:$B$95,2,FALSE)</f>
        <v>Route 55 Jonesboro Road</v>
      </c>
      <c r="C2216" t="s">
        <v>2848</v>
      </c>
      <c r="D2216">
        <v>13121003500</v>
      </c>
      <c r="E2216">
        <v>43.4</v>
      </c>
      <c r="F2216">
        <v>115096</v>
      </c>
      <c r="G2216">
        <v>69</v>
      </c>
      <c r="H2216">
        <v>41</v>
      </c>
    </row>
    <row r="2217" spans="1:8" hidden="1" x14ac:dyDescent="0.2">
      <c r="A2217">
        <v>14744</v>
      </c>
      <c r="B2217" t="str">
        <f>VLOOKUP(A2217,'Route Names'!$A$2:$B$95,2,FALSE)</f>
        <v>Route 21 - Kensington Station</v>
      </c>
      <c r="C2217" t="s">
        <v>2848</v>
      </c>
      <c r="D2217">
        <v>13121003500</v>
      </c>
      <c r="E2217">
        <v>43.4</v>
      </c>
      <c r="F2217">
        <v>115096</v>
      </c>
      <c r="G2217">
        <v>69</v>
      </c>
      <c r="H2217">
        <v>41</v>
      </c>
    </row>
    <row r="2218" spans="1:8" hidden="1" x14ac:dyDescent="0.2">
      <c r="A2218">
        <v>14760</v>
      </c>
      <c r="B2218" t="str">
        <f>VLOOKUP(A2218,'Route Names'!$A$2:$B$95,2,FALSE)</f>
        <v>Route 55 Jonesboro Road</v>
      </c>
      <c r="C2218" t="s">
        <v>2847</v>
      </c>
      <c r="D2218">
        <v>13121003500</v>
      </c>
      <c r="E2218">
        <v>43.4</v>
      </c>
      <c r="F2218">
        <v>115096</v>
      </c>
      <c r="G2218">
        <v>69</v>
      </c>
      <c r="H2218">
        <v>41</v>
      </c>
    </row>
    <row r="2219" spans="1:8" hidden="1" x14ac:dyDescent="0.2">
      <c r="A2219">
        <v>14744</v>
      </c>
      <c r="B2219" t="str">
        <f>VLOOKUP(A2219,'Route Names'!$A$2:$B$95,2,FALSE)</f>
        <v>Route 21 - Kensington Station</v>
      </c>
      <c r="C2219" t="s">
        <v>2847</v>
      </c>
      <c r="D2219">
        <v>13121003500</v>
      </c>
      <c r="E2219">
        <v>43.4</v>
      </c>
      <c r="F2219">
        <v>115096</v>
      </c>
      <c r="G2219">
        <v>69</v>
      </c>
      <c r="H2219">
        <v>41</v>
      </c>
    </row>
    <row r="2220" spans="1:8" hidden="1" x14ac:dyDescent="0.2">
      <c r="A2220">
        <v>14752</v>
      </c>
      <c r="B2220" t="str">
        <f>VLOOKUP(A2220,'Route Names'!$A$2:$B$95,2,FALSE)</f>
        <v>Route 42 - Lakewood Station</v>
      </c>
      <c r="C2220" t="s">
        <v>2847</v>
      </c>
      <c r="D2220">
        <v>13121003500</v>
      </c>
      <c r="E2220">
        <v>43.4</v>
      </c>
      <c r="F2220">
        <v>115096</v>
      </c>
      <c r="G2220">
        <v>69</v>
      </c>
      <c r="H2220">
        <v>41</v>
      </c>
    </row>
    <row r="2221" spans="1:8" hidden="1" x14ac:dyDescent="0.2">
      <c r="A2221">
        <v>14760</v>
      </c>
      <c r="B2221" t="str">
        <f>VLOOKUP(A2221,'Route Names'!$A$2:$B$95,2,FALSE)</f>
        <v>Route 55 Jonesboro Road</v>
      </c>
      <c r="C2221" t="s">
        <v>2846</v>
      </c>
      <c r="D2221">
        <v>13121003500</v>
      </c>
      <c r="E2221">
        <v>43.4</v>
      </c>
      <c r="F2221">
        <v>115096</v>
      </c>
      <c r="G2221">
        <v>69</v>
      </c>
      <c r="H2221">
        <v>41</v>
      </c>
    </row>
    <row r="2222" spans="1:8" hidden="1" x14ac:dyDescent="0.2">
      <c r="A2222">
        <v>14744</v>
      </c>
      <c r="B2222" t="str">
        <f>VLOOKUP(A2222,'Route Names'!$A$2:$B$95,2,FALSE)</f>
        <v>Route 21 - Kensington Station</v>
      </c>
      <c r="C2222" t="s">
        <v>2846</v>
      </c>
      <c r="D2222">
        <v>13121003500</v>
      </c>
      <c r="E2222">
        <v>43.4</v>
      </c>
      <c r="F2222">
        <v>115096</v>
      </c>
      <c r="G2222">
        <v>69</v>
      </c>
      <c r="H2222">
        <v>41</v>
      </c>
    </row>
    <row r="2223" spans="1:8" hidden="1" x14ac:dyDescent="0.2">
      <c r="A2223">
        <v>14760</v>
      </c>
      <c r="B2223" t="str">
        <f>VLOOKUP(A2223,'Route Names'!$A$2:$B$95,2,FALSE)</f>
        <v>Route 55 Jonesboro Road</v>
      </c>
      <c r="C2223" t="s">
        <v>2845</v>
      </c>
      <c r="D2223">
        <v>13121003500</v>
      </c>
      <c r="E2223">
        <v>43.4</v>
      </c>
      <c r="F2223">
        <v>115096</v>
      </c>
      <c r="G2223">
        <v>69</v>
      </c>
      <c r="H2223">
        <v>41</v>
      </c>
    </row>
    <row r="2224" spans="1:8" hidden="1" x14ac:dyDescent="0.2">
      <c r="A2224">
        <v>14744</v>
      </c>
      <c r="B2224" t="str">
        <f>VLOOKUP(A2224,'Route Names'!$A$2:$B$95,2,FALSE)</f>
        <v>Route 21 - Kensington Station</v>
      </c>
      <c r="C2224" t="s">
        <v>2845</v>
      </c>
      <c r="D2224">
        <v>13121003500</v>
      </c>
      <c r="E2224">
        <v>43.4</v>
      </c>
      <c r="F2224">
        <v>115096</v>
      </c>
      <c r="G2224">
        <v>69</v>
      </c>
      <c r="H2224">
        <v>41</v>
      </c>
    </row>
    <row r="2225" spans="1:8" hidden="1" x14ac:dyDescent="0.2">
      <c r="A2225">
        <v>14760</v>
      </c>
      <c r="B2225" t="str">
        <f>VLOOKUP(A2225,'Route Names'!$A$2:$B$95,2,FALSE)</f>
        <v>Route 55 Jonesboro Road</v>
      </c>
      <c r="C2225" t="s">
        <v>2844</v>
      </c>
      <c r="D2225">
        <v>13121012000</v>
      </c>
      <c r="E2225">
        <v>58.5</v>
      </c>
      <c r="F2225">
        <v>19750</v>
      </c>
      <c r="G2225">
        <v>549</v>
      </c>
      <c r="H2225">
        <v>508</v>
      </c>
    </row>
    <row r="2226" spans="1:8" hidden="1" x14ac:dyDescent="0.2">
      <c r="A2226">
        <v>14760</v>
      </c>
      <c r="B2226" t="str">
        <f>VLOOKUP(A2226,'Route Names'!$A$2:$B$95,2,FALSE)</f>
        <v>Route 55 Jonesboro Road</v>
      </c>
      <c r="C2226" t="s">
        <v>2843</v>
      </c>
      <c r="D2226">
        <v>13121012000</v>
      </c>
      <c r="E2226">
        <v>58.5</v>
      </c>
      <c r="F2226">
        <v>19750</v>
      </c>
      <c r="G2226">
        <v>549</v>
      </c>
      <c r="H2226">
        <v>508</v>
      </c>
    </row>
    <row r="2227" spans="1:8" hidden="1" x14ac:dyDescent="0.2">
      <c r="A2227">
        <v>14760</v>
      </c>
      <c r="B2227" t="str">
        <f>VLOOKUP(A2227,'Route Names'!$A$2:$B$95,2,FALSE)</f>
        <v>Route 55 Jonesboro Road</v>
      </c>
      <c r="C2227" t="s">
        <v>2842</v>
      </c>
      <c r="D2227">
        <v>13121012000</v>
      </c>
      <c r="E2227">
        <v>58.5</v>
      </c>
      <c r="F2227">
        <v>19750</v>
      </c>
      <c r="G2227">
        <v>549</v>
      </c>
      <c r="H2227">
        <v>508</v>
      </c>
    </row>
    <row r="2228" spans="1:8" hidden="1" x14ac:dyDescent="0.2">
      <c r="A2228">
        <v>14760</v>
      </c>
      <c r="B2228" t="str">
        <f>VLOOKUP(A2228,'Route Names'!$A$2:$B$95,2,FALSE)</f>
        <v>Route 55 Jonesboro Road</v>
      </c>
      <c r="C2228" t="s">
        <v>2841</v>
      </c>
      <c r="D2228">
        <v>13121012000</v>
      </c>
      <c r="E2228">
        <v>58.5</v>
      </c>
      <c r="F2228">
        <v>19750</v>
      </c>
      <c r="G2228">
        <v>549</v>
      </c>
      <c r="H2228">
        <v>508</v>
      </c>
    </row>
    <row r="2229" spans="1:8" hidden="1" x14ac:dyDescent="0.2">
      <c r="A2229">
        <v>14760</v>
      </c>
      <c r="B2229" t="str">
        <f>VLOOKUP(A2229,'Route Names'!$A$2:$B$95,2,FALSE)</f>
        <v>Route 55 Jonesboro Road</v>
      </c>
      <c r="C2229" t="s">
        <v>2576</v>
      </c>
      <c r="D2229">
        <v>13121012000</v>
      </c>
      <c r="E2229">
        <v>58.5</v>
      </c>
      <c r="F2229">
        <v>19750</v>
      </c>
      <c r="G2229">
        <v>549</v>
      </c>
      <c r="H2229">
        <v>508</v>
      </c>
    </row>
    <row r="2230" spans="1:8" hidden="1" x14ac:dyDescent="0.2">
      <c r="A2230">
        <v>14760</v>
      </c>
      <c r="B2230" t="str">
        <f>VLOOKUP(A2230,'Route Names'!$A$2:$B$95,2,FALSE)</f>
        <v>Route 55 Jonesboro Road</v>
      </c>
      <c r="C2230" t="s">
        <v>2577</v>
      </c>
      <c r="D2230">
        <v>13121012000</v>
      </c>
      <c r="E2230">
        <v>58.5</v>
      </c>
      <c r="F2230">
        <v>19750</v>
      </c>
      <c r="G2230">
        <v>549</v>
      </c>
      <c r="H2230">
        <v>508</v>
      </c>
    </row>
    <row r="2231" spans="1:8" hidden="1" x14ac:dyDescent="0.2">
      <c r="A2231">
        <v>14760</v>
      </c>
      <c r="B2231" t="str">
        <f>VLOOKUP(A2231,'Route Names'!$A$2:$B$95,2,FALSE)</f>
        <v>Route 55 Jonesboro Road</v>
      </c>
      <c r="C2231" t="s">
        <v>2840</v>
      </c>
      <c r="D2231">
        <v>13121012000</v>
      </c>
      <c r="E2231">
        <v>58.5</v>
      </c>
      <c r="F2231">
        <v>19750</v>
      </c>
      <c r="G2231">
        <v>549</v>
      </c>
      <c r="H2231">
        <v>508</v>
      </c>
    </row>
    <row r="2232" spans="1:8" hidden="1" x14ac:dyDescent="0.2">
      <c r="A2232">
        <v>14760</v>
      </c>
      <c r="B2232" t="str">
        <f>VLOOKUP(A2232,'Route Names'!$A$2:$B$95,2,FALSE)</f>
        <v>Route 55 Jonesboro Road</v>
      </c>
      <c r="C2232" t="s">
        <v>2839</v>
      </c>
      <c r="D2232">
        <v>13121012000</v>
      </c>
      <c r="E2232">
        <v>58.5</v>
      </c>
      <c r="F2232">
        <v>19750</v>
      </c>
      <c r="G2232">
        <v>549</v>
      </c>
      <c r="H2232">
        <v>508</v>
      </c>
    </row>
    <row r="2233" spans="1:8" hidden="1" x14ac:dyDescent="0.2">
      <c r="A2233">
        <v>14760</v>
      </c>
      <c r="B2233" t="str">
        <f>VLOOKUP(A2233,'Route Names'!$A$2:$B$95,2,FALSE)</f>
        <v>Route 55 Jonesboro Road</v>
      </c>
      <c r="C2233" t="s">
        <v>2838</v>
      </c>
      <c r="D2233">
        <v>13121012000</v>
      </c>
      <c r="E2233">
        <v>58.5</v>
      </c>
      <c r="F2233">
        <v>19750</v>
      </c>
      <c r="G2233">
        <v>549</v>
      </c>
      <c r="H2233">
        <v>508</v>
      </c>
    </row>
    <row r="2234" spans="1:8" hidden="1" x14ac:dyDescent="0.2">
      <c r="A2234">
        <v>14760</v>
      </c>
      <c r="B2234" t="str">
        <f>VLOOKUP(A2234,'Route Names'!$A$2:$B$95,2,FALSE)</f>
        <v>Route 55 Jonesboro Road</v>
      </c>
      <c r="C2234" t="s">
        <v>2837</v>
      </c>
      <c r="D2234">
        <v>13121012000</v>
      </c>
      <c r="E2234">
        <v>58.5</v>
      </c>
      <c r="F2234">
        <v>19750</v>
      </c>
      <c r="G2234">
        <v>549</v>
      </c>
      <c r="H2234">
        <v>508</v>
      </c>
    </row>
    <row r="2235" spans="1:8" hidden="1" x14ac:dyDescent="0.2">
      <c r="A2235">
        <v>14760</v>
      </c>
      <c r="B2235" t="str">
        <f>VLOOKUP(A2235,'Route Names'!$A$2:$B$95,2,FALSE)</f>
        <v>Route 55 Jonesboro Road</v>
      </c>
      <c r="C2235" t="s">
        <v>2836</v>
      </c>
      <c r="D2235">
        <v>13121012000</v>
      </c>
      <c r="E2235">
        <v>58.5</v>
      </c>
      <c r="F2235">
        <v>19750</v>
      </c>
      <c r="G2235">
        <v>549</v>
      </c>
      <c r="H2235">
        <v>508</v>
      </c>
    </row>
    <row r="2236" spans="1:8" hidden="1" x14ac:dyDescent="0.2">
      <c r="A2236">
        <v>14760</v>
      </c>
      <c r="B2236" t="str">
        <f>VLOOKUP(A2236,'Route Names'!$A$2:$B$95,2,FALSE)</f>
        <v>Route 55 Jonesboro Road</v>
      </c>
      <c r="C2236" t="s">
        <v>2835</v>
      </c>
      <c r="D2236">
        <v>13121006300</v>
      </c>
      <c r="E2236">
        <v>44.7</v>
      </c>
      <c r="F2236">
        <v>20875</v>
      </c>
      <c r="G2236">
        <v>271</v>
      </c>
      <c r="H2236">
        <v>255</v>
      </c>
    </row>
    <row r="2237" spans="1:8" hidden="1" x14ac:dyDescent="0.2">
      <c r="A2237">
        <v>14760</v>
      </c>
      <c r="B2237" t="str">
        <f>VLOOKUP(A2237,'Route Names'!$A$2:$B$95,2,FALSE)</f>
        <v>Route 55 Jonesboro Road</v>
      </c>
      <c r="C2237" t="s">
        <v>2584</v>
      </c>
      <c r="D2237">
        <v>13121006300</v>
      </c>
      <c r="E2237">
        <v>44.7</v>
      </c>
      <c r="F2237">
        <v>20875</v>
      </c>
      <c r="G2237">
        <v>271</v>
      </c>
      <c r="H2237">
        <v>255</v>
      </c>
    </row>
    <row r="2238" spans="1:8" hidden="1" x14ac:dyDescent="0.2">
      <c r="A2238">
        <v>14760</v>
      </c>
      <c r="B2238" t="str">
        <f>VLOOKUP(A2238,'Route Names'!$A$2:$B$95,2,FALSE)</f>
        <v>Route 55 Jonesboro Road</v>
      </c>
      <c r="C2238" t="s">
        <v>2585</v>
      </c>
      <c r="D2238">
        <v>13121005502</v>
      </c>
      <c r="E2238">
        <v>42.9</v>
      </c>
      <c r="F2238">
        <v>23464</v>
      </c>
      <c r="G2238">
        <v>437</v>
      </c>
      <c r="H2238">
        <v>491</v>
      </c>
    </row>
    <row r="2239" spans="1:8" hidden="1" x14ac:dyDescent="0.2">
      <c r="A2239">
        <v>14760</v>
      </c>
      <c r="B2239" t="str">
        <f>VLOOKUP(A2239,'Route Names'!$A$2:$B$95,2,FALSE)</f>
        <v>Route 55 Jonesboro Road</v>
      </c>
      <c r="C2239" t="s">
        <v>2834</v>
      </c>
      <c r="D2239">
        <v>13121005502</v>
      </c>
      <c r="E2239">
        <v>42.9</v>
      </c>
      <c r="F2239">
        <v>23464</v>
      </c>
      <c r="G2239">
        <v>437</v>
      </c>
      <c r="H2239">
        <v>491</v>
      </c>
    </row>
    <row r="2240" spans="1:8" hidden="1" x14ac:dyDescent="0.2">
      <c r="A2240">
        <v>14760</v>
      </c>
      <c r="B2240" t="str">
        <f>VLOOKUP(A2240,'Route Names'!$A$2:$B$95,2,FALSE)</f>
        <v>Route 55 Jonesboro Road</v>
      </c>
      <c r="C2240" t="s">
        <v>2833</v>
      </c>
      <c r="D2240">
        <v>13121005502</v>
      </c>
      <c r="E2240">
        <v>42.9</v>
      </c>
      <c r="F2240">
        <v>23464</v>
      </c>
      <c r="G2240">
        <v>437</v>
      </c>
      <c r="H2240">
        <v>491</v>
      </c>
    </row>
    <row r="2241" spans="1:8" hidden="1" x14ac:dyDescent="0.2">
      <c r="A2241">
        <v>14760</v>
      </c>
      <c r="B2241" t="str">
        <f>VLOOKUP(A2241,'Route Names'!$A$2:$B$95,2,FALSE)</f>
        <v>Route 55 Jonesboro Road</v>
      </c>
      <c r="C2241" t="s">
        <v>2832</v>
      </c>
      <c r="D2241">
        <v>13121005502</v>
      </c>
      <c r="E2241">
        <v>42.9</v>
      </c>
      <c r="F2241">
        <v>23464</v>
      </c>
      <c r="G2241">
        <v>437</v>
      </c>
      <c r="H2241">
        <v>491</v>
      </c>
    </row>
    <row r="2242" spans="1:8" hidden="1" x14ac:dyDescent="0.2">
      <c r="A2242">
        <v>14760</v>
      </c>
      <c r="B2242" t="str">
        <f>VLOOKUP(A2242,'Route Names'!$A$2:$B$95,2,FALSE)</f>
        <v>Route 55 Jonesboro Road</v>
      </c>
      <c r="C2242" t="s">
        <v>2831</v>
      </c>
      <c r="D2242">
        <v>13121005502</v>
      </c>
      <c r="E2242">
        <v>42.9</v>
      </c>
      <c r="F2242">
        <v>23464</v>
      </c>
      <c r="G2242">
        <v>437</v>
      </c>
      <c r="H2242">
        <v>491</v>
      </c>
    </row>
    <row r="2243" spans="1:8" hidden="1" x14ac:dyDescent="0.2">
      <c r="A2243">
        <v>14760</v>
      </c>
      <c r="B2243" t="str">
        <f>VLOOKUP(A2243,'Route Names'!$A$2:$B$95,2,FALSE)</f>
        <v>Route 55 Jonesboro Road</v>
      </c>
      <c r="C2243" t="s">
        <v>2830</v>
      </c>
      <c r="D2243">
        <v>13121005502</v>
      </c>
      <c r="E2243">
        <v>42.9</v>
      </c>
      <c r="F2243">
        <v>23464</v>
      </c>
      <c r="G2243">
        <v>437</v>
      </c>
      <c r="H2243">
        <v>491</v>
      </c>
    </row>
    <row r="2244" spans="1:8" hidden="1" x14ac:dyDescent="0.2">
      <c r="A2244">
        <v>14760</v>
      </c>
      <c r="B2244" t="str">
        <f>VLOOKUP(A2244,'Route Names'!$A$2:$B$95,2,FALSE)</f>
        <v>Route 55 Jonesboro Road</v>
      </c>
      <c r="C2244" t="s">
        <v>2590</v>
      </c>
      <c r="D2244">
        <v>13121006700</v>
      </c>
      <c r="E2244">
        <v>44.3</v>
      </c>
      <c r="F2244">
        <v>22682</v>
      </c>
      <c r="G2244">
        <v>505</v>
      </c>
      <c r="H2244">
        <v>526</v>
      </c>
    </row>
    <row r="2245" spans="1:8" hidden="1" x14ac:dyDescent="0.2">
      <c r="A2245">
        <v>14760</v>
      </c>
      <c r="B2245" t="str">
        <f>VLOOKUP(A2245,'Route Names'!$A$2:$B$95,2,FALSE)</f>
        <v>Route 55 Jonesboro Road</v>
      </c>
      <c r="C2245" t="s">
        <v>2829</v>
      </c>
      <c r="D2245">
        <v>13121006700</v>
      </c>
      <c r="E2245">
        <v>44.3</v>
      </c>
      <c r="F2245">
        <v>22682</v>
      </c>
      <c r="G2245">
        <v>505</v>
      </c>
      <c r="H2245">
        <v>526</v>
      </c>
    </row>
    <row r="2246" spans="1:8" hidden="1" x14ac:dyDescent="0.2">
      <c r="A2246">
        <v>14760</v>
      </c>
      <c r="B2246" t="str">
        <f>VLOOKUP(A2246,'Route Names'!$A$2:$B$95,2,FALSE)</f>
        <v>Route 55 Jonesboro Road</v>
      </c>
      <c r="C2246" t="s">
        <v>2592</v>
      </c>
      <c r="D2246">
        <v>13121006700</v>
      </c>
      <c r="E2246">
        <v>44.3</v>
      </c>
      <c r="F2246">
        <v>22682</v>
      </c>
      <c r="G2246">
        <v>505</v>
      </c>
      <c r="H2246">
        <v>526</v>
      </c>
    </row>
    <row r="2247" spans="1:8" hidden="1" x14ac:dyDescent="0.2">
      <c r="A2247">
        <v>14760</v>
      </c>
      <c r="B2247" t="str">
        <f>VLOOKUP(A2247,'Route Names'!$A$2:$B$95,2,FALSE)</f>
        <v>Route 55 Jonesboro Road</v>
      </c>
      <c r="C2247" t="s">
        <v>2828</v>
      </c>
      <c r="D2247">
        <v>13121006700</v>
      </c>
      <c r="E2247">
        <v>44.3</v>
      </c>
      <c r="F2247">
        <v>22682</v>
      </c>
      <c r="G2247">
        <v>505</v>
      </c>
      <c r="H2247">
        <v>526</v>
      </c>
    </row>
    <row r="2248" spans="1:8" hidden="1" x14ac:dyDescent="0.2">
      <c r="A2248">
        <v>14760</v>
      </c>
      <c r="B2248" t="str">
        <f>VLOOKUP(A2248,'Route Names'!$A$2:$B$95,2,FALSE)</f>
        <v>Route 55 Jonesboro Road</v>
      </c>
      <c r="C2248" t="s">
        <v>2827</v>
      </c>
      <c r="D2248">
        <v>13121006700</v>
      </c>
      <c r="E2248">
        <v>44.3</v>
      </c>
      <c r="F2248">
        <v>22682</v>
      </c>
      <c r="G2248">
        <v>505</v>
      </c>
      <c r="H2248">
        <v>526</v>
      </c>
    </row>
    <row r="2249" spans="1:8" hidden="1" x14ac:dyDescent="0.2">
      <c r="A2249">
        <v>14760</v>
      </c>
      <c r="B2249" t="str">
        <f>VLOOKUP(A2249,'Route Names'!$A$2:$B$95,2,FALSE)</f>
        <v>Route 55 Jonesboro Road</v>
      </c>
      <c r="C2249" t="s">
        <v>2826</v>
      </c>
      <c r="D2249">
        <v>13121007002</v>
      </c>
      <c r="E2249">
        <v>41.9</v>
      </c>
      <c r="F2249">
        <v>28276</v>
      </c>
      <c r="G2249">
        <v>266</v>
      </c>
      <c r="H2249">
        <v>361</v>
      </c>
    </row>
    <row r="2250" spans="1:8" hidden="1" x14ac:dyDescent="0.2">
      <c r="A2250">
        <v>14760</v>
      </c>
      <c r="B2250" t="str">
        <f>VLOOKUP(A2250,'Route Names'!$A$2:$B$95,2,FALSE)</f>
        <v>Route 55 Jonesboro Road</v>
      </c>
      <c r="C2250" t="s">
        <v>2596</v>
      </c>
      <c r="D2250">
        <v>13121007002</v>
      </c>
      <c r="E2250">
        <v>41.9</v>
      </c>
      <c r="F2250">
        <v>28276</v>
      </c>
      <c r="G2250">
        <v>266</v>
      </c>
      <c r="H2250">
        <v>361</v>
      </c>
    </row>
    <row r="2251" spans="1:8" hidden="1" x14ac:dyDescent="0.2">
      <c r="A2251">
        <v>14760</v>
      </c>
      <c r="B2251" t="str">
        <f>VLOOKUP(A2251,'Route Names'!$A$2:$B$95,2,FALSE)</f>
        <v>Route 55 Jonesboro Road</v>
      </c>
      <c r="C2251" t="s">
        <v>2825</v>
      </c>
      <c r="D2251">
        <v>13121007002</v>
      </c>
      <c r="E2251">
        <v>41.9</v>
      </c>
      <c r="F2251">
        <v>28276</v>
      </c>
      <c r="G2251">
        <v>266</v>
      </c>
      <c r="H2251">
        <v>361</v>
      </c>
    </row>
    <row r="2252" spans="1:8" hidden="1" x14ac:dyDescent="0.2">
      <c r="A2252">
        <v>14760</v>
      </c>
      <c r="B2252" t="str">
        <f>VLOOKUP(A2252,'Route Names'!$A$2:$B$95,2,FALSE)</f>
        <v>Route 55 Jonesboro Road</v>
      </c>
      <c r="C2252" t="s">
        <v>2824</v>
      </c>
      <c r="D2252">
        <v>13121007002</v>
      </c>
      <c r="E2252">
        <v>41.9</v>
      </c>
      <c r="F2252">
        <v>28276</v>
      </c>
      <c r="G2252">
        <v>266</v>
      </c>
      <c r="H2252">
        <v>361</v>
      </c>
    </row>
    <row r="2253" spans="1:8" hidden="1" x14ac:dyDescent="0.2">
      <c r="A2253">
        <v>14760</v>
      </c>
      <c r="B2253" t="str">
        <f>VLOOKUP(A2253,'Route Names'!$A$2:$B$95,2,FALSE)</f>
        <v>Route 55 Jonesboro Road</v>
      </c>
      <c r="C2253" t="s">
        <v>2823</v>
      </c>
      <c r="D2253">
        <v>13121007002</v>
      </c>
      <c r="E2253">
        <v>41.9</v>
      </c>
      <c r="F2253">
        <v>28276</v>
      </c>
      <c r="G2253">
        <v>266</v>
      </c>
      <c r="H2253">
        <v>361</v>
      </c>
    </row>
    <row r="2254" spans="1:8" hidden="1" x14ac:dyDescent="0.2">
      <c r="A2254">
        <v>14760</v>
      </c>
      <c r="B2254" t="str">
        <f>VLOOKUP(A2254,'Route Names'!$A$2:$B$95,2,FALSE)</f>
        <v>Route 55 Jonesboro Road</v>
      </c>
      <c r="C2254" t="s">
        <v>2822</v>
      </c>
      <c r="D2254">
        <v>13121007002</v>
      </c>
      <c r="E2254">
        <v>41.9</v>
      </c>
      <c r="F2254">
        <v>28276</v>
      </c>
      <c r="G2254">
        <v>266</v>
      </c>
      <c r="H2254">
        <v>361</v>
      </c>
    </row>
    <row r="2255" spans="1:8" hidden="1" x14ac:dyDescent="0.2">
      <c r="A2255">
        <v>14760</v>
      </c>
      <c r="B2255" t="str">
        <f>VLOOKUP(A2255,'Route Names'!$A$2:$B$95,2,FALSE)</f>
        <v>Route 55 Jonesboro Road</v>
      </c>
      <c r="C2255" t="s">
        <v>2602</v>
      </c>
      <c r="D2255">
        <v>13121007002</v>
      </c>
      <c r="E2255">
        <v>41.9</v>
      </c>
      <c r="F2255">
        <v>28276</v>
      </c>
      <c r="G2255">
        <v>266</v>
      </c>
      <c r="H2255">
        <v>361</v>
      </c>
    </row>
    <row r="2256" spans="1:8" hidden="1" x14ac:dyDescent="0.2">
      <c r="A2256">
        <v>14760</v>
      </c>
      <c r="B2256" t="str">
        <f>VLOOKUP(A2256,'Route Names'!$A$2:$B$95,2,FALSE)</f>
        <v>Route 55 Jonesboro Road</v>
      </c>
      <c r="C2256" t="s">
        <v>2603</v>
      </c>
      <c r="D2256">
        <v>13121007002</v>
      </c>
      <c r="E2256">
        <v>41.9</v>
      </c>
      <c r="F2256">
        <v>28276</v>
      </c>
      <c r="G2256">
        <v>266</v>
      </c>
      <c r="H2256">
        <v>361</v>
      </c>
    </row>
    <row r="2257" spans="1:8" hidden="1" x14ac:dyDescent="0.2">
      <c r="A2257">
        <v>14760</v>
      </c>
      <c r="B2257" t="str">
        <f>VLOOKUP(A2257,'Route Names'!$A$2:$B$95,2,FALSE)</f>
        <v>Route 55 Jonesboro Road</v>
      </c>
      <c r="C2257" t="s">
        <v>2821</v>
      </c>
      <c r="D2257">
        <v>13121007300</v>
      </c>
      <c r="E2257">
        <v>48.7</v>
      </c>
      <c r="F2257">
        <v>21145</v>
      </c>
      <c r="G2257">
        <v>902</v>
      </c>
      <c r="H2257">
        <v>1212</v>
      </c>
    </row>
    <row r="2258" spans="1:8" hidden="1" x14ac:dyDescent="0.2">
      <c r="A2258">
        <v>14760</v>
      </c>
      <c r="B2258" t="str">
        <f>VLOOKUP(A2258,'Route Names'!$A$2:$B$95,2,FALSE)</f>
        <v>Route 55 Jonesboro Road</v>
      </c>
      <c r="C2258" t="s">
        <v>2820</v>
      </c>
      <c r="D2258">
        <v>13121007300</v>
      </c>
      <c r="E2258">
        <v>48.7</v>
      </c>
      <c r="F2258">
        <v>21145</v>
      </c>
      <c r="G2258">
        <v>902</v>
      </c>
      <c r="H2258">
        <v>1212</v>
      </c>
    </row>
    <row r="2259" spans="1:8" hidden="1" x14ac:dyDescent="0.2">
      <c r="A2259">
        <v>14760</v>
      </c>
      <c r="B2259" t="str">
        <f>VLOOKUP(A2259,'Route Names'!$A$2:$B$95,2,FALSE)</f>
        <v>Route 55 Jonesboro Road</v>
      </c>
      <c r="C2259" t="s">
        <v>2819</v>
      </c>
      <c r="D2259">
        <v>13121007300</v>
      </c>
      <c r="E2259">
        <v>48.7</v>
      </c>
      <c r="F2259">
        <v>21145</v>
      </c>
      <c r="G2259">
        <v>902</v>
      </c>
      <c r="H2259">
        <v>1212</v>
      </c>
    </row>
    <row r="2260" spans="1:8" hidden="1" x14ac:dyDescent="0.2">
      <c r="A2260">
        <v>14760</v>
      </c>
      <c r="B2260" t="str">
        <f>VLOOKUP(A2260,'Route Names'!$A$2:$B$95,2,FALSE)</f>
        <v>Route 55 Jonesboro Road</v>
      </c>
      <c r="C2260" t="s">
        <v>2818</v>
      </c>
      <c r="D2260">
        <v>13121007300</v>
      </c>
      <c r="E2260">
        <v>48.7</v>
      </c>
      <c r="F2260">
        <v>21145</v>
      </c>
      <c r="G2260">
        <v>902</v>
      </c>
      <c r="H2260">
        <v>1212</v>
      </c>
    </row>
    <row r="2261" spans="1:8" hidden="1" x14ac:dyDescent="0.2">
      <c r="A2261">
        <v>14760</v>
      </c>
      <c r="B2261" t="str">
        <f>VLOOKUP(A2261,'Route Names'!$A$2:$B$95,2,FALSE)</f>
        <v>Route 55 Jonesboro Road</v>
      </c>
      <c r="C2261" t="s">
        <v>2817</v>
      </c>
      <c r="D2261">
        <v>13121007300</v>
      </c>
      <c r="E2261">
        <v>48.7</v>
      </c>
      <c r="F2261">
        <v>21145</v>
      </c>
      <c r="G2261">
        <v>902</v>
      </c>
      <c r="H2261">
        <v>1212</v>
      </c>
    </row>
    <row r="2262" spans="1:8" hidden="1" x14ac:dyDescent="0.2">
      <c r="A2262">
        <v>14760</v>
      </c>
      <c r="B2262" t="str">
        <f>VLOOKUP(A2262,'Route Names'!$A$2:$B$95,2,FALSE)</f>
        <v>Route 55 Jonesboro Road</v>
      </c>
      <c r="C2262" t="s">
        <v>2816</v>
      </c>
      <c r="D2262">
        <v>13121007300</v>
      </c>
      <c r="E2262">
        <v>48.7</v>
      </c>
      <c r="F2262">
        <v>21145</v>
      </c>
      <c r="G2262">
        <v>902</v>
      </c>
      <c r="H2262">
        <v>1212</v>
      </c>
    </row>
    <row r="2263" spans="1:8" hidden="1" x14ac:dyDescent="0.2">
      <c r="A2263">
        <v>14760</v>
      </c>
      <c r="B2263" t="str">
        <f>VLOOKUP(A2263,'Route Names'!$A$2:$B$95,2,FALSE)</f>
        <v>Route 55 Jonesboro Road</v>
      </c>
      <c r="C2263" t="s">
        <v>2815</v>
      </c>
      <c r="D2263">
        <v>13121007300</v>
      </c>
      <c r="E2263">
        <v>48.7</v>
      </c>
      <c r="F2263">
        <v>21145</v>
      </c>
      <c r="G2263">
        <v>902</v>
      </c>
      <c r="H2263">
        <v>1212</v>
      </c>
    </row>
    <row r="2264" spans="1:8" hidden="1" x14ac:dyDescent="0.2">
      <c r="A2264">
        <v>14760</v>
      </c>
      <c r="B2264" t="str">
        <f>VLOOKUP(A2264,'Route Names'!$A$2:$B$95,2,FALSE)</f>
        <v>Route 55 Jonesboro Road</v>
      </c>
      <c r="C2264" t="s">
        <v>2814</v>
      </c>
      <c r="D2264">
        <v>13121007200</v>
      </c>
      <c r="E2264">
        <v>39.9</v>
      </c>
      <c r="F2264">
        <v>30000</v>
      </c>
      <c r="G2264">
        <v>148</v>
      </c>
      <c r="H2264">
        <v>207</v>
      </c>
    </row>
    <row r="2265" spans="1:8" hidden="1" x14ac:dyDescent="0.2">
      <c r="A2265">
        <v>14760</v>
      </c>
      <c r="B2265" t="str">
        <f>VLOOKUP(A2265,'Route Names'!$A$2:$B$95,2,FALSE)</f>
        <v>Route 55 Jonesboro Road</v>
      </c>
      <c r="C2265" t="s">
        <v>2813</v>
      </c>
      <c r="D2265">
        <v>13121007200</v>
      </c>
      <c r="E2265">
        <v>39.9</v>
      </c>
      <c r="F2265">
        <v>30000</v>
      </c>
      <c r="G2265">
        <v>148</v>
      </c>
      <c r="H2265">
        <v>207</v>
      </c>
    </row>
    <row r="2266" spans="1:8" hidden="1" x14ac:dyDescent="0.2">
      <c r="A2266">
        <v>14760</v>
      </c>
      <c r="B2266" t="str">
        <f>VLOOKUP(A2266,'Route Names'!$A$2:$B$95,2,FALSE)</f>
        <v>Route 55 Jonesboro Road</v>
      </c>
      <c r="C2266" t="s">
        <v>2619</v>
      </c>
      <c r="D2266">
        <v>13121007200</v>
      </c>
      <c r="E2266">
        <v>39.9</v>
      </c>
      <c r="F2266">
        <v>30000</v>
      </c>
      <c r="G2266">
        <v>148</v>
      </c>
      <c r="H2266">
        <v>207</v>
      </c>
    </row>
    <row r="2267" spans="1:8" hidden="1" x14ac:dyDescent="0.2">
      <c r="A2267">
        <v>14760</v>
      </c>
      <c r="B2267" t="str">
        <f>VLOOKUP(A2267,'Route Names'!$A$2:$B$95,2,FALSE)</f>
        <v>Route 55 Jonesboro Road</v>
      </c>
      <c r="C2267" t="s">
        <v>2812</v>
      </c>
      <c r="D2267">
        <v>13121007200</v>
      </c>
      <c r="E2267">
        <v>39.9</v>
      </c>
      <c r="F2267">
        <v>30000</v>
      </c>
      <c r="G2267">
        <v>148</v>
      </c>
      <c r="H2267">
        <v>207</v>
      </c>
    </row>
    <row r="2268" spans="1:8" hidden="1" x14ac:dyDescent="0.2">
      <c r="A2268">
        <v>14760</v>
      </c>
      <c r="B2268" t="str">
        <f>VLOOKUP(A2268,'Route Names'!$A$2:$B$95,2,FALSE)</f>
        <v>Route 55 Jonesboro Road</v>
      </c>
      <c r="C2268" t="s">
        <v>2811</v>
      </c>
      <c r="D2268">
        <v>13121007200</v>
      </c>
      <c r="E2268">
        <v>39.9</v>
      </c>
      <c r="F2268">
        <v>30000</v>
      </c>
      <c r="G2268">
        <v>148</v>
      </c>
      <c r="H2268">
        <v>207</v>
      </c>
    </row>
    <row r="2269" spans="1:8" hidden="1" x14ac:dyDescent="0.2">
      <c r="A2269">
        <v>14760</v>
      </c>
      <c r="B2269" t="str">
        <f>VLOOKUP(A2269,'Route Names'!$A$2:$B$95,2,FALSE)</f>
        <v>Route 55 Jonesboro Road</v>
      </c>
      <c r="C2269" t="s">
        <v>2810</v>
      </c>
      <c r="D2269">
        <v>13121007200</v>
      </c>
      <c r="E2269">
        <v>39.9</v>
      </c>
      <c r="F2269">
        <v>30000</v>
      </c>
      <c r="G2269">
        <v>148</v>
      </c>
      <c r="H2269">
        <v>207</v>
      </c>
    </row>
    <row r="2270" spans="1:8" hidden="1" x14ac:dyDescent="0.2">
      <c r="A2270">
        <v>14760</v>
      </c>
      <c r="B2270" t="str">
        <f>VLOOKUP(A2270,'Route Names'!$A$2:$B$95,2,FALSE)</f>
        <v>Route 55 Jonesboro Road</v>
      </c>
      <c r="C2270" t="s">
        <v>2809</v>
      </c>
      <c r="D2270">
        <v>13121007200</v>
      </c>
      <c r="E2270">
        <v>39.9</v>
      </c>
      <c r="F2270">
        <v>30000</v>
      </c>
      <c r="G2270">
        <v>148</v>
      </c>
      <c r="H2270">
        <v>207</v>
      </c>
    </row>
    <row r="2271" spans="1:8" hidden="1" x14ac:dyDescent="0.2">
      <c r="A2271">
        <v>14760</v>
      </c>
      <c r="B2271" t="str">
        <f>VLOOKUP(A2271,'Route Names'!$A$2:$B$95,2,FALSE)</f>
        <v>Route 55 Jonesboro Road</v>
      </c>
      <c r="C2271" t="s">
        <v>2808</v>
      </c>
      <c r="D2271">
        <v>13121007200</v>
      </c>
      <c r="E2271">
        <v>39.9</v>
      </c>
      <c r="F2271">
        <v>30000</v>
      </c>
      <c r="G2271">
        <v>148</v>
      </c>
      <c r="H2271">
        <v>207</v>
      </c>
    </row>
    <row r="2272" spans="1:8" hidden="1" x14ac:dyDescent="0.2">
      <c r="A2272">
        <v>14760</v>
      </c>
      <c r="B2272" t="str">
        <f>VLOOKUP(A2272,'Route Names'!$A$2:$B$95,2,FALSE)</f>
        <v>Route 55 Jonesboro Road</v>
      </c>
      <c r="C2272" t="s">
        <v>2807</v>
      </c>
      <c r="D2272">
        <v>13121007200</v>
      </c>
      <c r="E2272">
        <v>39.9</v>
      </c>
      <c r="F2272">
        <v>30000</v>
      </c>
      <c r="G2272">
        <v>148</v>
      </c>
      <c r="H2272">
        <v>207</v>
      </c>
    </row>
    <row r="2273" spans="1:8" hidden="1" x14ac:dyDescent="0.2">
      <c r="A2273">
        <v>14760</v>
      </c>
      <c r="B2273" t="str">
        <f>VLOOKUP(A2273,'Route Names'!$A$2:$B$95,2,FALSE)</f>
        <v>Route 55 Jonesboro Road</v>
      </c>
      <c r="C2273" t="s">
        <v>2806</v>
      </c>
      <c r="D2273">
        <v>13121007200</v>
      </c>
      <c r="E2273">
        <v>39.9</v>
      </c>
      <c r="F2273">
        <v>30000</v>
      </c>
      <c r="G2273">
        <v>148</v>
      </c>
      <c r="H2273">
        <v>207</v>
      </c>
    </row>
    <row r="2274" spans="1:8" hidden="1" x14ac:dyDescent="0.2">
      <c r="A2274">
        <v>14760</v>
      </c>
      <c r="B2274" t="str">
        <f>VLOOKUP(A2274,'Route Names'!$A$2:$B$95,2,FALSE)</f>
        <v>Route 55 Jonesboro Road</v>
      </c>
      <c r="C2274" t="s">
        <v>2805</v>
      </c>
      <c r="D2274">
        <v>13121007200</v>
      </c>
      <c r="E2274">
        <v>39.9</v>
      </c>
      <c r="F2274">
        <v>30000</v>
      </c>
      <c r="G2274">
        <v>148</v>
      </c>
      <c r="H2274">
        <v>207</v>
      </c>
    </row>
    <row r="2275" spans="1:8" hidden="1" x14ac:dyDescent="0.2">
      <c r="A2275">
        <v>14760</v>
      </c>
      <c r="B2275" t="str">
        <f>VLOOKUP(A2275,'Route Names'!$A$2:$B$95,2,FALSE)</f>
        <v>Route 55 Jonesboro Road</v>
      </c>
      <c r="C2275" t="s">
        <v>2804</v>
      </c>
      <c r="D2275">
        <v>13121007200</v>
      </c>
      <c r="E2275">
        <v>39.9</v>
      </c>
      <c r="F2275">
        <v>30000</v>
      </c>
      <c r="G2275">
        <v>148</v>
      </c>
      <c r="H2275">
        <v>207</v>
      </c>
    </row>
    <row r="2276" spans="1:8" hidden="1" x14ac:dyDescent="0.2">
      <c r="A2276">
        <v>14760</v>
      </c>
      <c r="B2276" t="str">
        <f>VLOOKUP(A2276,'Route Names'!$A$2:$B$95,2,FALSE)</f>
        <v>Route 55 Jonesboro Road</v>
      </c>
      <c r="C2276" t="s">
        <v>2628</v>
      </c>
      <c r="D2276">
        <v>13063040302</v>
      </c>
      <c r="E2276">
        <v>29.8</v>
      </c>
      <c r="F2276">
        <v>38750</v>
      </c>
      <c r="G2276">
        <v>290</v>
      </c>
      <c r="H2276">
        <v>505</v>
      </c>
    </row>
    <row r="2277" spans="1:8" hidden="1" x14ac:dyDescent="0.2">
      <c r="A2277">
        <v>14760</v>
      </c>
      <c r="B2277" t="str">
        <f>VLOOKUP(A2277,'Route Names'!$A$2:$B$95,2,FALSE)</f>
        <v>Route 55 Jonesboro Road</v>
      </c>
      <c r="C2277" t="s">
        <v>2629</v>
      </c>
      <c r="D2277">
        <v>13063040302</v>
      </c>
      <c r="E2277">
        <v>29.8</v>
      </c>
      <c r="F2277">
        <v>38750</v>
      </c>
      <c r="G2277">
        <v>290</v>
      </c>
      <c r="H2277">
        <v>505</v>
      </c>
    </row>
    <row r="2278" spans="1:8" hidden="1" x14ac:dyDescent="0.2">
      <c r="A2278">
        <v>14760</v>
      </c>
      <c r="B2278" t="str">
        <f>VLOOKUP(A2278,'Route Names'!$A$2:$B$95,2,FALSE)</f>
        <v>Route 55 Jonesboro Road</v>
      </c>
      <c r="C2278" t="s">
        <v>2630</v>
      </c>
      <c r="D2278">
        <v>13063040302</v>
      </c>
      <c r="E2278">
        <v>29.8</v>
      </c>
      <c r="F2278">
        <v>38750</v>
      </c>
      <c r="G2278">
        <v>290</v>
      </c>
      <c r="H2278">
        <v>505</v>
      </c>
    </row>
    <row r="2279" spans="1:8" hidden="1" x14ac:dyDescent="0.2">
      <c r="A2279">
        <v>14760</v>
      </c>
      <c r="B2279" t="str">
        <f>VLOOKUP(A2279,'Route Names'!$A$2:$B$95,2,FALSE)</f>
        <v>Route 55 Jonesboro Road</v>
      </c>
      <c r="C2279" t="s">
        <v>2631</v>
      </c>
      <c r="D2279">
        <v>13063040302</v>
      </c>
      <c r="E2279">
        <v>29.8</v>
      </c>
      <c r="F2279">
        <v>38750</v>
      </c>
      <c r="G2279">
        <v>290</v>
      </c>
      <c r="H2279">
        <v>505</v>
      </c>
    </row>
    <row r="2280" spans="1:8" hidden="1" x14ac:dyDescent="0.2">
      <c r="A2280">
        <v>14760</v>
      </c>
      <c r="B2280" t="str">
        <f>VLOOKUP(A2280,'Route Names'!$A$2:$B$95,2,FALSE)</f>
        <v>Route 55 Jonesboro Road</v>
      </c>
      <c r="C2280" t="s">
        <v>2803</v>
      </c>
      <c r="D2280">
        <v>13063040302</v>
      </c>
      <c r="E2280">
        <v>29.8</v>
      </c>
      <c r="F2280">
        <v>38750</v>
      </c>
      <c r="G2280">
        <v>290</v>
      </c>
      <c r="H2280">
        <v>505</v>
      </c>
    </row>
    <row r="2281" spans="1:8" hidden="1" x14ac:dyDescent="0.2">
      <c r="A2281">
        <v>14760</v>
      </c>
      <c r="B2281" t="str">
        <f>VLOOKUP(A2281,'Route Names'!$A$2:$B$95,2,FALSE)</f>
        <v>Route 55 Jonesboro Road</v>
      </c>
      <c r="C2281" t="s">
        <v>2633</v>
      </c>
      <c r="D2281">
        <v>13063040303</v>
      </c>
      <c r="E2281">
        <v>44.4</v>
      </c>
      <c r="F2281">
        <v>28873</v>
      </c>
      <c r="G2281">
        <v>254</v>
      </c>
      <c r="H2281">
        <v>688</v>
      </c>
    </row>
    <row r="2282" spans="1:8" hidden="1" x14ac:dyDescent="0.2">
      <c r="A2282">
        <v>14760</v>
      </c>
      <c r="B2282" t="str">
        <f>VLOOKUP(A2282,'Route Names'!$A$2:$B$95,2,FALSE)</f>
        <v>Route 55 Jonesboro Road</v>
      </c>
      <c r="C2282" t="s">
        <v>2634</v>
      </c>
      <c r="D2282">
        <v>13063040303</v>
      </c>
      <c r="E2282">
        <v>44.4</v>
      </c>
      <c r="F2282">
        <v>28873</v>
      </c>
      <c r="G2282">
        <v>254</v>
      </c>
      <c r="H2282">
        <v>688</v>
      </c>
    </row>
    <row r="2283" spans="1:8" hidden="1" x14ac:dyDescent="0.2">
      <c r="A2283">
        <v>14760</v>
      </c>
      <c r="B2283" t="str">
        <f>VLOOKUP(A2283,'Route Names'!$A$2:$B$95,2,FALSE)</f>
        <v>Route 55 Jonesboro Road</v>
      </c>
      <c r="C2283" t="s">
        <v>2635</v>
      </c>
      <c r="D2283">
        <v>13063040303</v>
      </c>
      <c r="E2283">
        <v>44.4</v>
      </c>
      <c r="F2283">
        <v>28873</v>
      </c>
      <c r="G2283">
        <v>254</v>
      </c>
      <c r="H2283">
        <v>688</v>
      </c>
    </row>
    <row r="2284" spans="1:8" hidden="1" x14ac:dyDescent="0.2">
      <c r="A2284">
        <v>14760</v>
      </c>
      <c r="B2284" t="str">
        <f>VLOOKUP(A2284,'Route Names'!$A$2:$B$95,2,FALSE)</f>
        <v>Route 55 Jonesboro Road</v>
      </c>
      <c r="C2284" t="s">
        <v>2802</v>
      </c>
      <c r="D2284">
        <v>13063040303</v>
      </c>
      <c r="E2284">
        <v>44.4</v>
      </c>
      <c r="F2284">
        <v>28873</v>
      </c>
      <c r="G2284">
        <v>254</v>
      </c>
      <c r="H2284">
        <v>688</v>
      </c>
    </row>
    <row r="2285" spans="1:8" hidden="1" x14ac:dyDescent="0.2">
      <c r="A2285">
        <v>14760</v>
      </c>
      <c r="B2285" t="str">
        <f>VLOOKUP(A2285,'Route Names'!$A$2:$B$95,2,FALSE)</f>
        <v>Route 55 Jonesboro Road</v>
      </c>
      <c r="C2285" t="s">
        <v>2801</v>
      </c>
      <c r="D2285">
        <v>13063040303</v>
      </c>
      <c r="E2285">
        <v>44.4</v>
      </c>
      <c r="F2285">
        <v>28873</v>
      </c>
      <c r="G2285">
        <v>254</v>
      </c>
      <c r="H2285">
        <v>688</v>
      </c>
    </row>
    <row r="2286" spans="1:8" hidden="1" x14ac:dyDescent="0.2">
      <c r="A2286">
        <v>14760</v>
      </c>
      <c r="B2286" t="str">
        <f>VLOOKUP(A2286,'Route Names'!$A$2:$B$95,2,FALSE)</f>
        <v>Route 55 Jonesboro Road</v>
      </c>
      <c r="C2286" t="s">
        <v>2800</v>
      </c>
      <c r="D2286">
        <v>13063040303</v>
      </c>
      <c r="E2286">
        <v>44.4</v>
      </c>
      <c r="F2286">
        <v>28873</v>
      </c>
      <c r="G2286">
        <v>254</v>
      </c>
      <c r="H2286">
        <v>688</v>
      </c>
    </row>
    <row r="2287" spans="1:8" hidden="1" x14ac:dyDescent="0.2">
      <c r="A2287">
        <v>14760</v>
      </c>
      <c r="B2287" t="str">
        <f>VLOOKUP(A2287,'Route Names'!$A$2:$B$95,2,FALSE)</f>
        <v>Route 55 Jonesboro Road</v>
      </c>
      <c r="C2287" t="s">
        <v>2799</v>
      </c>
      <c r="D2287">
        <v>13063040303</v>
      </c>
      <c r="E2287">
        <v>44.4</v>
      </c>
      <c r="F2287">
        <v>28873</v>
      </c>
      <c r="G2287">
        <v>254</v>
      </c>
      <c r="H2287">
        <v>688</v>
      </c>
    </row>
    <row r="2288" spans="1:8" hidden="1" x14ac:dyDescent="0.2">
      <c r="A2288">
        <v>14760</v>
      </c>
      <c r="B2288" t="str">
        <f>VLOOKUP(A2288,'Route Names'!$A$2:$B$95,2,FALSE)</f>
        <v>Route 55 Jonesboro Road</v>
      </c>
      <c r="C2288" t="s">
        <v>2798</v>
      </c>
      <c r="D2288">
        <v>13063040303</v>
      </c>
      <c r="E2288">
        <v>44.4</v>
      </c>
      <c r="F2288">
        <v>28873</v>
      </c>
      <c r="G2288">
        <v>254</v>
      </c>
      <c r="H2288">
        <v>688</v>
      </c>
    </row>
    <row r="2289" spans="1:8" hidden="1" x14ac:dyDescent="0.2">
      <c r="A2289">
        <v>14754</v>
      </c>
      <c r="B2289" t="str">
        <f>VLOOKUP(A2289,'Route Names'!$A$2:$B$95,2,FALSE)</f>
        <v>Route 49 Metro Transitional Center</v>
      </c>
      <c r="C2289" t="s">
        <v>2797</v>
      </c>
      <c r="D2289">
        <v>13089023802</v>
      </c>
      <c r="E2289">
        <v>33</v>
      </c>
      <c r="F2289">
        <v>37728</v>
      </c>
      <c r="G2289">
        <v>311</v>
      </c>
      <c r="H2289">
        <v>417</v>
      </c>
    </row>
    <row r="2290" spans="1:8" hidden="1" x14ac:dyDescent="0.2">
      <c r="A2290">
        <v>14754</v>
      </c>
      <c r="B2290" t="str">
        <f>VLOOKUP(A2290,'Route Names'!$A$2:$B$95,2,FALSE)</f>
        <v>Route 49 Metro Transitional Center</v>
      </c>
      <c r="C2290" t="s">
        <v>2796</v>
      </c>
      <c r="D2290">
        <v>13089023802</v>
      </c>
      <c r="E2290">
        <v>33</v>
      </c>
      <c r="F2290">
        <v>37728</v>
      </c>
      <c r="G2290">
        <v>311</v>
      </c>
      <c r="H2290">
        <v>417</v>
      </c>
    </row>
    <row r="2291" spans="1:8" hidden="1" x14ac:dyDescent="0.2">
      <c r="A2291">
        <v>14754</v>
      </c>
      <c r="B2291" t="str">
        <f>VLOOKUP(A2291,'Route Names'!$A$2:$B$95,2,FALSE)</f>
        <v>Route 49 Metro Transitional Center</v>
      </c>
      <c r="C2291" t="s">
        <v>2795</v>
      </c>
      <c r="D2291">
        <v>13089023802</v>
      </c>
      <c r="E2291">
        <v>33</v>
      </c>
      <c r="F2291">
        <v>37728</v>
      </c>
      <c r="G2291">
        <v>311</v>
      </c>
      <c r="H2291">
        <v>417</v>
      </c>
    </row>
    <row r="2292" spans="1:8" hidden="1" x14ac:dyDescent="0.2">
      <c r="A2292">
        <v>14754</v>
      </c>
      <c r="B2292" t="str">
        <f>VLOOKUP(A2292,'Route Names'!$A$2:$B$95,2,FALSE)</f>
        <v>Route 49 Metro Transitional Center</v>
      </c>
      <c r="C2292" t="s">
        <v>2794</v>
      </c>
      <c r="D2292">
        <v>13121007100</v>
      </c>
      <c r="E2292">
        <v>36.6</v>
      </c>
      <c r="F2292">
        <v>25500</v>
      </c>
      <c r="G2292">
        <v>100</v>
      </c>
      <c r="H2292">
        <v>306</v>
      </c>
    </row>
    <row r="2293" spans="1:8" hidden="1" x14ac:dyDescent="0.2">
      <c r="A2293">
        <v>14754</v>
      </c>
      <c r="B2293" t="str">
        <f>VLOOKUP(A2293,'Route Names'!$A$2:$B$95,2,FALSE)</f>
        <v>Route 49 Metro Transitional Center</v>
      </c>
      <c r="C2293" t="s">
        <v>2793</v>
      </c>
      <c r="D2293">
        <v>13121007100</v>
      </c>
      <c r="E2293">
        <v>36.6</v>
      </c>
      <c r="F2293">
        <v>25500</v>
      </c>
      <c r="G2293">
        <v>100</v>
      </c>
      <c r="H2293">
        <v>306</v>
      </c>
    </row>
    <row r="2294" spans="1:8" hidden="1" x14ac:dyDescent="0.2">
      <c r="A2294">
        <v>14754</v>
      </c>
      <c r="B2294" t="str">
        <f>VLOOKUP(A2294,'Route Names'!$A$2:$B$95,2,FALSE)</f>
        <v>Route 49 Metro Transitional Center</v>
      </c>
      <c r="C2294" t="s">
        <v>2792</v>
      </c>
      <c r="D2294">
        <v>13121007100</v>
      </c>
      <c r="E2294">
        <v>36.6</v>
      </c>
      <c r="F2294">
        <v>25500</v>
      </c>
      <c r="G2294">
        <v>100</v>
      </c>
      <c r="H2294">
        <v>306</v>
      </c>
    </row>
    <row r="2295" spans="1:8" hidden="1" x14ac:dyDescent="0.2">
      <c r="A2295">
        <v>14754</v>
      </c>
      <c r="B2295" t="str">
        <f>VLOOKUP(A2295,'Route Names'!$A$2:$B$95,2,FALSE)</f>
        <v>Route 49 Metro Transitional Center</v>
      </c>
      <c r="C2295" t="s">
        <v>2791</v>
      </c>
      <c r="D2295">
        <v>13121007100</v>
      </c>
      <c r="E2295">
        <v>36.6</v>
      </c>
      <c r="F2295">
        <v>25500</v>
      </c>
      <c r="G2295">
        <v>100</v>
      </c>
      <c r="H2295">
        <v>306</v>
      </c>
    </row>
    <row r="2296" spans="1:8" hidden="1" x14ac:dyDescent="0.2">
      <c r="A2296">
        <v>14754</v>
      </c>
      <c r="B2296" t="str">
        <f>VLOOKUP(A2296,'Route Names'!$A$2:$B$95,2,FALSE)</f>
        <v>Route 49 Metro Transitional Center</v>
      </c>
      <c r="C2296" t="s">
        <v>2790</v>
      </c>
      <c r="D2296">
        <v>13121007100</v>
      </c>
      <c r="E2296">
        <v>36.6</v>
      </c>
      <c r="F2296">
        <v>25500</v>
      </c>
      <c r="G2296">
        <v>100</v>
      </c>
      <c r="H2296">
        <v>306</v>
      </c>
    </row>
    <row r="2297" spans="1:8" hidden="1" x14ac:dyDescent="0.2">
      <c r="A2297">
        <v>14754</v>
      </c>
      <c r="B2297" t="str">
        <f>VLOOKUP(A2297,'Route Names'!$A$2:$B$95,2,FALSE)</f>
        <v>Route 49 Metro Transitional Center</v>
      </c>
      <c r="C2297" t="s">
        <v>2789</v>
      </c>
      <c r="D2297">
        <v>13121007100</v>
      </c>
      <c r="E2297">
        <v>36.6</v>
      </c>
      <c r="F2297">
        <v>25500</v>
      </c>
      <c r="G2297">
        <v>100</v>
      </c>
      <c r="H2297">
        <v>306</v>
      </c>
    </row>
    <row r="2298" spans="1:8" hidden="1" x14ac:dyDescent="0.2">
      <c r="A2298">
        <v>14754</v>
      </c>
      <c r="B2298" t="str">
        <f>VLOOKUP(A2298,'Route Names'!$A$2:$B$95,2,FALSE)</f>
        <v>Route 49 Metro Transitional Center</v>
      </c>
      <c r="C2298" t="s">
        <v>2788</v>
      </c>
      <c r="D2298">
        <v>13121007100</v>
      </c>
      <c r="E2298">
        <v>36.6</v>
      </c>
      <c r="F2298">
        <v>25500</v>
      </c>
      <c r="G2298">
        <v>100</v>
      </c>
      <c r="H2298">
        <v>306</v>
      </c>
    </row>
    <row r="2299" spans="1:8" hidden="1" x14ac:dyDescent="0.2">
      <c r="A2299">
        <v>14754</v>
      </c>
      <c r="B2299" t="str">
        <f>VLOOKUP(A2299,'Route Names'!$A$2:$B$95,2,FALSE)</f>
        <v>Route 49 Metro Transitional Center</v>
      </c>
      <c r="C2299" t="s">
        <v>2787</v>
      </c>
      <c r="D2299">
        <v>13121007100</v>
      </c>
      <c r="E2299">
        <v>36.6</v>
      </c>
      <c r="F2299">
        <v>25500</v>
      </c>
      <c r="G2299">
        <v>100</v>
      </c>
      <c r="H2299">
        <v>306</v>
      </c>
    </row>
    <row r="2300" spans="1:8" hidden="1" x14ac:dyDescent="0.2">
      <c r="A2300">
        <v>14754</v>
      </c>
      <c r="B2300" t="str">
        <f>VLOOKUP(A2300,'Route Names'!$A$2:$B$95,2,FALSE)</f>
        <v>Route 49 Metro Transitional Center</v>
      </c>
      <c r="C2300" t="s">
        <v>2786</v>
      </c>
      <c r="D2300">
        <v>13121006900</v>
      </c>
      <c r="E2300">
        <v>33.9</v>
      </c>
      <c r="F2300">
        <v>37685</v>
      </c>
      <c r="G2300">
        <v>174</v>
      </c>
      <c r="H2300">
        <v>267</v>
      </c>
    </row>
    <row r="2301" spans="1:8" hidden="1" x14ac:dyDescent="0.2">
      <c r="A2301">
        <v>14754</v>
      </c>
      <c r="B2301" t="str">
        <f>VLOOKUP(A2301,'Route Names'!$A$2:$B$95,2,FALSE)</f>
        <v>Route 49 Metro Transitional Center</v>
      </c>
      <c r="C2301" t="s">
        <v>2785</v>
      </c>
      <c r="D2301">
        <v>13121006900</v>
      </c>
      <c r="E2301">
        <v>33.9</v>
      </c>
      <c r="F2301">
        <v>37685</v>
      </c>
      <c r="G2301">
        <v>174</v>
      </c>
      <c r="H2301">
        <v>267</v>
      </c>
    </row>
    <row r="2302" spans="1:8" hidden="1" x14ac:dyDescent="0.2">
      <c r="A2302">
        <v>14754</v>
      </c>
      <c r="B2302" t="str">
        <f>VLOOKUP(A2302,'Route Names'!$A$2:$B$95,2,FALSE)</f>
        <v>Route 49 Metro Transitional Center</v>
      </c>
      <c r="C2302" t="s">
        <v>2784</v>
      </c>
      <c r="D2302">
        <v>13121006900</v>
      </c>
      <c r="E2302">
        <v>33.9</v>
      </c>
      <c r="F2302">
        <v>37685</v>
      </c>
      <c r="G2302">
        <v>174</v>
      </c>
      <c r="H2302">
        <v>267</v>
      </c>
    </row>
    <row r="2303" spans="1:8" hidden="1" x14ac:dyDescent="0.2">
      <c r="A2303">
        <v>14754</v>
      </c>
      <c r="B2303" t="str">
        <f>VLOOKUP(A2303,'Route Names'!$A$2:$B$95,2,FALSE)</f>
        <v>Route 49 Metro Transitional Center</v>
      </c>
      <c r="C2303" t="s">
        <v>2783</v>
      </c>
      <c r="D2303">
        <v>13121006900</v>
      </c>
      <c r="E2303">
        <v>33.9</v>
      </c>
      <c r="F2303">
        <v>37685</v>
      </c>
      <c r="G2303">
        <v>174</v>
      </c>
      <c r="H2303">
        <v>267</v>
      </c>
    </row>
    <row r="2304" spans="1:8" hidden="1" x14ac:dyDescent="0.2">
      <c r="A2304">
        <v>14754</v>
      </c>
      <c r="B2304" t="str">
        <f>VLOOKUP(A2304,'Route Names'!$A$2:$B$95,2,FALSE)</f>
        <v>Route 49 Metro Transitional Center</v>
      </c>
      <c r="C2304" t="s">
        <v>2782</v>
      </c>
      <c r="D2304">
        <v>13121006900</v>
      </c>
      <c r="E2304">
        <v>33.9</v>
      </c>
      <c r="F2304">
        <v>37685</v>
      </c>
      <c r="G2304">
        <v>174</v>
      </c>
      <c r="H2304">
        <v>267</v>
      </c>
    </row>
    <row r="2305" spans="1:8" hidden="1" x14ac:dyDescent="0.2">
      <c r="A2305">
        <v>14754</v>
      </c>
      <c r="B2305" t="str">
        <f>VLOOKUP(A2305,'Route Names'!$A$2:$B$95,2,FALSE)</f>
        <v>Route 49 Metro Transitional Center</v>
      </c>
      <c r="C2305" t="s">
        <v>2781</v>
      </c>
      <c r="D2305">
        <v>13121006900</v>
      </c>
      <c r="E2305">
        <v>33.9</v>
      </c>
      <c r="F2305">
        <v>37685</v>
      </c>
      <c r="G2305">
        <v>174</v>
      </c>
      <c r="H2305">
        <v>267</v>
      </c>
    </row>
    <row r="2306" spans="1:8" hidden="1" x14ac:dyDescent="0.2">
      <c r="A2306">
        <v>14754</v>
      </c>
      <c r="B2306" t="str">
        <f>VLOOKUP(A2306,'Route Names'!$A$2:$B$95,2,FALSE)</f>
        <v>Route 49 Metro Transitional Center</v>
      </c>
      <c r="C2306" t="s">
        <v>2780</v>
      </c>
      <c r="D2306">
        <v>13121006400</v>
      </c>
      <c r="E2306">
        <v>29.8</v>
      </c>
      <c r="F2306">
        <v>31750</v>
      </c>
      <c r="G2306">
        <v>101</v>
      </c>
      <c r="H2306">
        <v>111</v>
      </c>
    </row>
    <row r="2307" spans="1:8" hidden="1" x14ac:dyDescent="0.2">
      <c r="A2307">
        <v>14754</v>
      </c>
      <c r="B2307" t="str">
        <f>VLOOKUP(A2307,'Route Names'!$A$2:$B$95,2,FALSE)</f>
        <v>Route 49 Metro Transitional Center</v>
      </c>
      <c r="C2307" t="s">
        <v>2779</v>
      </c>
      <c r="D2307">
        <v>13121006400</v>
      </c>
      <c r="E2307">
        <v>29.8</v>
      </c>
      <c r="F2307">
        <v>31750</v>
      </c>
      <c r="G2307">
        <v>101</v>
      </c>
      <c r="H2307">
        <v>111</v>
      </c>
    </row>
    <row r="2308" spans="1:8" hidden="1" x14ac:dyDescent="0.2">
      <c r="A2308">
        <v>14754</v>
      </c>
      <c r="B2308" t="str">
        <f>VLOOKUP(A2308,'Route Names'!$A$2:$B$95,2,FALSE)</f>
        <v>Route 49 Metro Transitional Center</v>
      </c>
      <c r="C2308" t="s">
        <v>2778</v>
      </c>
      <c r="D2308">
        <v>13121006400</v>
      </c>
      <c r="E2308">
        <v>29.8</v>
      </c>
      <c r="F2308">
        <v>31750</v>
      </c>
      <c r="G2308">
        <v>101</v>
      </c>
      <c r="H2308">
        <v>111</v>
      </c>
    </row>
    <row r="2309" spans="1:8" hidden="1" x14ac:dyDescent="0.2">
      <c r="A2309">
        <v>14754</v>
      </c>
      <c r="B2309" t="str">
        <f>VLOOKUP(A2309,'Route Names'!$A$2:$B$95,2,FALSE)</f>
        <v>Route 49 Metro Transitional Center</v>
      </c>
      <c r="C2309" t="s">
        <v>2777</v>
      </c>
      <c r="D2309">
        <v>13121006400</v>
      </c>
      <c r="E2309">
        <v>29.8</v>
      </c>
      <c r="F2309">
        <v>31750</v>
      </c>
      <c r="G2309">
        <v>101</v>
      </c>
      <c r="H2309">
        <v>111</v>
      </c>
    </row>
    <row r="2310" spans="1:8" hidden="1" x14ac:dyDescent="0.2">
      <c r="A2310">
        <v>14754</v>
      </c>
      <c r="B2310" t="str">
        <f>VLOOKUP(A2310,'Route Names'!$A$2:$B$95,2,FALSE)</f>
        <v>Route 49 Metro Transitional Center</v>
      </c>
      <c r="C2310" t="s">
        <v>2776</v>
      </c>
      <c r="D2310">
        <v>13121006400</v>
      </c>
      <c r="E2310">
        <v>29.8</v>
      </c>
      <c r="F2310">
        <v>31750</v>
      </c>
      <c r="G2310">
        <v>101</v>
      </c>
      <c r="H2310">
        <v>111</v>
      </c>
    </row>
    <row r="2311" spans="1:8" hidden="1" x14ac:dyDescent="0.2">
      <c r="A2311">
        <v>14754</v>
      </c>
      <c r="B2311" t="str">
        <f>VLOOKUP(A2311,'Route Names'!$A$2:$B$95,2,FALSE)</f>
        <v>Route 49 Metro Transitional Center</v>
      </c>
      <c r="C2311" t="s">
        <v>2775</v>
      </c>
      <c r="D2311">
        <v>13121005300</v>
      </c>
      <c r="E2311">
        <v>12.7</v>
      </c>
      <c r="F2311">
        <v>106538</v>
      </c>
      <c r="G2311">
        <v>112</v>
      </c>
      <c r="H2311">
        <v>119</v>
      </c>
    </row>
    <row r="2312" spans="1:8" hidden="1" x14ac:dyDescent="0.2">
      <c r="A2312">
        <v>14754</v>
      </c>
      <c r="B2312" t="str">
        <f>VLOOKUP(A2312,'Route Names'!$A$2:$B$95,2,FALSE)</f>
        <v>Route 49 Metro Transitional Center</v>
      </c>
      <c r="C2312" t="s">
        <v>2774</v>
      </c>
      <c r="D2312">
        <v>13121005300</v>
      </c>
      <c r="E2312">
        <v>12.7</v>
      </c>
      <c r="F2312">
        <v>106538</v>
      </c>
      <c r="G2312">
        <v>112</v>
      </c>
      <c r="H2312">
        <v>119</v>
      </c>
    </row>
    <row r="2313" spans="1:8" hidden="1" x14ac:dyDescent="0.2">
      <c r="A2313">
        <v>14754</v>
      </c>
      <c r="B2313" t="str">
        <f>VLOOKUP(A2313,'Route Names'!$A$2:$B$95,2,FALSE)</f>
        <v>Route 49 Metro Transitional Center</v>
      </c>
      <c r="C2313" t="s">
        <v>2773</v>
      </c>
      <c r="D2313">
        <v>13121005300</v>
      </c>
      <c r="E2313">
        <v>12.7</v>
      </c>
      <c r="F2313">
        <v>106538</v>
      </c>
      <c r="G2313">
        <v>112</v>
      </c>
      <c r="H2313">
        <v>119</v>
      </c>
    </row>
    <row r="2314" spans="1:8" hidden="1" x14ac:dyDescent="0.2">
      <c r="A2314">
        <v>14754</v>
      </c>
      <c r="B2314" t="str">
        <f>VLOOKUP(A2314,'Route Names'!$A$2:$B$95,2,FALSE)</f>
        <v>Route 49 Metro Transitional Center</v>
      </c>
      <c r="C2314" t="s">
        <v>2772</v>
      </c>
      <c r="D2314">
        <v>13121005300</v>
      </c>
      <c r="E2314">
        <v>12.7</v>
      </c>
      <c r="F2314">
        <v>106538</v>
      </c>
      <c r="G2314">
        <v>112</v>
      </c>
      <c r="H2314">
        <v>119</v>
      </c>
    </row>
    <row r="2315" spans="1:8" hidden="1" x14ac:dyDescent="0.2">
      <c r="A2315">
        <v>14754</v>
      </c>
      <c r="B2315" t="str">
        <f>VLOOKUP(A2315,'Route Names'!$A$2:$B$95,2,FALSE)</f>
        <v>Route 49 Metro Transitional Center</v>
      </c>
      <c r="C2315" t="s">
        <v>2771</v>
      </c>
      <c r="D2315">
        <v>13121005300</v>
      </c>
      <c r="E2315">
        <v>12.7</v>
      </c>
      <c r="F2315">
        <v>106538</v>
      </c>
      <c r="G2315">
        <v>112</v>
      </c>
      <c r="H2315">
        <v>119</v>
      </c>
    </row>
    <row r="2316" spans="1:8" hidden="1" x14ac:dyDescent="0.2">
      <c r="A2316">
        <v>14754</v>
      </c>
      <c r="B2316" t="str">
        <f>VLOOKUP(A2316,'Route Names'!$A$2:$B$95,2,FALSE)</f>
        <v>Route 49 Metro Transitional Center</v>
      </c>
      <c r="C2316" t="s">
        <v>2770</v>
      </c>
      <c r="D2316">
        <v>13121005501</v>
      </c>
      <c r="E2316">
        <v>39.1</v>
      </c>
      <c r="F2316">
        <v>31250</v>
      </c>
      <c r="G2316">
        <v>240</v>
      </c>
      <c r="H2316">
        <v>337</v>
      </c>
    </row>
    <row r="2317" spans="1:8" hidden="1" x14ac:dyDescent="0.2">
      <c r="A2317">
        <v>14754</v>
      </c>
      <c r="B2317" t="str">
        <f>VLOOKUP(A2317,'Route Names'!$A$2:$B$95,2,FALSE)</f>
        <v>Route 49 Metro Transitional Center</v>
      </c>
      <c r="C2317" t="s">
        <v>2769</v>
      </c>
      <c r="D2317">
        <v>13121005501</v>
      </c>
      <c r="E2317">
        <v>39.1</v>
      </c>
      <c r="F2317">
        <v>31250</v>
      </c>
      <c r="G2317">
        <v>240</v>
      </c>
      <c r="H2317">
        <v>337</v>
      </c>
    </row>
    <row r="2318" spans="1:8" hidden="1" x14ac:dyDescent="0.2">
      <c r="A2318">
        <v>14754</v>
      </c>
      <c r="B2318" t="str">
        <f>VLOOKUP(A2318,'Route Names'!$A$2:$B$95,2,FALSE)</f>
        <v>Route 49 Metro Transitional Center</v>
      </c>
      <c r="C2318" t="s">
        <v>2768</v>
      </c>
      <c r="D2318">
        <v>13121005501</v>
      </c>
      <c r="E2318">
        <v>39.1</v>
      </c>
      <c r="F2318">
        <v>31250</v>
      </c>
      <c r="G2318">
        <v>240</v>
      </c>
      <c r="H2318">
        <v>337</v>
      </c>
    </row>
    <row r="2319" spans="1:8" hidden="1" x14ac:dyDescent="0.2">
      <c r="A2319">
        <v>14754</v>
      </c>
      <c r="B2319" t="str">
        <f>VLOOKUP(A2319,'Route Names'!$A$2:$B$95,2,FALSE)</f>
        <v>Route 49 Metro Transitional Center</v>
      </c>
      <c r="C2319" t="s">
        <v>2767</v>
      </c>
      <c r="D2319">
        <v>13121012000</v>
      </c>
      <c r="E2319">
        <v>58.5</v>
      </c>
      <c r="F2319">
        <v>19750</v>
      </c>
      <c r="G2319">
        <v>549</v>
      </c>
      <c r="H2319">
        <v>508</v>
      </c>
    </row>
    <row r="2320" spans="1:8" hidden="1" x14ac:dyDescent="0.2">
      <c r="A2320">
        <v>14754</v>
      </c>
      <c r="B2320" t="str">
        <f>VLOOKUP(A2320,'Route Names'!$A$2:$B$95,2,FALSE)</f>
        <v>Route 49 Metro Transitional Center</v>
      </c>
      <c r="C2320" t="s">
        <v>2766</v>
      </c>
      <c r="D2320">
        <v>13121012000</v>
      </c>
      <c r="E2320">
        <v>58.5</v>
      </c>
      <c r="F2320">
        <v>19750</v>
      </c>
      <c r="G2320">
        <v>549</v>
      </c>
      <c r="H2320">
        <v>508</v>
      </c>
    </row>
    <row r="2321" spans="1:8" hidden="1" x14ac:dyDescent="0.2">
      <c r="A2321">
        <v>14754</v>
      </c>
      <c r="B2321" t="str">
        <f>VLOOKUP(A2321,'Route Names'!$A$2:$B$95,2,FALSE)</f>
        <v>Route 49 Metro Transitional Center</v>
      </c>
      <c r="C2321" t="s">
        <v>2765</v>
      </c>
      <c r="D2321">
        <v>13121012000</v>
      </c>
      <c r="E2321">
        <v>58.5</v>
      </c>
      <c r="F2321">
        <v>19750</v>
      </c>
      <c r="G2321">
        <v>549</v>
      </c>
      <c r="H2321">
        <v>508</v>
      </c>
    </row>
    <row r="2322" spans="1:8" hidden="1" x14ac:dyDescent="0.2">
      <c r="A2322">
        <v>14754</v>
      </c>
      <c r="B2322" t="str">
        <f>VLOOKUP(A2322,'Route Names'!$A$2:$B$95,2,FALSE)</f>
        <v>Route 49 Metro Transitional Center</v>
      </c>
      <c r="C2322" t="s">
        <v>2764</v>
      </c>
      <c r="D2322">
        <v>13121012000</v>
      </c>
      <c r="E2322">
        <v>58.5</v>
      </c>
      <c r="F2322">
        <v>19750</v>
      </c>
      <c r="G2322">
        <v>549</v>
      </c>
      <c r="H2322">
        <v>508</v>
      </c>
    </row>
    <row r="2323" spans="1:8" hidden="1" x14ac:dyDescent="0.2">
      <c r="A2323">
        <v>14754</v>
      </c>
      <c r="B2323" t="str">
        <f>VLOOKUP(A2323,'Route Names'!$A$2:$B$95,2,FALSE)</f>
        <v>Route 49 Metro Transitional Center</v>
      </c>
      <c r="C2323" t="s">
        <v>2763</v>
      </c>
      <c r="D2323">
        <v>13121012000</v>
      </c>
      <c r="E2323">
        <v>58.5</v>
      </c>
      <c r="F2323">
        <v>19750</v>
      </c>
      <c r="G2323">
        <v>549</v>
      </c>
      <c r="H2323">
        <v>508</v>
      </c>
    </row>
    <row r="2324" spans="1:8" hidden="1" x14ac:dyDescent="0.2">
      <c r="A2324">
        <v>14754</v>
      </c>
      <c r="B2324" t="str">
        <f>VLOOKUP(A2324,'Route Names'!$A$2:$B$95,2,FALSE)</f>
        <v>Route 49 Metro Transitional Center</v>
      </c>
      <c r="C2324" t="s">
        <v>2762</v>
      </c>
      <c r="D2324">
        <v>13121012000</v>
      </c>
      <c r="E2324">
        <v>58.5</v>
      </c>
      <c r="F2324">
        <v>19750</v>
      </c>
      <c r="G2324">
        <v>549</v>
      </c>
      <c r="H2324">
        <v>508</v>
      </c>
    </row>
    <row r="2325" spans="1:8" hidden="1" x14ac:dyDescent="0.2">
      <c r="A2325">
        <v>14754</v>
      </c>
      <c r="B2325" t="str">
        <f>VLOOKUP(A2325,'Route Names'!$A$2:$B$95,2,FALSE)</f>
        <v>Route 49 Metro Transitional Center</v>
      </c>
      <c r="C2325" t="s">
        <v>2761</v>
      </c>
      <c r="D2325">
        <v>13121012000</v>
      </c>
      <c r="E2325">
        <v>58.5</v>
      </c>
      <c r="F2325">
        <v>19750</v>
      </c>
      <c r="G2325">
        <v>549</v>
      </c>
      <c r="H2325">
        <v>508</v>
      </c>
    </row>
    <row r="2326" spans="1:8" hidden="1" x14ac:dyDescent="0.2">
      <c r="A2326">
        <v>14754</v>
      </c>
      <c r="B2326" t="str">
        <f>VLOOKUP(A2326,'Route Names'!$A$2:$B$95,2,FALSE)</f>
        <v>Route 49 Metro Transitional Center</v>
      </c>
      <c r="C2326" t="s">
        <v>2760</v>
      </c>
      <c r="D2326">
        <v>13121012000</v>
      </c>
      <c r="E2326">
        <v>58.5</v>
      </c>
      <c r="F2326">
        <v>19750</v>
      </c>
      <c r="G2326">
        <v>549</v>
      </c>
      <c r="H2326">
        <v>508</v>
      </c>
    </row>
    <row r="2327" spans="1:8" hidden="1" x14ac:dyDescent="0.2">
      <c r="A2327">
        <v>14754</v>
      </c>
      <c r="B2327" t="str">
        <f>VLOOKUP(A2327,'Route Names'!$A$2:$B$95,2,FALSE)</f>
        <v>Route 49 Metro Transitional Center</v>
      </c>
      <c r="C2327" t="s">
        <v>2759</v>
      </c>
      <c r="D2327">
        <v>13121012000</v>
      </c>
      <c r="E2327">
        <v>58.5</v>
      </c>
      <c r="F2327">
        <v>19750</v>
      </c>
      <c r="G2327">
        <v>549</v>
      </c>
      <c r="H2327">
        <v>508</v>
      </c>
    </row>
    <row r="2328" spans="1:8" hidden="1" x14ac:dyDescent="0.2">
      <c r="A2328">
        <v>14754</v>
      </c>
      <c r="B2328" t="str">
        <f>VLOOKUP(A2328,'Route Names'!$A$2:$B$95,2,FALSE)</f>
        <v>Route 49 Metro Transitional Center</v>
      </c>
      <c r="C2328" t="s">
        <v>2758</v>
      </c>
      <c r="D2328">
        <v>13121012000</v>
      </c>
      <c r="E2328">
        <v>58.5</v>
      </c>
      <c r="F2328">
        <v>19750</v>
      </c>
      <c r="G2328">
        <v>549</v>
      </c>
      <c r="H2328">
        <v>508</v>
      </c>
    </row>
    <row r="2329" spans="1:8" hidden="1" x14ac:dyDescent="0.2">
      <c r="A2329">
        <v>14754</v>
      </c>
      <c r="B2329" t="str">
        <f>VLOOKUP(A2329,'Route Names'!$A$2:$B$95,2,FALSE)</f>
        <v>Route 49 Metro Transitional Center</v>
      </c>
      <c r="C2329" t="s">
        <v>2757</v>
      </c>
      <c r="D2329">
        <v>13121012000</v>
      </c>
      <c r="E2329">
        <v>58.5</v>
      </c>
      <c r="F2329">
        <v>19750</v>
      </c>
      <c r="G2329">
        <v>549</v>
      </c>
      <c r="H2329">
        <v>508</v>
      </c>
    </row>
    <row r="2330" spans="1:8" hidden="1" x14ac:dyDescent="0.2">
      <c r="A2330">
        <v>14754</v>
      </c>
      <c r="B2330" t="str">
        <f>VLOOKUP(A2330,'Route Names'!$A$2:$B$95,2,FALSE)</f>
        <v>Route 49 Metro Transitional Center</v>
      </c>
      <c r="C2330" t="s">
        <v>2756</v>
      </c>
      <c r="D2330">
        <v>13121012000</v>
      </c>
      <c r="E2330">
        <v>58.5</v>
      </c>
      <c r="F2330">
        <v>19750</v>
      </c>
      <c r="G2330">
        <v>549</v>
      </c>
      <c r="H2330">
        <v>508</v>
      </c>
    </row>
    <row r="2331" spans="1:8" hidden="1" x14ac:dyDescent="0.2">
      <c r="A2331">
        <v>14754</v>
      </c>
      <c r="B2331" t="str">
        <f>VLOOKUP(A2331,'Route Names'!$A$2:$B$95,2,FALSE)</f>
        <v>Route 49 Metro Transitional Center</v>
      </c>
      <c r="C2331" t="s">
        <v>2755</v>
      </c>
      <c r="D2331">
        <v>13121012000</v>
      </c>
      <c r="E2331">
        <v>58.5</v>
      </c>
      <c r="F2331">
        <v>19750</v>
      </c>
      <c r="G2331">
        <v>549</v>
      </c>
      <c r="H2331">
        <v>508</v>
      </c>
    </row>
    <row r="2332" spans="1:8" hidden="1" x14ac:dyDescent="0.2">
      <c r="A2332">
        <v>14754</v>
      </c>
      <c r="B2332" t="str">
        <f>VLOOKUP(A2332,'Route Names'!$A$2:$B$95,2,FALSE)</f>
        <v>Route 49 Metro Transitional Center</v>
      </c>
      <c r="C2332" t="s">
        <v>2754</v>
      </c>
      <c r="D2332">
        <v>13121003500</v>
      </c>
      <c r="E2332">
        <v>43.4</v>
      </c>
      <c r="F2332">
        <v>115096</v>
      </c>
      <c r="G2332">
        <v>69</v>
      </c>
      <c r="H2332">
        <v>41</v>
      </c>
    </row>
    <row r="2333" spans="1:8" hidden="1" x14ac:dyDescent="0.2">
      <c r="A2333">
        <v>14754</v>
      </c>
      <c r="B2333" t="str">
        <f>VLOOKUP(A2333,'Route Names'!$A$2:$B$95,2,FALSE)</f>
        <v>Route 49 Metro Transitional Center</v>
      </c>
      <c r="C2333" t="s">
        <v>2753</v>
      </c>
      <c r="D2333">
        <v>13121003500</v>
      </c>
      <c r="E2333">
        <v>43.4</v>
      </c>
      <c r="F2333">
        <v>115096</v>
      </c>
      <c r="G2333">
        <v>69</v>
      </c>
      <c r="H2333">
        <v>41</v>
      </c>
    </row>
    <row r="2334" spans="1:8" hidden="1" x14ac:dyDescent="0.2">
      <c r="A2334">
        <v>14754</v>
      </c>
      <c r="B2334" t="str">
        <f>VLOOKUP(A2334,'Route Names'!$A$2:$B$95,2,FALSE)</f>
        <v>Route 49 Metro Transitional Center</v>
      </c>
      <c r="C2334" t="s">
        <v>2752</v>
      </c>
      <c r="D2334">
        <v>13121003500</v>
      </c>
      <c r="E2334">
        <v>43.4</v>
      </c>
      <c r="F2334">
        <v>115096</v>
      </c>
      <c r="G2334">
        <v>69</v>
      </c>
      <c r="H2334">
        <v>41</v>
      </c>
    </row>
    <row r="2335" spans="1:8" hidden="1" x14ac:dyDescent="0.2">
      <c r="A2335">
        <v>14754</v>
      </c>
      <c r="B2335" t="str">
        <f>VLOOKUP(A2335,'Route Names'!$A$2:$B$95,2,FALSE)</f>
        <v>Route 49 Metro Transitional Center</v>
      </c>
      <c r="C2335" t="s">
        <v>2751</v>
      </c>
      <c r="D2335">
        <v>13121003500</v>
      </c>
      <c r="E2335">
        <v>43.4</v>
      </c>
      <c r="F2335">
        <v>115096</v>
      </c>
      <c r="G2335">
        <v>69</v>
      </c>
      <c r="H2335">
        <v>41</v>
      </c>
    </row>
    <row r="2336" spans="1:8" hidden="1" x14ac:dyDescent="0.2">
      <c r="A2336">
        <v>14754</v>
      </c>
      <c r="B2336" t="str">
        <f>VLOOKUP(A2336,'Route Names'!$A$2:$B$95,2,FALSE)</f>
        <v>Route 49 Metro Transitional Center</v>
      </c>
      <c r="C2336" t="s">
        <v>2750</v>
      </c>
      <c r="D2336">
        <v>13121006400</v>
      </c>
      <c r="E2336">
        <v>29.8</v>
      </c>
      <c r="F2336">
        <v>31750</v>
      </c>
      <c r="G2336">
        <v>101</v>
      </c>
      <c r="H2336">
        <v>111</v>
      </c>
    </row>
    <row r="2337" spans="1:8" hidden="1" x14ac:dyDescent="0.2">
      <c r="A2337">
        <v>14754</v>
      </c>
      <c r="B2337" t="str">
        <f>VLOOKUP(A2337,'Route Names'!$A$2:$B$95,2,FALSE)</f>
        <v>Route 49 Metro Transitional Center</v>
      </c>
      <c r="C2337" t="s">
        <v>2749</v>
      </c>
      <c r="D2337">
        <v>13121006400</v>
      </c>
      <c r="E2337">
        <v>29.8</v>
      </c>
      <c r="F2337">
        <v>31750</v>
      </c>
      <c r="G2337">
        <v>101</v>
      </c>
      <c r="H2337">
        <v>111</v>
      </c>
    </row>
    <row r="2338" spans="1:8" hidden="1" x14ac:dyDescent="0.2">
      <c r="A2338">
        <v>14754</v>
      </c>
      <c r="B2338" t="str">
        <f>VLOOKUP(A2338,'Route Names'!$A$2:$B$95,2,FALSE)</f>
        <v>Route 49 Metro Transitional Center</v>
      </c>
      <c r="C2338" t="s">
        <v>2748</v>
      </c>
      <c r="D2338">
        <v>13121006400</v>
      </c>
      <c r="E2338">
        <v>29.8</v>
      </c>
      <c r="F2338">
        <v>31750</v>
      </c>
      <c r="G2338">
        <v>101</v>
      </c>
      <c r="H2338">
        <v>111</v>
      </c>
    </row>
    <row r="2339" spans="1:8" hidden="1" x14ac:dyDescent="0.2">
      <c r="A2339">
        <v>14754</v>
      </c>
      <c r="B2339" t="str">
        <f>VLOOKUP(A2339,'Route Names'!$A$2:$B$95,2,FALSE)</f>
        <v>Route 49 Metro Transitional Center</v>
      </c>
      <c r="C2339" t="s">
        <v>2747</v>
      </c>
      <c r="D2339">
        <v>13121006400</v>
      </c>
      <c r="E2339">
        <v>29.8</v>
      </c>
      <c r="F2339">
        <v>31750</v>
      </c>
      <c r="G2339">
        <v>101</v>
      </c>
      <c r="H2339">
        <v>111</v>
      </c>
    </row>
    <row r="2340" spans="1:8" hidden="1" x14ac:dyDescent="0.2">
      <c r="A2340">
        <v>14754</v>
      </c>
      <c r="B2340" t="str">
        <f>VLOOKUP(A2340,'Route Names'!$A$2:$B$95,2,FALSE)</f>
        <v>Route 49 Metro Transitional Center</v>
      </c>
      <c r="C2340" t="s">
        <v>2746</v>
      </c>
      <c r="D2340">
        <v>13121006400</v>
      </c>
      <c r="E2340">
        <v>29.8</v>
      </c>
      <c r="F2340">
        <v>31750</v>
      </c>
      <c r="G2340">
        <v>101</v>
      </c>
      <c r="H2340">
        <v>111</v>
      </c>
    </row>
    <row r="2341" spans="1:8" hidden="1" x14ac:dyDescent="0.2">
      <c r="A2341">
        <v>14754</v>
      </c>
      <c r="B2341" t="str">
        <f>VLOOKUP(A2341,'Route Names'!$A$2:$B$95,2,FALSE)</f>
        <v>Route 49 Metro Transitional Center</v>
      </c>
      <c r="C2341" t="s">
        <v>2745</v>
      </c>
      <c r="D2341">
        <v>13121006400</v>
      </c>
      <c r="E2341">
        <v>29.8</v>
      </c>
      <c r="F2341">
        <v>31750</v>
      </c>
      <c r="G2341">
        <v>101</v>
      </c>
      <c r="H2341">
        <v>111</v>
      </c>
    </row>
    <row r="2342" spans="1:8" hidden="1" x14ac:dyDescent="0.2">
      <c r="A2342">
        <v>14754</v>
      </c>
      <c r="B2342" t="str">
        <f>VLOOKUP(A2342,'Route Names'!$A$2:$B$95,2,FALSE)</f>
        <v>Route 49 Metro Transitional Center</v>
      </c>
      <c r="C2342" t="s">
        <v>2744</v>
      </c>
      <c r="D2342">
        <v>13121006400</v>
      </c>
      <c r="E2342">
        <v>29.8</v>
      </c>
      <c r="F2342">
        <v>31750</v>
      </c>
      <c r="G2342">
        <v>101</v>
      </c>
      <c r="H2342">
        <v>111</v>
      </c>
    </row>
    <row r="2343" spans="1:8" hidden="1" x14ac:dyDescent="0.2">
      <c r="A2343">
        <v>14991</v>
      </c>
      <c r="B2343" t="str">
        <f>VLOOKUP(A2343,'Route Names'!$A$2:$B$95,2,FALSE)</f>
        <v>Route 74 Flat Shoals Road</v>
      </c>
      <c r="C2343" t="s">
        <v>2743</v>
      </c>
      <c r="D2343">
        <v>13089023410</v>
      </c>
      <c r="E2343">
        <v>36</v>
      </c>
      <c r="F2343">
        <v>26414</v>
      </c>
      <c r="G2343">
        <v>197</v>
      </c>
      <c r="H2343">
        <v>405</v>
      </c>
    </row>
    <row r="2344" spans="1:8" hidden="1" x14ac:dyDescent="0.2">
      <c r="A2344">
        <v>14740</v>
      </c>
      <c r="B2344" t="str">
        <f>VLOOKUP(A2344,'Route Names'!$A$2:$B$95,2,FALSE)</f>
        <v>Route 15 - Decatur Station / Decatur Square</v>
      </c>
      <c r="C2344" t="s">
        <v>2743</v>
      </c>
      <c r="D2344">
        <v>13089023410</v>
      </c>
      <c r="E2344">
        <v>36</v>
      </c>
      <c r="F2344">
        <v>26414</v>
      </c>
      <c r="G2344">
        <v>197</v>
      </c>
      <c r="H2344">
        <v>405</v>
      </c>
    </row>
    <row r="2345" spans="1:8" hidden="1" x14ac:dyDescent="0.2">
      <c r="A2345">
        <v>14740</v>
      </c>
      <c r="B2345" t="str">
        <f>VLOOKUP(A2345,'Route Names'!$A$2:$B$95,2,FALSE)</f>
        <v>Route 15 - Decatur Station / Decatur Square</v>
      </c>
      <c r="C2345" t="s">
        <v>2743</v>
      </c>
      <c r="D2345">
        <v>13089023410</v>
      </c>
      <c r="E2345">
        <v>36</v>
      </c>
      <c r="F2345">
        <v>26414</v>
      </c>
      <c r="G2345">
        <v>197</v>
      </c>
      <c r="H2345">
        <v>405</v>
      </c>
    </row>
    <row r="2346" spans="1:8" hidden="1" x14ac:dyDescent="0.2">
      <c r="A2346">
        <v>14991</v>
      </c>
      <c r="B2346" t="str">
        <f>VLOOKUP(A2346,'Route Names'!$A$2:$B$95,2,FALSE)</f>
        <v>Route 74 Flat Shoals Road</v>
      </c>
      <c r="C2346" t="s">
        <v>2742</v>
      </c>
      <c r="D2346">
        <v>13089023410</v>
      </c>
      <c r="E2346">
        <v>36</v>
      </c>
      <c r="F2346">
        <v>26414</v>
      </c>
      <c r="G2346">
        <v>197</v>
      </c>
      <c r="H2346">
        <v>405</v>
      </c>
    </row>
    <row r="2347" spans="1:8" hidden="1" x14ac:dyDescent="0.2">
      <c r="A2347">
        <v>14740</v>
      </c>
      <c r="B2347" t="str">
        <f>VLOOKUP(A2347,'Route Names'!$A$2:$B$95,2,FALSE)</f>
        <v>Route 15 - Decatur Station / Decatur Square</v>
      </c>
      <c r="C2347" t="s">
        <v>2742</v>
      </c>
      <c r="D2347">
        <v>13089023410</v>
      </c>
      <c r="E2347">
        <v>36</v>
      </c>
      <c r="F2347">
        <v>26414</v>
      </c>
      <c r="G2347">
        <v>197</v>
      </c>
      <c r="H2347">
        <v>405</v>
      </c>
    </row>
    <row r="2348" spans="1:8" hidden="1" x14ac:dyDescent="0.2">
      <c r="A2348">
        <v>14740</v>
      </c>
      <c r="B2348" t="str">
        <f>VLOOKUP(A2348,'Route Names'!$A$2:$B$95,2,FALSE)</f>
        <v>Route 15 - Decatur Station / Decatur Square</v>
      </c>
      <c r="C2348" t="s">
        <v>2742</v>
      </c>
      <c r="D2348">
        <v>13089023410</v>
      </c>
      <c r="E2348">
        <v>36</v>
      </c>
      <c r="F2348">
        <v>26414</v>
      </c>
      <c r="G2348">
        <v>197</v>
      </c>
      <c r="H2348">
        <v>405</v>
      </c>
    </row>
    <row r="2349" spans="1:8" hidden="1" x14ac:dyDescent="0.2">
      <c r="A2349">
        <v>14991</v>
      </c>
      <c r="B2349" t="str">
        <f>VLOOKUP(A2349,'Route Names'!$A$2:$B$95,2,FALSE)</f>
        <v>Route 74 Flat Shoals Road</v>
      </c>
      <c r="C2349" t="s">
        <v>2741</v>
      </c>
      <c r="D2349">
        <v>13089023410</v>
      </c>
      <c r="E2349">
        <v>36</v>
      </c>
      <c r="F2349">
        <v>26414</v>
      </c>
      <c r="G2349">
        <v>197</v>
      </c>
      <c r="H2349">
        <v>405</v>
      </c>
    </row>
    <row r="2350" spans="1:8" hidden="1" x14ac:dyDescent="0.2">
      <c r="A2350">
        <v>14740</v>
      </c>
      <c r="B2350" t="str">
        <f>VLOOKUP(A2350,'Route Names'!$A$2:$B$95,2,FALSE)</f>
        <v>Route 15 - Decatur Station / Decatur Square</v>
      </c>
      <c r="C2350" t="s">
        <v>2741</v>
      </c>
      <c r="D2350">
        <v>13089023410</v>
      </c>
      <c r="E2350">
        <v>36</v>
      </c>
      <c r="F2350">
        <v>26414</v>
      </c>
      <c r="G2350">
        <v>197</v>
      </c>
      <c r="H2350">
        <v>405</v>
      </c>
    </row>
    <row r="2351" spans="1:8" hidden="1" x14ac:dyDescent="0.2">
      <c r="A2351">
        <v>14740</v>
      </c>
      <c r="B2351" t="str">
        <f>VLOOKUP(A2351,'Route Names'!$A$2:$B$95,2,FALSE)</f>
        <v>Route 15 - Decatur Station / Decatur Square</v>
      </c>
      <c r="C2351" t="s">
        <v>2741</v>
      </c>
      <c r="D2351">
        <v>13089023410</v>
      </c>
      <c r="E2351">
        <v>36</v>
      </c>
      <c r="F2351">
        <v>26414</v>
      </c>
      <c r="G2351">
        <v>197</v>
      </c>
      <c r="H2351">
        <v>405</v>
      </c>
    </row>
    <row r="2352" spans="1:8" hidden="1" x14ac:dyDescent="0.2">
      <c r="A2352">
        <v>14991</v>
      </c>
      <c r="B2352" t="str">
        <f>VLOOKUP(A2352,'Route Names'!$A$2:$B$95,2,FALSE)</f>
        <v>Route 74 Flat Shoals Road</v>
      </c>
      <c r="C2352" t="s">
        <v>2740</v>
      </c>
      <c r="D2352">
        <v>13089023410</v>
      </c>
      <c r="E2352">
        <v>36</v>
      </c>
      <c r="F2352">
        <v>26414</v>
      </c>
      <c r="G2352">
        <v>197</v>
      </c>
      <c r="H2352">
        <v>405</v>
      </c>
    </row>
    <row r="2353" spans="1:8" hidden="1" x14ac:dyDescent="0.2">
      <c r="A2353">
        <v>14991</v>
      </c>
      <c r="B2353" t="str">
        <f>VLOOKUP(A2353,'Route Names'!$A$2:$B$95,2,FALSE)</f>
        <v>Route 74 Flat Shoals Road</v>
      </c>
      <c r="C2353" t="s">
        <v>2739</v>
      </c>
      <c r="D2353">
        <v>13089023410</v>
      </c>
      <c r="E2353">
        <v>36</v>
      </c>
      <c r="F2353">
        <v>26414</v>
      </c>
      <c r="G2353">
        <v>197</v>
      </c>
      <c r="H2353">
        <v>405</v>
      </c>
    </row>
    <row r="2354" spans="1:8" hidden="1" x14ac:dyDescent="0.2">
      <c r="A2354">
        <v>14991</v>
      </c>
      <c r="B2354" t="str">
        <f>VLOOKUP(A2354,'Route Names'!$A$2:$B$95,2,FALSE)</f>
        <v>Route 74 Flat Shoals Road</v>
      </c>
      <c r="C2354" t="s">
        <v>2738</v>
      </c>
      <c r="D2354">
        <v>13089023410</v>
      </c>
      <c r="E2354">
        <v>36</v>
      </c>
      <c r="F2354">
        <v>26414</v>
      </c>
      <c r="G2354">
        <v>197</v>
      </c>
      <c r="H2354">
        <v>405</v>
      </c>
    </row>
    <row r="2355" spans="1:8" hidden="1" x14ac:dyDescent="0.2">
      <c r="A2355">
        <v>14991</v>
      </c>
      <c r="B2355" t="str">
        <f>VLOOKUP(A2355,'Route Names'!$A$2:$B$95,2,FALSE)</f>
        <v>Route 74 Flat Shoals Road</v>
      </c>
      <c r="C2355" t="s">
        <v>2737</v>
      </c>
      <c r="D2355">
        <v>13089023410</v>
      </c>
      <c r="E2355">
        <v>36</v>
      </c>
      <c r="F2355">
        <v>26414</v>
      </c>
      <c r="G2355">
        <v>197</v>
      </c>
      <c r="H2355">
        <v>405</v>
      </c>
    </row>
    <row r="2356" spans="1:8" hidden="1" x14ac:dyDescent="0.2">
      <c r="A2356">
        <v>14991</v>
      </c>
      <c r="B2356" t="str">
        <f>VLOOKUP(A2356,'Route Names'!$A$2:$B$95,2,FALSE)</f>
        <v>Route 74 Flat Shoals Road</v>
      </c>
      <c r="C2356" t="s">
        <v>2736</v>
      </c>
      <c r="D2356">
        <v>13089023410</v>
      </c>
      <c r="E2356">
        <v>36</v>
      </c>
      <c r="F2356">
        <v>26414</v>
      </c>
      <c r="G2356">
        <v>197</v>
      </c>
      <c r="H2356">
        <v>405</v>
      </c>
    </row>
    <row r="2357" spans="1:8" hidden="1" x14ac:dyDescent="0.2">
      <c r="A2357">
        <v>14991</v>
      </c>
      <c r="B2357" t="str">
        <f>VLOOKUP(A2357,'Route Names'!$A$2:$B$95,2,FALSE)</f>
        <v>Route 74 Flat Shoals Road</v>
      </c>
      <c r="C2357" t="s">
        <v>2735</v>
      </c>
      <c r="D2357">
        <v>13089023410</v>
      </c>
      <c r="E2357">
        <v>36</v>
      </c>
      <c r="F2357">
        <v>26414</v>
      </c>
      <c r="G2357">
        <v>197</v>
      </c>
      <c r="H2357">
        <v>405</v>
      </c>
    </row>
    <row r="2358" spans="1:8" hidden="1" x14ac:dyDescent="0.2">
      <c r="A2358">
        <v>14991</v>
      </c>
      <c r="B2358" t="str">
        <f>VLOOKUP(A2358,'Route Names'!$A$2:$B$95,2,FALSE)</f>
        <v>Route 74 Flat Shoals Road</v>
      </c>
      <c r="C2358" t="s">
        <v>2734</v>
      </c>
      <c r="D2358">
        <v>13089023410</v>
      </c>
      <c r="E2358">
        <v>36</v>
      </c>
      <c r="F2358">
        <v>26414</v>
      </c>
      <c r="G2358">
        <v>197</v>
      </c>
      <c r="H2358">
        <v>405</v>
      </c>
    </row>
    <row r="2359" spans="1:8" hidden="1" x14ac:dyDescent="0.2">
      <c r="A2359">
        <v>14991</v>
      </c>
      <c r="B2359" t="str">
        <f>VLOOKUP(A2359,'Route Names'!$A$2:$B$95,2,FALSE)</f>
        <v>Route 74 Flat Shoals Road</v>
      </c>
      <c r="C2359" t="s">
        <v>2733</v>
      </c>
      <c r="D2359">
        <v>13089023410</v>
      </c>
      <c r="E2359">
        <v>36</v>
      </c>
      <c r="F2359">
        <v>26414</v>
      </c>
      <c r="G2359">
        <v>197</v>
      </c>
      <c r="H2359">
        <v>405</v>
      </c>
    </row>
    <row r="2360" spans="1:8" hidden="1" x14ac:dyDescent="0.2">
      <c r="A2360">
        <v>14991</v>
      </c>
      <c r="B2360" t="str">
        <f>VLOOKUP(A2360,'Route Names'!$A$2:$B$95,2,FALSE)</f>
        <v>Route 74 Flat Shoals Road</v>
      </c>
      <c r="C2360" t="s">
        <v>2732</v>
      </c>
      <c r="D2360">
        <v>13089023411</v>
      </c>
      <c r="E2360">
        <v>21.2</v>
      </c>
      <c r="F2360">
        <v>52418</v>
      </c>
      <c r="G2360">
        <v>91</v>
      </c>
      <c r="H2360">
        <v>351</v>
      </c>
    </row>
    <row r="2361" spans="1:8" hidden="1" x14ac:dyDescent="0.2">
      <c r="A2361">
        <v>14991</v>
      </c>
      <c r="B2361" t="str">
        <f>VLOOKUP(A2361,'Route Names'!$A$2:$B$95,2,FALSE)</f>
        <v>Route 74 Flat Shoals Road</v>
      </c>
      <c r="C2361" t="s">
        <v>2731</v>
      </c>
      <c r="D2361">
        <v>13089023411</v>
      </c>
      <c r="E2361">
        <v>21.2</v>
      </c>
      <c r="F2361">
        <v>52418</v>
      </c>
      <c r="G2361">
        <v>91</v>
      </c>
      <c r="H2361">
        <v>351</v>
      </c>
    </row>
    <row r="2362" spans="1:8" hidden="1" x14ac:dyDescent="0.2">
      <c r="A2362">
        <v>14991</v>
      </c>
      <c r="B2362" t="str">
        <f>VLOOKUP(A2362,'Route Names'!$A$2:$B$95,2,FALSE)</f>
        <v>Route 74 Flat Shoals Road</v>
      </c>
      <c r="C2362" t="s">
        <v>2730</v>
      </c>
      <c r="D2362">
        <v>13089023411</v>
      </c>
      <c r="E2362">
        <v>21.2</v>
      </c>
      <c r="F2362">
        <v>52418</v>
      </c>
      <c r="G2362">
        <v>91</v>
      </c>
      <c r="H2362">
        <v>351</v>
      </c>
    </row>
    <row r="2363" spans="1:8" hidden="1" x14ac:dyDescent="0.2">
      <c r="A2363">
        <v>14991</v>
      </c>
      <c r="B2363" t="str">
        <f>VLOOKUP(A2363,'Route Names'!$A$2:$B$95,2,FALSE)</f>
        <v>Route 74 Flat Shoals Road</v>
      </c>
      <c r="C2363" t="s">
        <v>2729</v>
      </c>
      <c r="D2363">
        <v>13089023411</v>
      </c>
      <c r="E2363">
        <v>21.2</v>
      </c>
      <c r="F2363">
        <v>52418</v>
      </c>
      <c r="G2363">
        <v>91</v>
      </c>
      <c r="H2363">
        <v>351</v>
      </c>
    </row>
    <row r="2364" spans="1:8" hidden="1" x14ac:dyDescent="0.2">
      <c r="A2364">
        <v>14991</v>
      </c>
      <c r="B2364" t="str">
        <f>VLOOKUP(A2364,'Route Names'!$A$2:$B$95,2,FALSE)</f>
        <v>Route 74 Flat Shoals Road</v>
      </c>
      <c r="C2364" t="s">
        <v>2728</v>
      </c>
      <c r="D2364">
        <v>13089023411</v>
      </c>
      <c r="E2364">
        <v>21.2</v>
      </c>
      <c r="F2364">
        <v>52418</v>
      </c>
      <c r="G2364">
        <v>91</v>
      </c>
      <c r="H2364">
        <v>351</v>
      </c>
    </row>
    <row r="2365" spans="1:8" hidden="1" x14ac:dyDescent="0.2">
      <c r="A2365">
        <v>14991</v>
      </c>
      <c r="B2365" t="str">
        <f>VLOOKUP(A2365,'Route Names'!$A$2:$B$95,2,FALSE)</f>
        <v>Route 74 Flat Shoals Road</v>
      </c>
      <c r="C2365" t="s">
        <v>2727</v>
      </c>
      <c r="D2365">
        <v>13089023411</v>
      </c>
      <c r="E2365">
        <v>21.2</v>
      </c>
      <c r="F2365">
        <v>52418</v>
      </c>
      <c r="G2365">
        <v>91</v>
      </c>
      <c r="H2365">
        <v>351</v>
      </c>
    </row>
    <row r="2366" spans="1:8" hidden="1" x14ac:dyDescent="0.2">
      <c r="A2366">
        <v>14991</v>
      </c>
      <c r="B2366" t="str">
        <f>VLOOKUP(A2366,'Route Names'!$A$2:$B$95,2,FALSE)</f>
        <v>Route 74 Flat Shoals Road</v>
      </c>
      <c r="C2366" t="s">
        <v>2726</v>
      </c>
      <c r="D2366">
        <v>13089023411</v>
      </c>
      <c r="E2366">
        <v>21.2</v>
      </c>
      <c r="F2366">
        <v>52418</v>
      </c>
      <c r="G2366">
        <v>91</v>
      </c>
      <c r="H2366">
        <v>351</v>
      </c>
    </row>
    <row r="2367" spans="1:8" hidden="1" x14ac:dyDescent="0.2">
      <c r="A2367">
        <v>14991</v>
      </c>
      <c r="B2367" t="str">
        <f>VLOOKUP(A2367,'Route Names'!$A$2:$B$95,2,FALSE)</f>
        <v>Route 74 Flat Shoals Road</v>
      </c>
      <c r="C2367" t="s">
        <v>2725</v>
      </c>
      <c r="D2367">
        <v>13089023602</v>
      </c>
      <c r="E2367">
        <v>19.5</v>
      </c>
      <c r="F2367">
        <v>45854</v>
      </c>
      <c r="G2367">
        <v>109</v>
      </c>
      <c r="H2367">
        <v>188</v>
      </c>
    </row>
    <row r="2368" spans="1:8" hidden="1" x14ac:dyDescent="0.2">
      <c r="A2368">
        <v>14991</v>
      </c>
      <c r="B2368" t="str">
        <f>VLOOKUP(A2368,'Route Names'!$A$2:$B$95,2,FALSE)</f>
        <v>Route 74 Flat Shoals Road</v>
      </c>
      <c r="C2368" t="s">
        <v>2724</v>
      </c>
      <c r="D2368">
        <v>13089023602</v>
      </c>
      <c r="E2368">
        <v>19.5</v>
      </c>
      <c r="F2368">
        <v>45854</v>
      </c>
      <c r="G2368">
        <v>109</v>
      </c>
      <c r="H2368">
        <v>188</v>
      </c>
    </row>
    <row r="2369" spans="1:8" hidden="1" x14ac:dyDescent="0.2">
      <c r="A2369">
        <v>14991</v>
      </c>
      <c r="B2369" t="str">
        <f>VLOOKUP(A2369,'Route Names'!$A$2:$B$95,2,FALSE)</f>
        <v>Route 74 Flat Shoals Road</v>
      </c>
      <c r="C2369" t="s">
        <v>2723</v>
      </c>
      <c r="D2369">
        <v>13089023700</v>
      </c>
      <c r="E2369">
        <v>33</v>
      </c>
      <c r="F2369">
        <v>32273</v>
      </c>
      <c r="G2369">
        <v>522</v>
      </c>
      <c r="H2369">
        <v>717</v>
      </c>
    </row>
    <row r="2370" spans="1:8" hidden="1" x14ac:dyDescent="0.2">
      <c r="A2370">
        <v>14991</v>
      </c>
      <c r="B2370" t="str">
        <f>VLOOKUP(A2370,'Route Names'!$A$2:$B$95,2,FALSE)</f>
        <v>Route 74 Flat Shoals Road</v>
      </c>
      <c r="C2370" t="s">
        <v>2722</v>
      </c>
      <c r="D2370">
        <v>13089023700</v>
      </c>
      <c r="E2370">
        <v>33</v>
      </c>
      <c r="F2370">
        <v>32273</v>
      </c>
      <c r="G2370">
        <v>522</v>
      </c>
      <c r="H2370">
        <v>717</v>
      </c>
    </row>
    <row r="2371" spans="1:8" hidden="1" x14ac:dyDescent="0.2">
      <c r="A2371">
        <v>14991</v>
      </c>
      <c r="B2371" t="str">
        <f>VLOOKUP(A2371,'Route Names'!$A$2:$B$95,2,FALSE)</f>
        <v>Route 74 Flat Shoals Road</v>
      </c>
      <c r="C2371" t="s">
        <v>2721</v>
      </c>
      <c r="D2371">
        <v>13089023700</v>
      </c>
      <c r="E2371">
        <v>33</v>
      </c>
      <c r="F2371">
        <v>32273</v>
      </c>
      <c r="G2371">
        <v>522</v>
      </c>
      <c r="H2371">
        <v>717</v>
      </c>
    </row>
    <row r="2372" spans="1:8" hidden="1" x14ac:dyDescent="0.2">
      <c r="A2372">
        <v>14991</v>
      </c>
      <c r="B2372" t="str">
        <f>VLOOKUP(A2372,'Route Names'!$A$2:$B$95,2,FALSE)</f>
        <v>Route 74 Flat Shoals Road</v>
      </c>
      <c r="C2372" t="s">
        <v>2720</v>
      </c>
      <c r="D2372">
        <v>13089023700</v>
      </c>
      <c r="E2372">
        <v>33</v>
      </c>
      <c r="F2372">
        <v>32273</v>
      </c>
      <c r="G2372">
        <v>522</v>
      </c>
      <c r="H2372">
        <v>717</v>
      </c>
    </row>
    <row r="2373" spans="1:8" hidden="1" x14ac:dyDescent="0.2">
      <c r="A2373">
        <v>14991</v>
      </c>
      <c r="B2373" t="str">
        <f>VLOOKUP(A2373,'Route Names'!$A$2:$B$95,2,FALSE)</f>
        <v>Route 74 Flat Shoals Road</v>
      </c>
      <c r="C2373" t="s">
        <v>2719</v>
      </c>
      <c r="D2373">
        <v>13089020900</v>
      </c>
      <c r="E2373">
        <v>13.1</v>
      </c>
      <c r="F2373">
        <v>68327</v>
      </c>
      <c r="G2373">
        <v>172</v>
      </c>
      <c r="H2373">
        <v>414</v>
      </c>
    </row>
    <row r="2374" spans="1:8" hidden="1" x14ac:dyDescent="0.2">
      <c r="A2374">
        <v>14991</v>
      </c>
      <c r="B2374" t="str">
        <f>VLOOKUP(A2374,'Route Names'!$A$2:$B$95,2,FALSE)</f>
        <v>Route 74 Flat Shoals Road</v>
      </c>
      <c r="C2374" t="s">
        <v>2718</v>
      </c>
      <c r="D2374">
        <v>13089020900</v>
      </c>
      <c r="E2374">
        <v>13.1</v>
      </c>
      <c r="F2374">
        <v>68327</v>
      </c>
      <c r="G2374">
        <v>172</v>
      </c>
      <c r="H2374">
        <v>414</v>
      </c>
    </row>
    <row r="2375" spans="1:8" hidden="1" x14ac:dyDescent="0.2">
      <c r="A2375">
        <v>14991</v>
      </c>
      <c r="B2375" t="str">
        <f>VLOOKUP(A2375,'Route Names'!$A$2:$B$95,2,FALSE)</f>
        <v>Route 74 Flat Shoals Road</v>
      </c>
      <c r="C2375" t="s">
        <v>2717</v>
      </c>
      <c r="D2375">
        <v>13089020900</v>
      </c>
      <c r="E2375">
        <v>13.1</v>
      </c>
      <c r="F2375">
        <v>68327</v>
      </c>
      <c r="G2375">
        <v>172</v>
      </c>
      <c r="H2375">
        <v>414</v>
      </c>
    </row>
    <row r="2376" spans="1:8" hidden="1" x14ac:dyDescent="0.2">
      <c r="A2376">
        <v>14991</v>
      </c>
      <c r="B2376" t="str">
        <f>VLOOKUP(A2376,'Route Names'!$A$2:$B$95,2,FALSE)</f>
        <v>Route 74 Flat Shoals Road</v>
      </c>
      <c r="C2376" t="s">
        <v>2716</v>
      </c>
      <c r="D2376">
        <v>13089020900</v>
      </c>
      <c r="E2376">
        <v>13.1</v>
      </c>
      <c r="F2376">
        <v>68327</v>
      </c>
      <c r="G2376">
        <v>172</v>
      </c>
      <c r="H2376">
        <v>414</v>
      </c>
    </row>
    <row r="2377" spans="1:8" hidden="1" x14ac:dyDescent="0.2">
      <c r="A2377">
        <v>14991</v>
      </c>
      <c r="B2377" t="str">
        <f>VLOOKUP(A2377,'Route Names'!$A$2:$B$95,2,FALSE)</f>
        <v>Route 74 Flat Shoals Road</v>
      </c>
      <c r="C2377" t="s">
        <v>2715</v>
      </c>
      <c r="D2377">
        <v>13089020900</v>
      </c>
      <c r="E2377">
        <v>13.1</v>
      </c>
      <c r="F2377">
        <v>68327</v>
      </c>
      <c r="G2377">
        <v>172</v>
      </c>
      <c r="H2377">
        <v>414</v>
      </c>
    </row>
    <row r="2378" spans="1:8" hidden="1" x14ac:dyDescent="0.2">
      <c r="A2378">
        <v>14991</v>
      </c>
      <c r="B2378" t="str">
        <f>VLOOKUP(A2378,'Route Names'!$A$2:$B$95,2,FALSE)</f>
        <v>Route 74 Flat Shoals Road</v>
      </c>
      <c r="C2378" t="s">
        <v>2714</v>
      </c>
      <c r="D2378">
        <v>13089020900</v>
      </c>
      <c r="E2378">
        <v>13.1</v>
      </c>
      <c r="F2378">
        <v>68327</v>
      </c>
      <c r="G2378">
        <v>172</v>
      </c>
      <c r="H2378">
        <v>414</v>
      </c>
    </row>
    <row r="2379" spans="1:8" hidden="1" x14ac:dyDescent="0.2">
      <c r="A2379">
        <v>14991</v>
      </c>
      <c r="B2379" t="str">
        <f>VLOOKUP(A2379,'Route Names'!$A$2:$B$95,2,FALSE)</f>
        <v>Route 74 Flat Shoals Road</v>
      </c>
      <c r="C2379" t="s">
        <v>2713</v>
      </c>
      <c r="D2379">
        <v>13089020900</v>
      </c>
      <c r="E2379">
        <v>13.1</v>
      </c>
      <c r="F2379">
        <v>68327</v>
      </c>
      <c r="G2379">
        <v>172</v>
      </c>
      <c r="H2379">
        <v>414</v>
      </c>
    </row>
    <row r="2380" spans="1:8" hidden="1" x14ac:dyDescent="0.2">
      <c r="A2380">
        <v>14991</v>
      </c>
      <c r="B2380" t="str">
        <f>VLOOKUP(A2380,'Route Names'!$A$2:$B$95,2,FALSE)</f>
        <v>Route 74 Flat Shoals Road</v>
      </c>
      <c r="C2380" t="s">
        <v>2712</v>
      </c>
      <c r="D2380">
        <v>13089020900</v>
      </c>
      <c r="E2380">
        <v>13.1</v>
      </c>
      <c r="F2380">
        <v>68327</v>
      </c>
      <c r="G2380">
        <v>172</v>
      </c>
      <c r="H2380">
        <v>414</v>
      </c>
    </row>
    <row r="2381" spans="1:8" hidden="1" x14ac:dyDescent="0.2">
      <c r="A2381">
        <v>14991</v>
      </c>
      <c r="B2381" t="str">
        <f>VLOOKUP(A2381,'Route Names'!$A$2:$B$95,2,FALSE)</f>
        <v>Route 74 Flat Shoals Road</v>
      </c>
      <c r="C2381" t="s">
        <v>2711</v>
      </c>
      <c r="D2381">
        <v>13089020900</v>
      </c>
      <c r="E2381">
        <v>13.1</v>
      </c>
      <c r="F2381">
        <v>68327</v>
      </c>
      <c r="G2381">
        <v>172</v>
      </c>
      <c r="H2381">
        <v>414</v>
      </c>
    </row>
    <row r="2382" spans="1:8" hidden="1" x14ac:dyDescent="0.2">
      <c r="A2382">
        <v>14991</v>
      </c>
      <c r="B2382" t="str">
        <f>VLOOKUP(A2382,'Route Names'!$A$2:$B$95,2,FALSE)</f>
        <v>Route 74 Flat Shoals Road</v>
      </c>
      <c r="C2382" t="s">
        <v>2710</v>
      </c>
      <c r="D2382">
        <v>13089020900</v>
      </c>
      <c r="E2382">
        <v>13.1</v>
      </c>
      <c r="F2382">
        <v>68327</v>
      </c>
      <c r="G2382">
        <v>172</v>
      </c>
      <c r="H2382">
        <v>414</v>
      </c>
    </row>
    <row r="2383" spans="1:8" hidden="1" x14ac:dyDescent="0.2">
      <c r="A2383">
        <v>14991</v>
      </c>
      <c r="B2383" t="str">
        <f>VLOOKUP(A2383,'Route Names'!$A$2:$B$95,2,FALSE)</f>
        <v>Route 74 Flat Shoals Road</v>
      </c>
      <c r="C2383" t="s">
        <v>2709</v>
      </c>
      <c r="D2383">
        <v>13089020900</v>
      </c>
      <c r="E2383">
        <v>13.1</v>
      </c>
      <c r="F2383">
        <v>68327</v>
      </c>
      <c r="G2383">
        <v>172</v>
      </c>
      <c r="H2383">
        <v>414</v>
      </c>
    </row>
    <row r="2384" spans="1:8" hidden="1" x14ac:dyDescent="0.2">
      <c r="A2384">
        <v>14991</v>
      </c>
      <c r="B2384" t="str">
        <f>VLOOKUP(A2384,'Route Names'!$A$2:$B$95,2,FALSE)</f>
        <v>Route 74 Flat Shoals Road</v>
      </c>
      <c r="C2384" t="s">
        <v>2708</v>
      </c>
      <c r="D2384">
        <v>13089020900</v>
      </c>
      <c r="E2384">
        <v>13.1</v>
      </c>
      <c r="F2384">
        <v>68327</v>
      </c>
      <c r="G2384">
        <v>172</v>
      </c>
      <c r="H2384">
        <v>414</v>
      </c>
    </row>
    <row r="2385" spans="1:8" hidden="1" x14ac:dyDescent="0.2">
      <c r="A2385">
        <v>14991</v>
      </c>
      <c r="B2385" t="str">
        <f>VLOOKUP(A2385,'Route Names'!$A$2:$B$95,2,FALSE)</f>
        <v>Route 74 Flat Shoals Road</v>
      </c>
      <c r="C2385" t="s">
        <v>2707</v>
      </c>
      <c r="D2385">
        <v>13089020900</v>
      </c>
      <c r="E2385">
        <v>13.1</v>
      </c>
      <c r="F2385">
        <v>68327</v>
      </c>
      <c r="G2385">
        <v>172</v>
      </c>
      <c r="H2385">
        <v>414</v>
      </c>
    </row>
    <row r="2386" spans="1:8" hidden="1" x14ac:dyDescent="0.2">
      <c r="A2386">
        <v>14991</v>
      </c>
      <c r="B2386" t="str">
        <f>VLOOKUP(A2386,'Route Names'!$A$2:$B$95,2,FALSE)</f>
        <v>Route 74 Flat Shoals Road</v>
      </c>
      <c r="C2386" t="s">
        <v>2706</v>
      </c>
      <c r="D2386">
        <v>13089020900</v>
      </c>
      <c r="E2386">
        <v>13.1</v>
      </c>
      <c r="F2386">
        <v>68327</v>
      </c>
      <c r="G2386">
        <v>172</v>
      </c>
      <c r="H2386">
        <v>414</v>
      </c>
    </row>
    <row r="2387" spans="1:8" hidden="1" x14ac:dyDescent="0.2">
      <c r="A2387">
        <v>14991</v>
      </c>
      <c r="B2387" t="str">
        <f>VLOOKUP(A2387,'Route Names'!$A$2:$B$95,2,FALSE)</f>
        <v>Route 74 Flat Shoals Road</v>
      </c>
      <c r="C2387" t="s">
        <v>2705</v>
      </c>
      <c r="D2387">
        <v>13089020900</v>
      </c>
      <c r="E2387">
        <v>13.1</v>
      </c>
      <c r="F2387">
        <v>68327</v>
      </c>
      <c r="G2387">
        <v>172</v>
      </c>
      <c r="H2387">
        <v>414</v>
      </c>
    </row>
    <row r="2388" spans="1:8" hidden="1" x14ac:dyDescent="0.2">
      <c r="A2388">
        <v>14785</v>
      </c>
      <c r="B2388" t="str">
        <f>VLOOKUP(A2388,'Route Names'!$A$2:$B$95,2,FALSE)</f>
        <v>Route 107 - Indian Creek Station</v>
      </c>
      <c r="C2388" t="s">
        <v>2705</v>
      </c>
      <c r="D2388">
        <v>13089020900</v>
      </c>
      <c r="E2388">
        <v>13.1</v>
      </c>
      <c r="F2388">
        <v>68327</v>
      </c>
      <c r="G2388">
        <v>172</v>
      </c>
      <c r="H2388">
        <v>414</v>
      </c>
    </row>
    <row r="2389" spans="1:8" hidden="1" x14ac:dyDescent="0.2">
      <c r="A2389">
        <v>14991</v>
      </c>
      <c r="B2389" t="str">
        <f>VLOOKUP(A2389,'Route Names'!$A$2:$B$95,2,FALSE)</f>
        <v>Route 74 Flat Shoals Road</v>
      </c>
      <c r="C2389" t="s">
        <v>2704</v>
      </c>
      <c r="D2389">
        <v>13089023411</v>
      </c>
      <c r="E2389">
        <v>21.2</v>
      </c>
      <c r="F2389">
        <v>52418</v>
      </c>
      <c r="G2389">
        <v>91</v>
      </c>
      <c r="H2389">
        <v>351</v>
      </c>
    </row>
    <row r="2390" spans="1:8" hidden="1" x14ac:dyDescent="0.2">
      <c r="A2390">
        <v>14991</v>
      </c>
      <c r="B2390" t="str">
        <f>VLOOKUP(A2390,'Route Names'!$A$2:$B$95,2,FALSE)</f>
        <v>Route 74 Flat Shoals Road</v>
      </c>
      <c r="C2390" t="s">
        <v>2703</v>
      </c>
      <c r="D2390">
        <v>13089023411</v>
      </c>
      <c r="E2390">
        <v>21.2</v>
      </c>
      <c r="F2390">
        <v>52418</v>
      </c>
      <c r="G2390">
        <v>91</v>
      </c>
      <c r="H2390">
        <v>351</v>
      </c>
    </row>
    <row r="2391" spans="1:8" hidden="1" x14ac:dyDescent="0.2">
      <c r="A2391">
        <v>14991</v>
      </c>
      <c r="B2391" t="str">
        <f>VLOOKUP(A2391,'Route Names'!$A$2:$B$95,2,FALSE)</f>
        <v>Route 74 Flat Shoals Road</v>
      </c>
      <c r="C2391" t="s">
        <v>2702</v>
      </c>
      <c r="D2391">
        <v>13089023411</v>
      </c>
      <c r="E2391">
        <v>21.2</v>
      </c>
      <c r="F2391">
        <v>52418</v>
      </c>
      <c r="G2391">
        <v>91</v>
      </c>
      <c r="H2391">
        <v>351</v>
      </c>
    </row>
    <row r="2392" spans="1:8" hidden="1" x14ac:dyDescent="0.2">
      <c r="A2392">
        <v>14991</v>
      </c>
      <c r="B2392" t="str">
        <f>VLOOKUP(A2392,'Route Names'!$A$2:$B$95,2,FALSE)</f>
        <v>Route 74 Flat Shoals Road</v>
      </c>
      <c r="C2392" t="s">
        <v>2701</v>
      </c>
      <c r="D2392">
        <v>13089023411</v>
      </c>
      <c r="E2392">
        <v>21.2</v>
      </c>
      <c r="F2392">
        <v>52418</v>
      </c>
      <c r="G2392">
        <v>91</v>
      </c>
      <c r="H2392">
        <v>351</v>
      </c>
    </row>
    <row r="2393" spans="1:8" hidden="1" x14ac:dyDescent="0.2">
      <c r="A2393">
        <v>14991</v>
      </c>
      <c r="B2393" t="str">
        <f>VLOOKUP(A2393,'Route Names'!$A$2:$B$95,2,FALSE)</f>
        <v>Route 74 Flat Shoals Road</v>
      </c>
      <c r="C2393" t="s">
        <v>2700</v>
      </c>
      <c r="D2393">
        <v>13089023411</v>
      </c>
      <c r="E2393">
        <v>21.2</v>
      </c>
      <c r="F2393">
        <v>52418</v>
      </c>
      <c r="G2393">
        <v>91</v>
      </c>
      <c r="H2393">
        <v>351</v>
      </c>
    </row>
    <row r="2394" spans="1:8" hidden="1" x14ac:dyDescent="0.2">
      <c r="A2394">
        <v>14991</v>
      </c>
      <c r="B2394" t="str">
        <f>VLOOKUP(A2394,'Route Names'!$A$2:$B$95,2,FALSE)</f>
        <v>Route 74 Flat Shoals Road</v>
      </c>
      <c r="C2394" t="s">
        <v>2699</v>
      </c>
      <c r="D2394">
        <v>13089023410</v>
      </c>
      <c r="E2394">
        <v>36</v>
      </c>
      <c r="F2394">
        <v>26414</v>
      </c>
      <c r="G2394">
        <v>197</v>
      </c>
      <c r="H2394">
        <v>405</v>
      </c>
    </row>
    <row r="2395" spans="1:8" hidden="1" x14ac:dyDescent="0.2">
      <c r="A2395">
        <v>14991</v>
      </c>
      <c r="B2395" t="str">
        <f>VLOOKUP(A2395,'Route Names'!$A$2:$B$95,2,FALSE)</f>
        <v>Route 74 Flat Shoals Road</v>
      </c>
      <c r="C2395" t="s">
        <v>2698</v>
      </c>
      <c r="D2395">
        <v>13089023410</v>
      </c>
      <c r="E2395">
        <v>36</v>
      </c>
      <c r="F2395">
        <v>26414</v>
      </c>
      <c r="G2395">
        <v>197</v>
      </c>
      <c r="H2395">
        <v>405</v>
      </c>
    </row>
    <row r="2396" spans="1:8" hidden="1" x14ac:dyDescent="0.2">
      <c r="A2396">
        <v>14991</v>
      </c>
      <c r="B2396" t="str">
        <f>VLOOKUP(A2396,'Route Names'!$A$2:$B$95,2,FALSE)</f>
        <v>Route 74 Flat Shoals Road</v>
      </c>
      <c r="C2396" t="s">
        <v>2697</v>
      </c>
      <c r="D2396">
        <v>13089023411</v>
      </c>
      <c r="E2396">
        <v>21.2</v>
      </c>
      <c r="F2396">
        <v>52418</v>
      </c>
      <c r="G2396">
        <v>91</v>
      </c>
      <c r="H2396">
        <v>351</v>
      </c>
    </row>
    <row r="2397" spans="1:8" hidden="1" x14ac:dyDescent="0.2">
      <c r="A2397">
        <v>14810</v>
      </c>
      <c r="B2397" t="str">
        <f>VLOOKUP(A2397,'Route Names'!$A$2:$B$95,2,FALSE)</f>
        <v>Route 191-Clayton County Justice Center</v>
      </c>
      <c r="C2397" t="s">
        <v>2696</v>
      </c>
      <c r="D2397">
        <v>13063040202</v>
      </c>
      <c r="E2397">
        <v>37.200000000000003</v>
      </c>
      <c r="F2397">
        <v>32949</v>
      </c>
      <c r="G2397">
        <v>53</v>
      </c>
      <c r="H2397">
        <v>303</v>
      </c>
    </row>
    <row r="2398" spans="1:8" hidden="1" x14ac:dyDescent="0.2">
      <c r="A2398">
        <v>14810</v>
      </c>
      <c r="B2398" t="str">
        <f>VLOOKUP(A2398,'Route Names'!$A$2:$B$95,2,FALSE)</f>
        <v>Route 191-Clayton County Justice Center</v>
      </c>
      <c r="C2398" t="s">
        <v>2695</v>
      </c>
      <c r="D2398">
        <v>13063040202</v>
      </c>
      <c r="E2398">
        <v>37.200000000000003</v>
      </c>
      <c r="F2398">
        <v>32949</v>
      </c>
      <c r="G2398">
        <v>53</v>
      </c>
      <c r="H2398">
        <v>303</v>
      </c>
    </row>
    <row r="2399" spans="1:8" hidden="1" x14ac:dyDescent="0.2">
      <c r="A2399">
        <v>14810</v>
      </c>
      <c r="B2399" t="str">
        <f>VLOOKUP(A2399,'Route Names'!$A$2:$B$95,2,FALSE)</f>
        <v>Route 191-Clayton County Justice Center</v>
      </c>
      <c r="C2399" t="s">
        <v>2694</v>
      </c>
      <c r="D2399">
        <v>13063040202</v>
      </c>
      <c r="E2399">
        <v>37.200000000000003</v>
      </c>
      <c r="F2399">
        <v>32949</v>
      </c>
      <c r="G2399">
        <v>53</v>
      </c>
      <c r="H2399">
        <v>303</v>
      </c>
    </row>
    <row r="2400" spans="1:8" hidden="1" x14ac:dyDescent="0.2">
      <c r="A2400">
        <v>14810</v>
      </c>
      <c r="B2400" t="str">
        <f>VLOOKUP(A2400,'Route Names'!$A$2:$B$95,2,FALSE)</f>
        <v>Route 191-Clayton County Justice Center</v>
      </c>
      <c r="C2400" t="s">
        <v>2693</v>
      </c>
      <c r="D2400">
        <v>13063040202</v>
      </c>
      <c r="E2400">
        <v>37.200000000000003</v>
      </c>
      <c r="F2400">
        <v>32949</v>
      </c>
      <c r="G2400">
        <v>53</v>
      </c>
      <c r="H2400">
        <v>303</v>
      </c>
    </row>
    <row r="2401" spans="1:8" hidden="1" x14ac:dyDescent="0.2">
      <c r="A2401">
        <v>14810</v>
      </c>
      <c r="B2401" t="str">
        <f>VLOOKUP(A2401,'Route Names'!$A$2:$B$95,2,FALSE)</f>
        <v>Route 191-Clayton County Justice Center</v>
      </c>
      <c r="C2401" t="s">
        <v>2692</v>
      </c>
      <c r="D2401">
        <v>13063040202</v>
      </c>
      <c r="E2401">
        <v>37.200000000000003</v>
      </c>
      <c r="F2401">
        <v>32949</v>
      </c>
      <c r="G2401">
        <v>53</v>
      </c>
      <c r="H2401">
        <v>303</v>
      </c>
    </row>
    <row r="2402" spans="1:8" hidden="1" x14ac:dyDescent="0.2">
      <c r="A2402">
        <v>14810</v>
      </c>
      <c r="B2402" t="str">
        <f>VLOOKUP(A2402,'Route Names'!$A$2:$B$95,2,FALSE)</f>
        <v>Route 191-Clayton County Justice Center</v>
      </c>
      <c r="C2402" t="s">
        <v>2691</v>
      </c>
      <c r="D2402">
        <v>13063040202</v>
      </c>
      <c r="E2402">
        <v>37.200000000000003</v>
      </c>
      <c r="F2402">
        <v>32949</v>
      </c>
      <c r="G2402">
        <v>53</v>
      </c>
      <c r="H2402">
        <v>303</v>
      </c>
    </row>
    <row r="2403" spans="1:8" hidden="1" x14ac:dyDescent="0.2">
      <c r="A2403">
        <v>14810</v>
      </c>
      <c r="B2403" t="str">
        <f>VLOOKUP(A2403,'Route Names'!$A$2:$B$95,2,FALSE)</f>
        <v>Route 191-Clayton County Justice Center</v>
      </c>
      <c r="C2403" t="s">
        <v>2690</v>
      </c>
      <c r="D2403">
        <v>13063040202</v>
      </c>
      <c r="E2403">
        <v>37.200000000000003</v>
      </c>
      <c r="F2403">
        <v>32949</v>
      </c>
      <c r="G2403">
        <v>53</v>
      </c>
      <c r="H2403">
        <v>303</v>
      </c>
    </row>
    <row r="2404" spans="1:8" hidden="1" x14ac:dyDescent="0.2">
      <c r="A2404">
        <v>14810</v>
      </c>
      <c r="B2404" t="str">
        <f>VLOOKUP(A2404,'Route Names'!$A$2:$B$95,2,FALSE)</f>
        <v>Route 191-Clayton County Justice Center</v>
      </c>
      <c r="C2404" t="s">
        <v>2689</v>
      </c>
      <c r="D2404">
        <v>13063040202</v>
      </c>
      <c r="E2404">
        <v>37.200000000000003</v>
      </c>
      <c r="F2404">
        <v>32949</v>
      </c>
      <c r="G2404">
        <v>53</v>
      </c>
      <c r="H2404">
        <v>303</v>
      </c>
    </row>
    <row r="2405" spans="1:8" hidden="1" x14ac:dyDescent="0.2">
      <c r="A2405">
        <v>14810</v>
      </c>
      <c r="B2405" t="str">
        <f>VLOOKUP(A2405,'Route Names'!$A$2:$B$95,2,FALSE)</f>
        <v>Route 191-Clayton County Justice Center</v>
      </c>
      <c r="C2405" t="s">
        <v>2688</v>
      </c>
      <c r="D2405">
        <v>13063040202</v>
      </c>
      <c r="E2405">
        <v>37.200000000000003</v>
      </c>
      <c r="F2405">
        <v>32949</v>
      </c>
      <c r="G2405">
        <v>53</v>
      </c>
      <c r="H2405">
        <v>303</v>
      </c>
    </row>
    <row r="2406" spans="1:8" hidden="1" x14ac:dyDescent="0.2">
      <c r="A2406">
        <v>14810</v>
      </c>
      <c r="B2406" t="str">
        <f>VLOOKUP(A2406,'Route Names'!$A$2:$B$95,2,FALSE)</f>
        <v>Route 191-Clayton County Justice Center</v>
      </c>
      <c r="C2406" t="s">
        <v>2687</v>
      </c>
      <c r="D2406">
        <v>13063040202</v>
      </c>
      <c r="E2406">
        <v>37.200000000000003</v>
      </c>
      <c r="F2406">
        <v>32949</v>
      </c>
      <c r="G2406">
        <v>53</v>
      </c>
      <c r="H2406">
        <v>303</v>
      </c>
    </row>
    <row r="2407" spans="1:8" hidden="1" x14ac:dyDescent="0.2">
      <c r="A2407">
        <v>14810</v>
      </c>
      <c r="B2407" t="str">
        <f>VLOOKUP(A2407,'Route Names'!$A$2:$B$95,2,FALSE)</f>
        <v>Route 191-Clayton County Justice Center</v>
      </c>
      <c r="C2407" t="s">
        <v>2686</v>
      </c>
      <c r="D2407">
        <v>13063040520</v>
      </c>
      <c r="E2407">
        <v>37.299999999999997</v>
      </c>
      <c r="F2407">
        <v>19422</v>
      </c>
      <c r="G2407">
        <v>254</v>
      </c>
      <c r="H2407">
        <v>467</v>
      </c>
    </row>
    <row r="2408" spans="1:8" hidden="1" x14ac:dyDescent="0.2">
      <c r="A2408">
        <v>14810</v>
      </c>
      <c r="B2408" t="str">
        <f>VLOOKUP(A2408,'Route Names'!$A$2:$B$95,2,FALSE)</f>
        <v>Route 191-Clayton County Justice Center</v>
      </c>
      <c r="C2408" t="s">
        <v>2685</v>
      </c>
      <c r="D2408">
        <v>13063040520</v>
      </c>
      <c r="E2408">
        <v>37.299999999999997</v>
      </c>
      <c r="F2408">
        <v>19422</v>
      </c>
      <c r="G2408">
        <v>254</v>
      </c>
      <c r="H2408">
        <v>467</v>
      </c>
    </row>
    <row r="2409" spans="1:8" hidden="1" x14ac:dyDescent="0.2">
      <c r="A2409">
        <v>14810</v>
      </c>
      <c r="B2409" t="str">
        <f>VLOOKUP(A2409,'Route Names'!$A$2:$B$95,2,FALSE)</f>
        <v>Route 191-Clayton County Justice Center</v>
      </c>
      <c r="C2409" t="s">
        <v>2684</v>
      </c>
      <c r="D2409">
        <v>13063040510</v>
      </c>
      <c r="E2409">
        <v>21</v>
      </c>
      <c r="F2409">
        <v>54167</v>
      </c>
      <c r="G2409">
        <v>97</v>
      </c>
      <c r="H2409">
        <v>259</v>
      </c>
    </row>
    <row r="2410" spans="1:8" hidden="1" x14ac:dyDescent="0.2">
      <c r="A2410">
        <v>14810</v>
      </c>
      <c r="B2410" t="str">
        <f>VLOOKUP(A2410,'Route Names'!$A$2:$B$95,2,FALSE)</f>
        <v>Route 191-Clayton County Justice Center</v>
      </c>
      <c r="C2410" t="s">
        <v>2683</v>
      </c>
      <c r="D2410">
        <v>13063040510</v>
      </c>
      <c r="E2410">
        <v>21</v>
      </c>
      <c r="F2410">
        <v>54167</v>
      </c>
      <c r="G2410">
        <v>97</v>
      </c>
      <c r="H2410">
        <v>259</v>
      </c>
    </row>
    <row r="2411" spans="1:8" hidden="1" x14ac:dyDescent="0.2">
      <c r="A2411">
        <v>14810</v>
      </c>
      <c r="B2411" t="str">
        <f>VLOOKUP(A2411,'Route Names'!$A$2:$B$95,2,FALSE)</f>
        <v>Route 191-Clayton County Justice Center</v>
      </c>
      <c r="C2411" t="s">
        <v>2682</v>
      </c>
      <c r="D2411">
        <v>13063040510</v>
      </c>
      <c r="E2411">
        <v>21</v>
      </c>
      <c r="F2411">
        <v>54167</v>
      </c>
      <c r="G2411">
        <v>97</v>
      </c>
      <c r="H2411">
        <v>259</v>
      </c>
    </row>
    <row r="2412" spans="1:8" hidden="1" x14ac:dyDescent="0.2">
      <c r="A2412">
        <v>14810</v>
      </c>
      <c r="B2412" t="str">
        <f>VLOOKUP(A2412,'Route Names'!$A$2:$B$95,2,FALSE)</f>
        <v>Route 191-Clayton County Justice Center</v>
      </c>
      <c r="C2412" t="s">
        <v>2681</v>
      </c>
      <c r="D2412">
        <v>13063040510</v>
      </c>
      <c r="E2412">
        <v>21</v>
      </c>
      <c r="F2412">
        <v>54167</v>
      </c>
      <c r="G2412">
        <v>97</v>
      </c>
      <c r="H2412">
        <v>259</v>
      </c>
    </row>
    <row r="2413" spans="1:8" hidden="1" x14ac:dyDescent="0.2">
      <c r="A2413">
        <v>14810</v>
      </c>
      <c r="B2413" t="str">
        <f>VLOOKUP(A2413,'Route Names'!$A$2:$B$95,2,FALSE)</f>
        <v>Route 191-Clayton County Justice Center</v>
      </c>
      <c r="C2413" t="s">
        <v>2680</v>
      </c>
      <c r="D2413">
        <v>13063040510</v>
      </c>
      <c r="E2413">
        <v>21</v>
      </c>
      <c r="F2413">
        <v>54167</v>
      </c>
      <c r="G2413">
        <v>97</v>
      </c>
      <c r="H2413">
        <v>259</v>
      </c>
    </row>
    <row r="2414" spans="1:8" hidden="1" x14ac:dyDescent="0.2">
      <c r="A2414">
        <v>14810</v>
      </c>
      <c r="B2414" t="str">
        <f>VLOOKUP(A2414,'Route Names'!$A$2:$B$95,2,FALSE)</f>
        <v>Route 191-Clayton County Justice Center</v>
      </c>
      <c r="C2414" t="s">
        <v>2679</v>
      </c>
      <c r="D2414">
        <v>13063040512</v>
      </c>
      <c r="E2414">
        <v>25.1</v>
      </c>
      <c r="F2414">
        <v>40430</v>
      </c>
      <c r="G2414">
        <v>194</v>
      </c>
      <c r="H2414">
        <v>534</v>
      </c>
    </row>
    <row r="2415" spans="1:8" hidden="1" x14ac:dyDescent="0.2">
      <c r="A2415">
        <v>14810</v>
      </c>
      <c r="B2415" t="str">
        <f>VLOOKUP(A2415,'Route Names'!$A$2:$B$95,2,FALSE)</f>
        <v>Route 191-Clayton County Justice Center</v>
      </c>
      <c r="C2415" t="s">
        <v>2678</v>
      </c>
      <c r="D2415">
        <v>13063040512</v>
      </c>
      <c r="E2415">
        <v>25.1</v>
      </c>
      <c r="F2415">
        <v>40430</v>
      </c>
      <c r="G2415">
        <v>194</v>
      </c>
      <c r="H2415">
        <v>534</v>
      </c>
    </row>
    <row r="2416" spans="1:8" hidden="1" x14ac:dyDescent="0.2">
      <c r="A2416">
        <v>14810</v>
      </c>
      <c r="B2416" t="str">
        <f>VLOOKUP(A2416,'Route Names'!$A$2:$B$95,2,FALSE)</f>
        <v>Route 191-Clayton County Justice Center</v>
      </c>
      <c r="C2416" t="s">
        <v>2677</v>
      </c>
      <c r="D2416">
        <v>13063040512</v>
      </c>
      <c r="E2416">
        <v>25.1</v>
      </c>
      <c r="F2416">
        <v>40430</v>
      </c>
      <c r="G2416">
        <v>194</v>
      </c>
      <c r="H2416">
        <v>534</v>
      </c>
    </row>
    <row r="2417" spans="1:8" hidden="1" x14ac:dyDescent="0.2">
      <c r="A2417">
        <v>14810</v>
      </c>
      <c r="B2417" t="str">
        <f>VLOOKUP(A2417,'Route Names'!$A$2:$B$95,2,FALSE)</f>
        <v>Route 191-Clayton County Justice Center</v>
      </c>
      <c r="C2417" t="s">
        <v>2676</v>
      </c>
      <c r="D2417">
        <v>13063040523</v>
      </c>
      <c r="E2417">
        <v>24.2</v>
      </c>
      <c r="F2417">
        <v>47143</v>
      </c>
      <c r="G2417">
        <v>152</v>
      </c>
      <c r="H2417">
        <v>218</v>
      </c>
    </row>
    <row r="2418" spans="1:8" hidden="1" x14ac:dyDescent="0.2">
      <c r="A2418">
        <v>14810</v>
      </c>
      <c r="B2418" t="str">
        <f>VLOOKUP(A2418,'Route Names'!$A$2:$B$95,2,FALSE)</f>
        <v>Route 191-Clayton County Justice Center</v>
      </c>
      <c r="C2418" t="s">
        <v>2675</v>
      </c>
      <c r="D2418">
        <v>13063040523</v>
      </c>
      <c r="E2418">
        <v>24.2</v>
      </c>
      <c r="F2418">
        <v>47143</v>
      </c>
      <c r="G2418">
        <v>152</v>
      </c>
      <c r="H2418">
        <v>218</v>
      </c>
    </row>
    <row r="2419" spans="1:8" hidden="1" x14ac:dyDescent="0.2">
      <c r="A2419">
        <v>14810</v>
      </c>
      <c r="B2419" t="str">
        <f>VLOOKUP(A2419,'Route Names'!$A$2:$B$95,2,FALSE)</f>
        <v>Route 191-Clayton County Justice Center</v>
      </c>
      <c r="C2419" t="s">
        <v>2674</v>
      </c>
      <c r="D2419">
        <v>13063040523</v>
      </c>
      <c r="E2419">
        <v>24.2</v>
      </c>
      <c r="F2419">
        <v>47143</v>
      </c>
      <c r="G2419">
        <v>152</v>
      </c>
      <c r="H2419">
        <v>218</v>
      </c>
    </row>
    <row r="2420" spans="1:8" hidden="1" x14ac:dyDescent="0.2">
      <c r="A2420">
        <v>14810</v>
      </c>
      <c r="B2420" t="str">
        <f>VLOOKUP(A2420,'Route Names'!$A$2:$B$95,2,FALSE)</f>
        <v>Route 191-Clayton County Justice Center</v>
      </c>
      <c r="C2420" t="s">
        <v>2673</v>
      </c>
      <c r="D2420">
        <v>13063040515</v>
      </c>
      <c r="E2420">
        <v>23.2</v>
      </c>
      <c r="F2420">
        <v>48527</v>
      </c>
      <c r="G2420">
        <v>42</v>
      </c>
      <c r="H2420">
        <v>684</v>
      </c>
    </row>
    <row r="2421" spans="1:8" hidden="1" x14ac:dyDescent="0.2">
      <c r="A2421">
        <v>14810</v>
      </c>
      <c r="B2421" t="str">
        <f>VLOOKUP(A2421,'Route Names'!$A$2:$B$95,2,FALSE)</f>
        <v>Route 191-Clayton County Justice Center</v>
      </c>
      <c r="C2421" t="s">
        <v>2672</v>
      </c>
      <c r="D2421">
        <v>13063040515</v>
      </c>
      <c r="E2421">
        <v>23.2</v>
      </c>
      <c r="F2421">
        <v>48527</v>
      </c>
      <c r="G2421">
        <v>42</v>
      </c>
      <c r="H2421">
        <v>684</v>
      </c>
    </row>
    <row r="2422" spans="1:8" hidden="1" x14ac:dyDescent="0.2">
      <c r="A2422">
        <v>14810</v>
      </c>
      <c r="B2422" t="str">
        <f>VLOOKUP(A2422,'Route Names'!$A$2:$B$95,2,FALSE)</f>
        <v>Route 191-Clayton County Justice Center</v>
      </c>
      <c r="C2422" t="s">
        <v>2671</v>
      </c>
      <c r="D2422">
        <v>13063040516</v>
      </c>
      <c r="E2422">
        <v>41.9</v>
      </c>
      <c r="F2422">
        <v>35167</v>
      </c>
      <c r="G2422">
        <v>169</v>
      </c>
      <c r="H2422">
        <v>585</v>
      </c>
    </row>
    <row r="2423" spans="1:8" hidden="1" x14ac:dyDescent="0.2">
      <c r="A2423">
        <v>14810</v>
      </c>
      <c r="B2423" t="str">
        <f>VLOOKUP(A2423,'Route Names'!$A$2:$B$95,2,FALSE)</f>
        <v>Route 191-Clayton County Justice Center</v>
      </c>
      <c r="C2423" t="s">
        <v>2670</v>
      </c>
      <c r="D2423">
        <v>13063040516</v>
      </c>
      <c r="E2423">
        <v>41.9</v>
      </c>
      <c r="F2423">
        <v>35167</v>
      </c>
      <c r="G2423">
        <v>169</v>
      </c>
      <c r="H2423">
        <v>585</v>
      </c>
    </row>
    <row r="2424" spans="1:8" hidden="1" x14ac:dyDescent="0.2">
      <c r="A2424">
        <v>14810</v>
      </c>
      <c r="B2424" t="str">
        <f>VLOOKUP(A2424,'Route Names'!$A$2:$B$95,2,FALSE)</f>
        <v>Route 191-Clayton County Justice Center</v>
      </c>
      <c r="C2424" t="s">
        <v>2669</v>
      </c>
      <c r="D2424">
        <v>13063040516</v>
      </c>
      <c r="E2424">
        <v>41.9</v>
      </c>
      <c r="F2424">
        <v>35167</v>
      </c>
      <c r="G2424">
        <v>169</v>
      </c>
      <c r="H2424">
        <v>585</v>
      </c>
    </row>
    <row r="2425" spans="1:8" hidden="1" x14ac:dyDescent="0.2">
      <c r="A2425">
        <v>14810</v>
      </c>
      <c r="B2425" t="str">
        <f>VLOOKUP(A2425,'Route Names'!$A$2:$B$95,2,FALSE)</f>
        <v>Route 191-Clayton County Justice Center</v>
      </c>
      <c r="C2425" t="s">
        <v>2668</v>
      </c>
      <c r="D2425">
        <v>13063040516</v>
      </c>
      <c r="E2425">
        <v>41.9</v>
      </c>
      <c r="F2425">
        <v>35167</v>
      </c>
      <c r="G2425">
        <v>169</v>
      </c>
      <c r="H2425">
        <v>585</v>
      </c>
    </row>
    <row r="2426" spans="1:8" hidden="1" x14ac:dyDescent="0.2">
      <c r="A2426">
        <v>14810</v>
      </c>
      <c r="B2426" t="str">
        <f>VLOOKUP(A2426,'Route Names'!$A$2:$B$95,2,FALSE)</f>
        <v>Route 191-Clayton County Justice Center</v>
      </c>
      <c r="C2426" t="s">
        <v>2667</v>
      </c>
      <c r="D2426">
        <v>13063040516</v>
      </c>
      <c r="E2426">
        <v>41.9</v>
      </c>
      <c r="F2426">
        <v>35167</v>
      </c>
      <c r="G2426">
        <v>169</v>
      </c>
      <c r="H2426">
        <v>585</v>
      </c>
    </row>
    <row r="2427" spans="1:8" hidden="1" x14ac:dyDescent="0.2">
      <c r="A2427">
        <v>14810</v>
      </c>
      <c r="B2427" t="str">
        <f>VLOOKUP(A2427,'Route Names'!$A$2:$B$95,2,FALSE)</f>
        <v>Route 191-Clayton County Justice Center</v>
      </c>
      <c r="C2427" t="s">
        <v>2666</v>
      </c>
      <c r="D2427">
        <v>13063040612</v>
      </c>
      <c r="E2427">
        <v>31.4</v>
      </c>
      <c r="F2427">
        <v>38095</v>
      </c>
      <c r="G2427">
        <v>124</v>
      </c>
      <c r="H2427">
        <v>432</v>
      </c>
    </row>
    <row r="2428" spans="1:8" hidden="1" x14ac:dyDescent="0.2">
      <c r="A2428">
        <v>14810</v>
      </c>
      <c r="B2428" t="str">
        <f>VLOOKUP(A2428,'Route Names'!$A$2:$B$95,2,FALSE)</f>
        <v>Route 191-Clayton County Justice Center</v>
      </c>
      <c r="C2428" t="s">
        <v>2665</v>
      </c>
      <c r="D2428">
        <v>13063040612</v>
      </c>
      <c r="E2428">
        <v>31.4</v>
      </c>
      <c r="F2428">
        <v>38095</v>
      </c>
      <c r="G2428">
        <v>124</v>
      </c>
      <c r="H2428">
        <v>432</v>
      </c>
    </row>
    <row r="2429" spans="1:8" hidden="1" x14ac:dyDescent="0.2">
      <c r="A2429">
        <v>14810</v>
      </c>
      <c r="B2429" t="str">
        <f>VLOOKUP(A2429,'Route Names'!$A$2:$B$95,2,FALSE)</f>
        <v>Route 191-Clayton County Justice Center</v>
      </c>
      <c r="C2429" t="s">
        <v>2664</v>
      </c>
      <c r="D2429">
        <v>13063040514</v>
      </c>
      <c r="E2429">
        <v>22.7</v>
      </c>
      <c r="F2429">
        <v>40599</v>
      </c>
      <c r="G2429">
        <v>80</v>
      </c>
      <c r="H2429">
        <v>555</v>
      </c>
    </row>
    <row r="2430" spans="1:8" hidden="1" x14ac:dyDescent="0.2">
      <c r="A2430">
        <v>14810</v>
      </c>
      <c r="B2430" t="str">
        <f>VLOOKUP(A2430,'Route Names'!$A$2:$B$95,2,FALSE)</f>
        <v>Route 191-Clayton County Justice Center</v>
      </c>
      <c r="C2430" t="s">
        <v>2663</v>
      </c>
      <c r="D2430">
        <v>13063040514</v>
      </c>
      <c r="E2430">
        <v>22.7</v>
      </c>
      <c r="F2430">
        <v>40599</v>
      </c>
      <c r="G2430">
        <v>80</v>
      </c>
      <c r="H2430">
        <v>555</v>
      </c>
    </row>
    <row r="2431" spans="1:8" hidden="1" x14ac:dyDescent="0.2">
      <c r="A2431">
        <v>14810</v>
      </c>
      <c r="B2431" t="str">
        <f>VLOOKUP(A2431,'Route Names'!$A$2:$B$95,2,FALSE)</f>
        <v>Route 191-Clayton County Justice Center</v>
      </c>
      <c r="C2431" t="s">
        <v>2662</v>
      </c>
      <c r="D2431">
        <v>13063040514</v>
      </c>
      <c r="E2431">
        <v>22.7</v>
      </c>
      <c r="F2431">
        <v>40599</v>
      </c>
      <c r="G2431">
        <v>80</v>
      </c>
      <c r="H2431">
        <v>555</v>
      </c>
    </row>
    <row r="2432" spans="1:8" hidden="1" x14ac:dyDescent="0.2">
      <c r="A2432">
        <v>14810</v>
      </c>
      <c r="B2432" t="str">
        <f>VLOOKUP(A2432,'Route Names'!$A$2:$B$95,2,FALSE)</f>
        <v>Route 191-Clayton County Justice Center</v>
      </c>
      <c r="C2432" t="s">
        <v>2661</v>
      </c>
      <c r="D2432">
        <v>13063040514</v>
      </c>
      <c r="E2432">
        <v>22.7</v>
      </c>
      <c r="F2432">
        <v>40599</v>
      </c>
      <c r="G2432">
        <v>80</v>
      </c>
      <c r="H2432">
        <v>555</v>
      </c>
    </row>
    <row r="2433" spans="1:8" hidden="1" x14ac:dyDescent="0.2">
      <c r="A2433">
        <v>14810</v>
      </c>
      <c r="B2433" t="str">
        <f>VLOOKUP(A2433,'Route Names'!$A$2:$B$95,2,FALSE)</f>
        <v>Route 191-Clayton County Justice Center</v>
      </c>
      <c r="C2433" t="s">
        <v>2660</v>
      </c>
      <c r="D2433">
        <v>13063040514</v>
      </c>
      <c r="E2433">
        <v>22.7</v>
      </c>
      <c r="F2433">
        <v>40599</v>
      </c>
      <c r="G2433">
        <v>80</v>
      </c>
      <c r="H2433">
        <v>555</v>
      </c>
    </row>
    <row r="2434" spans="1:8" hidden="1" x14ac:dyDescent="0.2">
      <c r="A2434">
        <v>14810</v>
      </c>
      <c r="B2434" t="str">
        <f>VLOOKUP(A2434,'Route Names'!$A$2:$B$95,2,FALSE)</f>
        <v>Route 191-Clayton County Justice Center</v>
      </c>
      <c r="C2434" t="s">
        <v>2659</v>
      </c>
      <c r="D2434">
        <v>13063040514</v>
      </c>
      <c r="E2434">
        <v>22.7</v>
      </c>
      <c r="F2434">
        <v>40599</v>
      </c>
      <c r="G2434">
        <v>80</v>
      </c>
      <c r="H2434">
        <v>555</v>
      </c>
    </row>
    <row r="2435" spans="1:8" hidden="1" x14ac:dyDescent="0.2">
      <c r="A2435">
        <v>14810</v>
      </c>
      <c r="B2435" t="str">
        <f>VLOOKUP(A2435,'Route Names'!$A$2:$B$95,2,FALSE)</f>
        <v>Route 191-Clayton County Justice Center</v>
      </c>
      <c r="C2435" t="s">
        <v>2658</v>
      </c>
      <c r="D2435">
        <v>13063040526</v>
      </c>
      <c r="E2435">
        <v>37</v>
      </c>
      <c r="F2435">
        <v>38487</v>
      </c>
      <c r="G2435">
        <v>126</v>
      </c>
      <c r="H2435">
        <v>614</v>
      </c>
    </row>
    <row r="2436" spans="1:8" hidden="1" x14ac:dyDescent="0.2">
      <c r="A2436">
        <v>14810</v>
      </c>
      <c r="B2436" t="str">
        <f>VLOOKUP(A2436,'Route Names'!$A$2:$B$95,2,FALSE)</f>
        <v>Route 191-Clayton County Justice Center</v>
      </c>
      <c r="C2436" t="s">
        <v>2657</v>
      </c>
      <c r="D2436">
        <v>13063040526</v>
      </c>
      <c r="E2436">
        <v>37</v>
      </c>
      <c r="F2436">
        <v>38487</v>
      </c>
      <c r="G2436">
        <v>126</v>
      </c>
      <c r="H2436">
        <v>614</v>
      </c>
    </row>
    <row r="2437" spans="1:8" hidden="1" x14ac:dyDescent="0.2">
      <c r="A2437">
        <v>14810</v>
      </c>
      <c r="B2437" t="str">
        <f>VLOOKUP(A2437,'Route Names'!$A$2:$B$95,2,FALSE)</f>
        <v>Route 191-Clayton County Justice Center</v>
      </c>
      <c r="C2437" t="s">
        <v>2656</v>
      </c>
      <c r="D2437">
        <v>13063040526</v>
      </c>
      <c r="E2437">
        <v>37</v>
      </c>
      <c r="F2437">
        <v>38487</v>
      </c>
      <c r="G2437">
        <v>126</v>
      </c>
      <c r="H2437">
        <v>614</v>
      </c>
    </row>
    <row r="2438" spans="1:8" hidden="1" x14ac:dyDescent="0.2">
      <c r="A2438">
        <v>14810</v>
      </c>
      <c r="B2438" t="str">
        <f>VLOOKUP(A2438,'Route Names'!$A$2:$B$95,2,FALSE)</f>
        <v>Route 191-Clayton County Justice Center</v>
      </c>
      <c r="C2438" t="s">
        <v>2655</v>
      </c>
      <c r="D2438">
        <v>13063040526</v>
      </c>
      <c r="E2438">
        <v>37</v>
      </c>
      <c r="F2438">
        <v>38487</v>
      </c>
      <c r="G2438">
        <v>126</v>
      </c>
      <c r="H2438">
        <v>614</v>
      </c>
    </row>
    <row r="2439" spans="1:8" hidden="1" x14ac:dyDescent="0.2">
      <c r="A2439">
        <v>14810</v>
      </c>
      <c r="B2439" t="str">
        <f>VLOOKUP(A2439,'Route Names'!$A$2:$B$95,2,FALSE)</f>
        <v>Route 191-Clayton County Justice Center</v>
      </c>
      <c r="C2439" t="s">
        <v>2654</v>
      </c>
      <c r="D2439">
        <v>13063040526</v>
      </c>
      <c r="E2439">
        <v>37</v>
      </c>
      <c r="F2439">
        <v>38487</v>
      </c>
      <c r="G2439">
        <v>126</v>
      </c>
      <c r="H2439">
        <v>614</v>
      </c>
    </row>
    <row r="2440" spans="1:8" hidden="1" x14ac:dyDescent="0.2">
      <c r="A2440">
        <v>14810</v>
      </c>
      <c r="B2440" t="str">
        <f>VLOOKUP(A2440,'Route Names'!$A$2:$B$95,2,FALSE)</f>
        <v>Route 191-Clayton County Justice Center</v>
      </c>
      <c r="C2440" t="s">
        <v>2653</v>
      </c>
      <c r="D2440">
        <v>13063040525</v>
      </c>
      <c r="E2440">
        <v>19.8</v>
      </c>
      <c r="F2440">
        <v>41774</v>
      </c>
      <c r="G2440">
        <v>3</v>
      </c>
      <c r="H2440">
        <v>243</v>
      </c>
    </row>
    <row r="2441" spans="1:8" hidden="1" x14ac:dyDescent="0.2">
      <c r="A2441">
        <v>14810</v>
      </c>
      <c r="B2441" t="str">
        <f>VLOOKUP(A2441,'Route Names'!$A$2:$B$95,2,FALSE)</f>
        <v>Route 191-Clayton County Justice Center</v>
      </c>
      <c r="C2441" t="s">
        <v>2652</v>
      </c>
      <c r="D2441">
        <v>13063040525</v>
      </c>
      <c r="E2441">
        <v>19.8</v>
      </c>
      <c r="F2441">
        <v>41774</v>
      </c>
      <c r="G2441">
        <v>3</v>
      </c>
      <c r="H2441">
        <v>243</v>
      </c>
    </row>
    <row r="2442" spans="1:8" hidden="1" x14ac:dyDescent="0.2">
      <c r="A2442">
        <v>14810</v>
      </c>
      <c r="B2442" t="str">
        <f>VLOOKUP(A2442,'Route Names'!$A$2:$B$95,2,FALSE)</f>
        <v>Route 191-Clayton County Justice Center</v>
      </c>
      <c r="C2442" t="s">
        <v>2651</v>
      </c>
      <c r="D2442">
        <v>13063040518</v>
      </c>
      <c r="E2442">
        <v>38.6</v>
      </c>
      <c r="F2442">
        <v>40675</v>
      </c>
      <c r="G2442">
        <v>95</v>
      </c>
      <c r="H2442">
        <v>426</v>
      </c>
    </row>
    <row r="2443" spans="1:8" hidden="1" x14ac:dyDescent="0.2">
      <c r="A2443">
        <v>14810</v>
      </c>
      <c r="B2443" t="str">
        <f>VLOOKUP(A2443,'Route Names'!$A$2:$B$95,2,FALSE)</f>
        <v>Route 191-Clayton County Justice Center</v>
      </c>
      <c r="C2443" t="s">
        <v>2650</v>
      </c>
      <c r="D2443">
        <v>13063040518</v>
      </c>
      <c r="E2443">
        <v>38.6</v>
      </c>
      <c r="F2443">
        <v>40675</v>
      </c>
      <c r="G2443">
        <v>95</v>
      </c>
      <c r="H2443">
        <v>426</v>
      </c>
    </row>
    <row r="2444" spans="1:8" hidden="1" x14ac:dyDescent="0.2">
      <c r="A2444">
        <v>14810</v>
      </c>
      <c r="B2444" t="str">
        <f>VLOOKUP(A2444,'Route Names'!$A$2:$B$95,2,FALSE)</f>
        <v>Route 191-Clayton County Justice Center</v>
      </c>
      <c r="C2444" t="s">
        <v>2649</v>
      </c>
      <c r="D2444">
        <v>13063040518</v>
      </c>
      <c r="E2444">
        <v>38.6</v>
      </c>
      <c r="F2444">
        <v>40675</v>
      </c>
      <c r="G2444">
        <v>95</v>
      </c>
      <c r="H2444">
        <v>426</v>
      </c>
    </row>
    <row r="2445" spans="1:8" hidden="1" x14ac:dyDescent="0.2">
      <c r="A2445">
        <v>14810</v>
      </c>
      <c r="B2445" t="str">
        <f>VLOOKUP(A2445,'Route Names'!$A$2:$B$95,2,FALSE)</f>
        <v>Route 191-Clayton County Justice Center</v>
      </c>
      <c r="C2445" t="s">
        <v>2648</v>
      </c>
      <c r="D2445">
        <v>13063040518</v>
      </c>
      <c r="E2445">
        <v>38.6</v>
      </c>
      <c r="F2445">
        <v>40675</v>
      </c>
      <c r="G2445">
        <v>95</v>
      </c>
      <c r="H2445">
        <v>426</v>
      </c>
    </row>
    <row r="2446" spans="1:8" hidden="1" x14ac:dyDescent="0.2">
      <c r="A2446">
        <v>14810</v>
      </c>
      <c r="B2446" t="str">
        <f>VLOOKUP(A2446,'Route Names'!$A$2:$B$95,2,FALSE)</f>
        <v>Route 191-Clayton County Justice Center</v>
      </c>
      <c r="C2446" t="s">
        <v>2647</v>
      </c>
      <c r="D2446">
        <v>13063040518</v>
      </c>
      <c r="E2446">
        <v>38.6</v>
      </c>
      <c r="F2446">
        <v>40675</v>
      </c>
      <c r="G2446">
        <v>95</v>
      </c>
      <c r="H2446">
        <v>426</v>
      </c>
    </row>
    <row r="2447" spans="1:8" hidden="1" x14ac:dyDescent="0.2">
      <c r="A2447">
        <v>14810</v>
      </c>
      <c r="B2447" t="str">
        <f>VLOOKUP(A2447,'Route Names'!$A$2:$B$95,2,FALSE)</f>
        <v>Route 191-Clayton County Justice Center</v>
      </c>
      <c r="C2447" t="s">
        <v>2646</v>
      </c>
      <c r="D2447">
        <v>13063040518</v>
      </c>
      <c r="E2447">
        <v>38.6</v>
      </c>
      <c r="F2447">
        <v>40675</v>
      </c>
      <c r="G2447">
        <v>95</v>
      </c>
      <c r="H2447">
        <v>426</v>
      </c>
    </row>
    <row r="2448" spans="1:8" hidden="1" x14ac:dyDescent="0.2">
      <c r="A2448">
        <v>14810</v>
      </c>
      <c r="B2448" t="str">
        <f>VLOOKUP(A2448,'Route Names'!$A$2:$B$95,2,FALSE)</f>
        <v>Route 191-Clayton County Justice Center</v>
      </c>
      <c r="C2448" t="s">
        <v>2645</v>
      </c>
      <c r="D2448">
        <v>13063040619</v>
      </c>
      <c r="E2448">
        <v>18.3</v>
      </c>
      <c r="F2448">
        <v>52174</v>
      </c>
      <c r="G2448">
        <v>70</v>
      </c>
      <c r="H2448">
        <v>313</v>
      </c>
    </row>
    <row r="2449" spans="1:8" hidden="1" x14ac:dyDescent="0.2">
      <c r="A2449">
        <v>14810</v>
      </c>
      <c r="B2449" t="str">
        <f>VLOOKUP(A2449,'Route Names'!$A$2:$B$95,2,FALSE)</f>
        <v>Route 191-Clayton County Justice Center</v>
      </c>
      <c r="C2449" t="s">
        <v>2644</v>
      </c>
      <c r="D2449">
        <v>13063040619</v>
      </c>
      <c r="E2449">
        <v>18.3</v>
      </c>
      <c r="F2449">
        <v>52174</v>
      </c>
      <c r="G2449">
        <v>70</v>
      </c>
      <c r="H2449">
        <v>313</v>
      </c>
    </row>
    <row r="2450" spans="1:8" hidden="1" x14ac:dyDescent="0.2">
      <c r="A2450">
        <v>14810</v>
      </c>
      <c r="B2450" t="str">
        <f>VLOOKUP(A2450,'Route Names'!$A$2:$B$95,2,FALSE)</f>
        <v>Route 191-Clayton County Justice Center</v>
      </c>
      <c r="C2450" t="s">
        <v>2643</v>
      </c>
      <c r="D2450">
        <v>13063040619</v>
      </c>
      <c r="E2450">
        <v>18.3</v>
      </c>
      <c r="F2450">
        <v>52174</v>
      </c>
      <c r="G2450">
        <v>70</v>
      </c>
      <c r="H2450">
        <v>313</v>
      </c>
    </row>
    <row r="2451" spans="1:8" hidden="1" x14ac:dyDescent="0.2">
      <c r="A2451">
        <v>14760</v>
      </c>
      <c r="B2451" t="str">
        <f>VLOOKUP(A2451,'Route Names'!$A$2:$B$95,2,FALSE)</f>
        <v>Route 55 Jonesboro Road</v>
      </c>
      <c r="C2451" t="s">
        <v>2642</v>
      </c>
      <c r="D2451">
        <v>13121003500</v>
      </c>
      <c r="E2451">
        <v>43.4</v>
      </c>
      <c r="F2451">
        <v>115096</v>
      </c>
      <c r="G2451">
        <v>69</v>
      </c>
      <c r="H2451">
        <v>41</v>
      </c>
    </row>
    <row r="2452" spans="1:8" hidden="1" x14ac:dyDescent="0.2">
      <c r="A2452">
        <v>14744</v>
      </c>
      <c r="B2452" t="str">
        <f>VLOOKUP(A2452,'Route Names'!$A$2:$B$95,2,FALSE)</f>
        <v>Route 21 - Kensington Station</v>
      </c>
      <c r="C2452" t="s">
        <v>2642</v>
      </c>
      <c r="D2452">
        <v>13121003500</v>
      </c>
      <c r="E2452">
        <v>43.4</v>
      </c>
      <c r="F2452">
        <v>115096</v>
      </c>
      <c r="G2452">
        <v>69</v>
      </c>
      <c r="H2452">
        <v>41</v>
      </c>
    </row>
    <row r="2453" spans="1:8" hidden="1" x14ac:dyDescent="0.2">
      <c r="A2453">
        <v>14760</v>
      </c>
      <c r="B2453" t="str">
        <f>VLOOKUP(A2453,'Route Names'!$A$2:$B$95,2,FALSE)</f>
        <v>Route 55 Jonesboro Road</v>
      </c>
      <c r="C2453" t="s">
        <v>2641</v>
      </c>
      <c r="D2453">
        <v>13121003500</v>
      </c>
      <c r="E2453">
        <v>43.4</v>
      </c>
      <c r="F2453">
        <v>115096</v>
      </c>
      <c r="G2453">
        <v>69</v>
      </c>
      <c r="H2453">
        <v>41</v>
      </c>
    </row>
    <row r="2454" spans="1:8" hidden="1" x14ac:dyDescent="0.2">
      <c r="A2454">
        <v>14744</v>
      </c>
      <c r="B2454" t="str">
        <f>VLOOKUP(A2454,'Route Names'!$A$2:$B$95,2,FALSE)</f>
        <v>Route 21 - Kensington Station</v>
      </c>
      <c r="C2454" t="s">
        <v>2641</v>
      </c>
      <c r="D2454">
        <v>13121003500</v>
      </c>
      <c r="E2454">
        <v>43.4</v>
      </c>
      <c r="F2454">
        <v>115096</v>
      </c>
      <c r="G2454">
        <v>69</v>
      </c>
      <c r="H2454">
        <v>41</v>
      </c>
    </row>
    <row r="2455" spans="1:8" hidden="1" x14ac:dyDescent="0.2">
      <c r="A2455">
        <v>14752</v>
      </c>
      <c r="B2455" t="str">
        <f>VLOOKUP(A2455,'Route Names'!$A$2:$B$95,2,FALSE)</f>
        <v>Route 42 - Lakewood Station</v>
      </c>
      <c r="C2455" t="s">
        <v>2641</v>
      </c>
      <c r="D2455">
        <v>13121003500</v>
      </c>
      <c r="E2455">
        <v>43.4</v>
      </c>
      <c r="F2455">
        <v>115096</v>
      </c>
      <c r="G2455">
        <v>69</v>
      </c>
      <c r="H2455">
        <v>41</v>
      </c>
    </row>
    <row r="2456" spans="1:8" hidden="1" x14ac:dyDescent="0.2">
      <c r="A2456">
        <v>14760</v>
      </c>
      <c r="B2456" t="str">
        <f>VLOOKUP(A2456,'Route Names'!$A$2:$B$95,2,FALSE)</f>
        <v>Route 55 Jonesboro Road</v>
      </c>
      <c r="C2456" t="s">
        <v>2640</v>
      </c>
      <c r="D2456">
        <v>13121003500</v>
      </c>
      <c r="E2456">
        <v>43.4</v>
      </c>
      <c r="F2456">
        <v>115096</v>
      </c>
      <c r="G2456">
        <v>69</v>
      </c>
      <c r="H2456">
        <v>41</v>
      </c>
    </row>
    <row r="2457" spans="1:8" hidden="1" x14ac:dyDescent="0.2">
      <c r="A2457">
        <v>14744</v>
      </c>
      <c r="B2457" t="str">
        <f>VLOOKUP(A2457,'Route Names'!$A$2:$B$95,2,FALSE)</f>
        <v>Route 21 - Kensington Station</v>
      </c>
      <c r="C2457" t="s">
        <v>2640</v>
      </c>
      <c r="D2457">
        <v>13121003500</v>
      </c>
      <c r="E2457">
        <v>43.4</v>
      </c>
      <c r="F2457">
        <v>115096</v>
      </c>
      <c r="G2457">
        <v>69</v>
      </c>
      <c r="H2457">
        <v>41</v>
      </c>
    </row>
    <row r="2458" spans="1:8" hidden="1" x14ac:dyDescent="0.2">
      <c r="A2458">
        <v>14752</v>
      </c>
      <c r="B2458" t="str">
        <f>VLOOKUP(A2458,'Route Names'!$A$2:$B$95,2,FALSE)</f>
        <v>Route 42 - Lakewood Station</v>
      </c>
      <c r="C2458" t="s">
        <v>2640</v>
      </c>
      <c r="D2458">
        <v>13121003500</v>
      </c>
      <c r="E2458">
        <v>43.4</v>
      </c>
      <c r="F2458">
        <v>115096</v>
      </c>
      <c r="G2458">
        <v>69</v>
      </c>
      <c r="H2458">
        <v>41</v>
      </c>
    </row>
    <row r="2459" spans="1:8" hidden="1" x14ac:dyDescent="0.2">
      <c r="A2459">
        <v>14852</v>
      </c>
      <c r="B2459" t="str">
        <f>VLOOKUP(A2459,'Route Names'!$A$2:$B$95,2,FALSE)</f>
        <v>Route 186 Rainbow Drive/South DeKalb</v>
      </c>
      <c r="C2459" t="s">
        <v>2640</v>
      </c>
      <c r="D2459">
        <v>13121003500</v>
      </c>
      <c r="E2459">
        <v>43.4</v>
      </c>
      <c r="F2459">
        <v>115096</v>
      </c>
      <c r="G2459">
        <v>69</v>
      </c>
      <c r="H2459">
        <v>41</v>
      </c>
    </row>
    <row r="2460" spans="1:8" hidden="1" x14ac:dyDescent="0.2">
      <c r="A2460">
        <v>14852</v>
      </c>
      <c r="B2460" t="str">
        <f>VLOOKUP(A2460,'Route Names'!$A$2:$B$95,2,FALSE)</f>
        <v>Route 186 Rainbow Drive/South DeKalb</v>
      </c>
      <c r="C2460" t="s">
        <v>2640</v>
      </c>
      <c r="D2460">
        <v>13121003500</v>
      </c>
      <c r="E2460">
        <v>43.4</v>
      </c>
      <c r="F2460">
        <v>115096</v>
      </c>
      <c r="G2460">
        <v>69</v>
      </c>
      <c r="H2460">
        <v>41</v>
      </c>
    </row>
    <row r="2461" spans="1:8" hidden="1" x14ac:dyDescent="0.2">
      <c r="A2461">
        <v>14760</v>
      </c>
      <c r="B2461" t="str">
        <f>VLOOKUP(A2461,'Route Names'!$A$2:$B$95,2,FALSE)</f>
        <v>Route 55 Jonesboro Road</v>
      </c>
      <c r="C2461" t="s">
        <v>2639</v>
      </c>
      <c r="D2461">
        <v>13063040303</v>
      </c>
      <c r="E2461">
        <v>44.4</v>
      </c>
      <c r="F2461">
        <v>28873</v>
      </c>
      <c r="G2461">
        <v>254</v>
      </c>
      <c r="H2461">
        <v>688</v>
      </c>
    </row>
    <row r="2462" spans="1:8" hidden="1" x14ac:dyDescent="0.2">
      <c r="A2462">
        <v>14760</v>
      </c>
      <c r="B2462" t="str">
        <f>VLOOKUP(A2462,'Route Names'!$A$2:$B$95,2,FALSE)</f>
        <v>Route 55 Jonesboro Road</v>
      </c>
      <c r="C2462" t="s">
        <v>2638</v>
      </c>
      <c r="D2462">
        <v>13063040303</v>
      </c>
      <c r="E2462">
        <v>44.4</v>
      </c>
      <c r="F2462">
        <v>28873</v>
      </c>
      <c r="G2462">
        <v>254</v>
      </c>
      <c r="H2462">
        <v>688</v>
      </c>
    </row>
    <row r="2463" spans="1:8" hidden="1" x14ac:dyDescent="0.2">
      <c r="A2463">
        <v>14760</v>
      </c>
      <c r="B2463" t="str">
        <f>VLOOKUP(A2463,'Route Names'!$A$2:$B$95,2,FALSE)</f>
        <v>Route 55 Jonesboro Road</v>
      </c>
      <c r="C2463" t="s">
        <v>2637</v>
      </c>
      <c r="D2463">
        <v>13063040303</v>
      </c>
      <c r="E2463">
        <v>44.4</v>
      </c>
      <c r="F2463">
        <v>28873</v>
      </c>
      <c r="G2463">
        <v>254</v>
      </c>
      <c r="H2463">
        <v>688</v>
      </c>
    </row>
    <row r="2464" spans="1:8" hidden="1" x14ac:dyDescent="0.2">
      <c r="A2464">
        <v>14760</v>
      </c>
      <c r="B2464" t="str">
        <f>VLOOKUP(A2464,'Route Names'!$A$2:$B$95,2,FALSE)</f>
        <v>Route 55 Jonesboro Road</v>
      </c>
      <c r="C2464" t="s">
        <v>2636</v>
      </c>
      <c r="D2464">
        <v>13063040303</v>
      </c>
      <c r="E2464">
        <v>44.4</v>
      </c>
      <c r="F2464">
        <v>28873</v>
      </c>
      <c r="G2464">
        <v>254</v>
      </c>
      <c r="H2464">
        <v>688</v>
      </c>
    </row>
    <row r="2465" spans="1:8" hidden="1" x14ac:dyDescent="0.2">
      <c r="A2465">
        <v>14760</v>
      </c>
      <c r="B2465" t="str">
        <f>VLOOKUP(A2465,'Route Names'!$A$2:$B$95,2,FALSE)</f>
        <v>Route 55 Jonesboro Road</v>
      </c>
      <c r="C2465" t="s">
        <v>2635</v>
      </c>
      <c r="D2465">
        <v>13063040303</v>
      </c>
      <c r="E2465">
        <v>44.4</v>
      </c>
      <c r="F2465">
        <v>28873</v>
      </c>
      <c r="G2465">
        <v>254</v>
      </c>
      <c r="H2465">
        <v>688</v>
      </c>
    </row>
    <row r="2466" spans="1:8" hidden="1" x14ac:dyDescent="0.2">
      <c r="A2466">
        <v>14760</v>
      </c>
      <c r="B2466" t="str">
        <f>VLOOKUP(A2466,'Route Names'!$A$2:$B$95,2,FALSE)</f>
        <v>Route 55 Jonesboro Road</v>
      </c>
      <c r="C2466" t="s">
        <v>2634</v>
      </c>
      <c r="D2466">
        <v>13063040303</v>
      </c>
      <c r="E2466">
        <v>44.4</v>
      </c>
      <c r="F2466">
        <v>28873</v>
      </c>
      <c r="G2466">
        <v>254</v>
      </c>
      <c r="H2466">
        <v>688</v>
      </c>
    </row>
    <row r="2467" spans="1:8" hidden="1" x14ac:dyDescent="0.2">
      <c r="A2467">
        <v>14760</v>
      </c>
      <c r="B2467" t="str">
        <f>VLOOKUP(A2467,'Route Names'!$A$2:$B$95,2,FALSE)</f>
        <v>Route 55 Jonesboro Road</v>
      </c>
      <c r="C2467" t="s">
        <v>2633</v>
      </c>
      <c r="D2467">
        <v>13063040303</v>
      </c>
      <c r="E2467">
        <v>44.4</v>
      </c>
      <c r="F2467">
        <v>28873</v>
      </c>
      <c r="G2467">
        <v>254</v>
      </c>
      <c r="H2467">
        <v>688</v>
      </c>
    </row>
    <row r="2468" spans="1:8" hidden="1" x14ac:dyDescent="0.2">
      <c r="A2468">
        <v>14760</v>
      </c>
      <c r="B2468" t="str">
        <f>VLOOKUP(A2468,'Route Names'!$A$2:$B$95,2,FALSE)</f>
        <v>Route 55 Jonesboro Road</v>
      </c>
      <c r="C2468" t="s">
        <v>2632</v>
      </c>
      <c r="D2468">
        <v>13063040303</v>
      </c>
      <c r="E2468">
        <v>44.4</v>
      </c>
      <c r="F2468">
        <v>28873</v>
      </c>
      <c r="G2468">
        <v>254</v>
      </c>
      <c r="H2468">
        <v>688</v>
      </c>
    </row>
    <row r="2469" spans="1:8" hidden="1" x14ac:dyDescent="0.2">
      <c r="A2469">
        <v>14760</v>
      </c>
      <c r="B2469" t="str">
        <f>VLOOKUP(A2469,'Route Names'!$A$2:$B$95,2,FALSE)</f>
        <v>Route 55 Jonesboro Road</v>
      </c>
      <c r="C2469" t="s">
        <v>2631</v>
      </c>
      <c r="D2469">
        <v>13063040302</v>
      </c>
      <c r="E2469">
        <v>29.8</v>
      </c>
      <c r="F2469">
        <v>38750</v>
      </c>
      <c r="G2469">
        <v>290</v>
      </c>
      <c r="H2469">
        <v>505</v>
      </c>
    </row>
    <row r="2470" spans="1:8" hidden="1" x14ac:dyDescent="0.2">
      <c r="A2470">
        <v>14760</v>
      </c>
      <c r="B2470" t="str">
        <f>VLOOKUP(A2470,'Route Names'!$A$2:$B$95,2,FALSE)</f>
        <v>Route 55 Jonesboro Road</v>
      </c>
      <c r="C2470" t="s">
        <v>2630</v>
      </c>
      <c r="D2470">
        <v>13063040303</v>
      </c>
      <c r="E2470">
        <v>44.4</v>
      </c>
      <c r="F2470">
        <v>28873</v>
      </c>
      <c r="G2470">
        <v>254</v>
      </c>
      <c r="H2470">
        <v>688</v>
      </c>
    </row>
    <row r="2471" spans="1:8" hidden="1" x14ac:dyDescent="0.2">
      <c r="A2471">
        <v>14760</v>
      </c>
      <c r="B2471" t="str">
        <f>VLOOKUP(A2471,'Route Names'!$A$2:$B$95,2,FALSE)</f>
        <v>Route 55 Jonesboro Road</v>
      </c>
      <c r="C2471" t="s">
        <v>2629</v>
      </c>
      <c r="D2471">
        <v>13063040303</v>
      </c>
      <c r="E2471">
        <v>44.4</v>
      </c>
      <c r="F2471">
        <v>28873</v>
      </c>
      <c r="G2471">
        <v>254</v>
      </c>
      <c r="H2471">
        <v>688</v>
      </c>
    </row>
    <row r="2472" spans="1:8" hidden="1" x14ac:dyDescent="0.2">
      <c r="A2472">
        <v>14760</v>
      </c>
      <c r="B2472" t="str">
        <f>VLOOKUP(A2472,'Route Names'!$A$2:$B$95,2,FALSE)</f>
        <v>Route 55 Jonesboro Road</v>
      </c>
      <c r="C2472" t="s">
        <v>2628</v>
      </c>
      <c r="D2472">
        <v>13063040303</v>
      </c>
      <c r="E2472">
        <v>44.4</v>
      </c>
      <c r="F2472">
        <v>28873</v>
      </c>
      <c r="G2472">
        <v>254</v>
      </c>
      <c r="H2472">
        <v>688</v>
      </c>
    </row>
    <row r="2473" spans="1:8" hidden="1" x14ac:dyDescent="0.2">
      <c r="A2473">
        <v>14760</v>
      </c>
      <c r="B2473" t="str">
        <f>VLOOKUP(A2473,'Route Names'!$A$2:$B$95,2,FALSE)</f>
        <v>Route 55 Jonesboro Road</v>
      </c>
      <c r="C2473" t="s">
        <v>2627</v>
      </c>
      <c r="D2473">
        <v>13121007200</v>
      </c>
      <c r="E2473">
        <v>39.9</v>
      </c>
      <c r="F2473">
        <v>30000</v>
      </c>
      <c r="G2473">
        <v>148</v>
      </c>
      <c r="H2473">
        <v>207</v>
      </c>
    </row>
    <row r="2474" spans="1:8" hidden="1" x14ac:dyDescent="0.2">
      <c r="A2474">
        <v>14760</v>
      </c>
      <c r="B2474" t="str">
        <f>VLOOKUP(A2474,'Route Names'!$A$2:$B$95,2,FALSE)</f>
        <v>Route 55 Jonesboro Road</v>
      </c>
      <c r="C2474" t="s">
        <v>2626</v>
      </c>
      <c r="D2474">
        <v>13121007200</v>
      </c>
      <c r="E2474">
        <v>39.9</v>
      </c>
      <c r="F2474">
        <v>30000</v>
      </c>
      <c r="G2474">
        <v>148</v>
      </c>
      <c r="H2474">
        <v>207</v>
      </c>
    </row>
    <row r="2475" spans="1:8" hidden="1" x14ac:dyDescent="0.2">
      <c r="A2475">
        <v>14760</v>
      </c>
      <c r="B2475" t="str">
        <f>VLOOKUP(A2475,'Route Names'!$A$2:$B$95,2,FALSE)</f>
        <v>Route 55 Jonesboro Road</v>
      </c>
      <c r="C2475" t="s">
        <v>2625</v>
      </c>
      <c r="D2475">
        <v>13121007200</v>
      </c>
      <c r="E2475">
        <v>39.9</v>
      </c>
      <c r="F2475">
        <v>30000</v>
      </c>
      <c r="G2475">
        <v>148</v>
      </c>
      <c r="H2475">
        <v>207</v>
      </c>
    </row>
    <row r="2476" spans="1:8" hidden="1" x14ac:dyDescent="0.2">
      <c r="A2476">
        <v>14760</v>
      </c>
      <c r="B2476" t="str">
        <f>VLOOKUP(A2476,'Route Names'!$A$2:$B$95,2,FALSE)</f>
        <v>Route 55 Jonesboro Road</v>
      </c>
      <c r="C2476" t="s">
        <v>2624</v>
      </c>
      <c r="D2476">
        <v>13121007200</v>
      </c>
      <c r="E2476">
        <v>39.9</v>
      </c>
      <c r="F2476">
        <v>30000</v>
      </c>
      <c r="G2476">
        <v>148</v>
      </c>
      <c r="H2476">
        <v>207</v>
      </c>
    </row>
    <row r="2477" spans="1:8" hidden="1" x14ac:dyDescent="0.2">
      <c r="A2477">
        <v>14760</v>
      </c>
      <c r="B2477" t="str">
        <f>VLOOKUP(A2477,'Route Names'!$A$2:$B$95,2,FALSE)</f>
        <v>Route 55 Jonesboro Road</v>
      </c>
      <c r="C2477" t="s">
        <v>2623</v>
      </c>
      <c r="D2477">
        <v>13121007200</v>
      </c>
      <c r="E2477">
        <v>39.9</v>
      </c>
      <c r="F2477">
        <v>30000</v>
      </c>
      <c r="G2477">
        <v>148</v>
      </c>
      <c r="H2477">
        <v>207</v>
      </c>
    </row>
    <row r="2478" spans="1:8" hidden="1" x14ac:dyDescent="0.2">
      <c r="A2478">
        <v>14760</v>
      </c>
      <c r="B2478" t="str">
        <f>VLOOKUP(A2478,'Route Names'!$A$2:$B$95,2,FALSE)</f>
        <v>Route 55 Jonesboro Road</v>
      </c>
      <c r="C2478" t="s">
        <v>2622</v>
      </c>
      <c r="D2478">
        <v>13121007200</v>
      </c>
      <c r="E2478">
        <v>39.9</v>
      </c>
      <c r="F2478">
        <v>30000</v>
      </c>
      <c r="G2478">
        <v>148</v>
      </c>
      <c r="H2478">
        <v>207</v>
      </c>
    </row>
    <row r="2479" spans="1:8" hidden="1" x14ac:dyDescent="0.2">
      <c r="A2479">
        <v>14760</v>
      </c>
      <c r="B2479" t="str">
        <f>VLOOKUP(A2479,'Route Names'!$A$2:$B$95,2,FALSE)</f>
        <v>Route 55 Jonesboro Road</v>
      </c>
      <c r="C2479" t="s">
        <v>2621</v>
      </c>
      <c r="D2479">
        <v>13121007200</v>
      </c>
      <c r="E2479">
        <v>39.9</v>
      </c>
      <c r="F2479">
        <v>30000</v>
      </c>
      <c r="G2479">
        <v>148</v>
      </c>
      <c r="H2479">
        <v>207</v>
      </c>
    </row>
    <row r="2480" spans="1:8" hidden="1" x14ac:dyDescent="0.2">
      <c r="A2480">
        <v>14760</v>
      </c>
      <c r="B2480" t="str">
        <f>VLOOKUP(A2480,'Route Names'!$A$2:$B$95,2,FALSE)</f>
        <v>Route 55 Jonesboro Road</v>
      </c>
      <c r="C2480" t="s">
        <v>2620</v>
      </c>
      <c r="D2480">
        <v>13121007200</v>
      </c>
      <c r="E2480">
        <v>39.9</v>
      </c>
      <c r="F2480">
        <v>30000</v>
      </c>
      <c r="G2480">
        <v>148</v>
      </c>
      <c r="H2480">
        <v>207</v>
      </c>
    </row>
    <row r="2481" spans="1:8" hidden="1" x14ac:dyDescent="0.2">
      <c r="A2481">
        <v>14760</v>
      </c>
      <c r="B2481" t="str">
        <f>VLOOKUP(A2481,'Route Names'!$A$2:$B$95,2,FALSE)</f>
        <v>Route 55 Jonesboro Road</v>
      </c>
      <c r="C2481" t="s">
        <v>2619</v>
      </c>
      <c r="D2481">
        <v>13121007200</v>
      </c>
      <c r="E2481">
        <v>39.9</v>
      </c>
      <c r="F2481">
        <v>30000</v>
      </c>
      <c r="G2481">
        <v>148</v>
      </c>
      <c r="H2481">
        <v>207</v>
      </c>
    </row>
    <row r="2482" spans="1:8" hidden="1" x14ac:dyDescent="0.2">
      <c r="A2482">
        <v>14760</v>
      </c>
      <c r="B2482" t="str">
        <f>VLOOKUP(A2482,'Route Names'!$A$2:$B$95,2,FALSE)</f>
        <v>Route 55 Jonesboro Road</v>
      </c>
      <c r="C2482" t="s">
        <v>2618</v>
      </c>
      <c r="D2482">
        <v>13121007200</v>
      </c>
      <c r="E2482">
        <v>39.9</v>
      </c>
      <c r="F2482">
        <v>30000</v>
      </c>
      <c r="G2482">
        <v>148</v>
      </c>
      <c r="H2482">
        <v>207</v>
      </c>
    </row>
    <row r="2483" spans="1:8" hidden="1" x14ac:dyDescent="0.2">
      <c r="A2483">
        <v>14760</v>
      </c>
      <c r="B2483" t="str">
        <f>VLOOKUP(A2483,'Route Names'!$A$2:$B$95,2,FALSE)</f>
        <v>Route 55 Jonesboro Road</v>
      </c>
      <c r="C2483" t="s">
        <v>2617</v>
      </c>
      <c r="D2483">
        <v>13121007200</v>
      </c>
      <c r="E2483">
        <v>39.9</v>
      </c>
      <c r="F2483">
        <v>30000</v>
      </c>
      <c r="G2483">
        <v>148</v>
      </c>
      <c r="H2483">
        <v>207</v>
      </c>
    </row>
    <row r="2484" spans="1:8" hidden="1" x14ac:dyDescent="0.2">
      <c r="A2484">
        <v>14760</v>
      </c>
      <c r="B2484" t="str">
        <f>VLOOKUP(A2484,'Route Names'!$A$2:$B$95,2,FALSE)</f>
        <v>Route 55 Jonesboro Road</v>
      </c>
      <c r="C2484" t="s">
        <v>2616</v>
      </c>
      <c r="D2484">
        <v>13121007300</v>
      </c>
      <c r="E2484">
        <v>48.7</v>
      </c>
      <c r="F2484">
        <v>21145</v>
      </c>
      <c r="G2484">
        <v>902</v>
      </c>
      <c r="H2484">
        <v>1212</v>
      </c>
    </row>
    <row r="2485" spans="1:8" hidden="1" x14ac:dyDescent="0.2">
      <c r="A2485">
        <v>14760</v>
      </c>
      <c r="B2485" t="str">
        <f>VLOOKUP(A2485,'Route Names'!$A$2:$B$95,2,FALSE)</f>
        <v>Route 55 Jonesboro Road</v>
      </c>
      <c r="C2485" t="s">
        <v>2615</v>
      </c>
      <c r="D2485">
        <v>13121007300</v>
      </c>
      <c r="E2485">
        <v>48.7</v>
      </c>
      <c r="F2485">
        <v>21145</v>
      </c>
      <c r="G2485">
        <v>902</v>
      </c>
      <c r="H2485">
        <v>1212</v>
      </c>
    </row>
    <row r="2486" spans="1:8" hidden="1" x14ac:dyDescent="0.2">
      <c r="A2486">
        <v>14760</v>
      </c>
      <c r="B2486" t="str">
        <f>VLOOKUP(A2486,'Route Names'!$A$2:$B$95,2,FALSE)</f>
        <v>Route 55 Jonesboro Road</v>
      </c>
      <c r="C2486" t="s">
        <v>2614</v>
      </c>
      <c r="D2486">
        <v>13121007300</v>
      </c>
      <c r="E2486">
        <v>48.7</v>
      </c>
      <c r="F2486">
        <v>21145</v>
      </c>
      <c r="G2486">
        <v>902</v>
      </c>
      <c r="H2486">
        <v>1212</v>
      </c>
    </row>
    <row r="2487" spans="1:8" hidden="1" x14ac:dyDescent="0.2">
      <c r="A2487">
        <v>14760</v>
      </c>
      <c r="B2487" t="str">
        <f>VLOOKUP(A2487,'Route Names'!$A$2:$B$95,2,FALSE)</f>
        <v>Route 55 Jonesboro Road</v>
      </c>
      <c r="C2487" t="s">
        <v>2613</v>
      </c>
      <c r="D2487">
        <v>13121007300</v>
      </c>
      <c r="E2487">
        <v>48.7</v>
      </c>
      <c r="F2487">
        <v>21145</v>
      </c>
      <c r="G2487">
        <v>902</v>
      </c>
      <c r="H2487">
        <v>1212</v>
      </c>
    </row>
    <row r="2488" spans="1:8" hidden="1" x14ac:dyDescent="0.2">
      <c r="A2488">
        <v>14760</v>
      </c>
      <c r="B2488" t="str">
        <f>VLOOKUP(A2488,'Route Names'!$A$2:$B$95,2,FALSE)</f>
        <v>Route 55 Jonesboro Road</v>
      </c>
      <c r="C2488" t="s">
        <v>2612</v>
      </c>
      <c r="D2488">
        <v>13121007300</v>
      </c>
      <c r="E2488">
        <v>48.7</v>
      </c>
      <c r="F2488">
        <v>21145</v>
      </c>
      <c r="G2488">
        <v>902</v>
      </c>
      <c r="H2488">
        <v>1212</v>
      </c>
    </row>
    <row r="2489" spans="1:8" hidden="1" x14ac:dyDescent="0.2">
      <c r="A2489">
        <v>14760</v>
      </c>
      <c r="B2489" t="str">
        <f>VLOOKUP(A2489,'Route Names'!$A$2:$B$95,2,FALSE)</f>
        <v>Route 55 Jonesboro Road</v>
      </c>
      <c r="C2489" t="s">
        <v>2611</v>
      </c>
      <c r="D2489">
        <v>13121007300</v>
      </c>
      <c r="E2489">
        <v>48.7</v>
      </c>
      <c r="F2489">
        <v>21145</v>
      </c>
      <c r="G2489">
        <v>902</v>
      </c>
      <c r="H2489">
        <v>1212</v>
      </c>
    </row>
    <row r="2490" spans="1:8" hidden="1" x14ac:dyDescent="0.2">
      <c r="A2490">
        <v>14760</v>
      </c>
      <c r="B2490" t="str">
        <f>VLOOKUP(A2490,'Route Names'!$A$2:$B$95,2,FALSE)</f>
        <v>Route 55 Jonesboro Road</v>
      </c>
      <c r="C2490" t="s">
        <v>2610</v>
      </c>
      <c r="D2490">
        <v>13121007300</v>
      </c>
      <c r="E2490">
        <v>48.7</v>
      </c>
      <c r="F2490">
        <v>21145</v>
      </c>
      <c r="G2490">
        <v>902</v>
      </c>
      <c r="H2490">
        <v>1212</v>
      </c>
    </row>
    <row r="2491" spans="1:8" hidden="1" x14ac:dyDescent="0.2">
      <c r="A2491">
        <v>14760</v>
      </c>
      <c r="B2491" t="str">
        <f>VLOOKUP(A2491,'Route Names'!$A$2:$B$95,2,FALSE)</f>
        <v>Route 55 Jonesboro Road</v>
      </c>
      <c r="C2491" t="s">
        <v>2609</v>
      </c>
      <c r="D2491">
        <v>13121007300</v>
      </c>
      <c r="E2491">
        <v>48.7</v>
      </c>
      <c r="F2491">
        <v>21145</v>
      </c>
      <c r="G2491">
        <v>902</v>
      </c>
      <c r="H2491">
        <v>1212</v>
      </c>
    </row>
    <row r="2492" spans="1:8" hidden="1" x14ac:dyDescent="0.2">
      <c r="A2492">
        <v>14760</v>
      </c>
      <c r="B2492" t="str">
        <f>VLOOKUP(A2492,'Route Names'!$A$2:$B$95,2,FALSE)</f>
        <v>Route 55 Jonesboro Road</v>
      </c>
      <c r="C2492" t="s">
        <v>2608</v>
      </c>
      <c r="D2492">
        <v>13121007002</v>
      </c>
      <c r="E2492">
        <v>41.9</v>
      </c>
      <c r="F2492">
        <v>28276</v>
      </c>
      <c r="G2492">
        <v>266</v>
      </c>
      <c r="H2492">
        <v>361</v>
      </c>
    </row>
    <row r="2493" spans="1:8" hidden="1" x14ac:dyDescent="0.2">
      <c r="A2493">
        <v>14760</v>
      </c>
      <c r="B2493" t="str">
        <f>VLOOKUP(A2493,'Route Names'!$A$2:$B$95,2,FALSE)</f>
        <v>Route 55 Jonesboro Road</v>
      </c>
      <c r="C2493" t="s">
        <v>2607</v>
      </c>
      <c r="D2493">
        <v>13121007002</v>
      </c>
      <c r="E2493">
        <v>41.9</v>
      </c>
      <c r="F2493">
        <v>28276</v>
      </c>
      <c r="G2493">
        <v>266</v>
      </c>
      <c r="H2493">
        <v>361</v>
      </c>
    </row>
    <row r="2494" spans="1:8" hidden="1" x14ac:dyDescent="0.2">
      <c r="A2494">
        <v>14760</v>
      </c>
      <c r="B2494" t="str">
        <f>VLOOKUP(A2494,'Route Names'!$A$2:$B$95,2,FALSE)</f>
        <v>Route 55 Jonesboro Road</v>
      </c>
      <c r="C2494" t="s">
        <v>2606</v>
      </c>
      <c r="D2494">
        <v>13121007002</v>
      </c>
      <c r="E2494">
        <v>41.9</v>
      </c>
      <c r="F2494">
        <v>28276</v>
      </c>
      <c r="G2494">
        <v>266</v>
      </c>
      <c r="H2494">
        <v>361</v>
      </c>
    </row>
    <row r="2495" spans="1:8" hidden="1" x14ac:dyDescent="0.2">
      <c r="A2495">
        <v>14760</v>
      </c>
      <c r="B2495" t="str">
        <f>VLOOKUP(A2495,'Route Names'!$A$2:$B$95,2,FALSE)</f>
        <v>Route 55 Jonesboro Road</v>
      </c>
      <c r="C2495" t="s">
        <v>2605</v>
      </c>
      <c r="D2495">
        <v>13121007002</v>
      </c>
      <c r="E2495">
        <v>41.9</v>
      </c>
      <c r="F2495">
        <v>28276</v>
      </c>
      <c r="G2495">
        <v>266</v>
      </c>
      <c r="H2495">
        <v>361</v>
      </c>
    </row>
    <row r="2496" spans="1:8" hidden="1" x14ac:dyDescent="0.2">
      <c r="A2496">
        <v>14760</v>
      </c>
      <c r="B2496" t="str">
        <f>VLOOKUP(A2496,'Route Names'!$A$2:$B$95,2,FALSE)</f>
        <v>Route 55 Jonesboro Road</v>
      </c>
      <c r="C2496" t="s">
        <v>2604</v>
      </c>
      <c r="D2496">
        <v>13121007002</v>
      </c>
      <c r="E2496">
        <v>41.9</v>
      </c>
      <c r="F2496">
        <v>28276</v>
      </c>
      <c r="G2496">
        <v>266</v>
      </c>
      <c r="H2496">
        <v>361</v>
      </c>
    </row>
    <row r="2497" spans="1:8" hidden="1" x14ac:dyDescent="0.2">
      <c r="A2497">
        <v>14760</v>
      </c>
      <c r="B2497" t="str">
        <f>VLOOKUP(A2497,'Route Names'!$A$2:$B$95,2,FALSE)</f>
        <v>Route 55 Jonesboro Road</v>
      </c>
      <c r="C2497" t="s">
        <v>2603</v>
      </c>
      <c r="D2497">
        <v>13121007002</v>
      </c>
      <c r="E2497">
        <v>41.9</v>
      </c>
      <c r="F2497">
        <v>28276</v>
      </c>
      <c r="G2497">
        <v>266</v>
      </c>
      <c r="H2497">
        <v>361</v>
      </c>
    </row>
    <row r="2498" spans="1:8" hidden="1" x14ac:dyDescent="0.2">
      <c r="A2498">
        <v>14760</v>
      </c>
      <c r="B2498" t="str">
        <f>VLOOKUP(A2498,'Route Names'!$A$2:$B$95,2,FALSE)</f>
        <v>Route 55 Jonesboro Road</v>
      </c>
      <c r="C2498" t="s">
        <v>2602</v>
      </c>
      <c r="D2498">
        <v>13121007002</v>
      </c>
      <c r="E2498">
        <v>41.9</v>
      </c>
      <c r="F2498">
        <v>28276</v>
      </c>
      <c r="G2498">
        <v>266</v>
      </c>
      <c r="H2498">
        <v>361</v>
      </c>
    </row>
    <row r="2499" spans="1:8" hidden="1" x14ac:dyDescent="0.2">
      <c r="A2499">
        <v>14760</v>
      </c>
      <c r="B2499" t="str">
        <f>VLOOKUP(A2499,'Route Names'!$A$2:$B$95,2,FALSE)</f>
        <v>Route 55 Jonesboro Road</v>
      </c>
      <c r="C2499" t="s">
        <v>2601</v>
      </c>
      <c r="D2499">
        <v>13121007002</v>
      </c>
      <c r="E2499">
        <v>41.9</v>
      </c>
      <c r="F2499">
        <v>28276</v>
      </c>
      <c r="G2499">
        <v>266</v>
      </c>
      <c r="H2499">
        <v>361</v>
      </c>
    </row>
    <row r="2500" spans="1:8" hidden="1" x14ac:dyDescent="0.2">
      <c r="A2500">
        <v>14760</v>
      </c>
      <c r="B2500" t="str">
        <f>VLOOKUP(A2500,'Route Names'!$A$2:$B$95,2,FALSE)</f>
        <v>Route 55 Jonesboro Road</v>
      </c>
      <c r="C2500" t="s">
        <v>2600</v>
      </c>
      <c r="D2500">
        <v>13121007002</v>
      </c>
      <c r="E2500">
        <v>41.9</v>
      </c>
      <c r="F2500">
        <v>28276</v>
      </c>
      <c r="G2500">
        <v>266</v>
      </c>
      <c r="H2500">
        <v>361</v>
      </c>
    </row>
    <row r="2501" spans="1:8" hidden="1" x14ac:dyDescent="0.2">
      <c r="A2501">
        <v>14760</v>
      </c>
      <c r="B2501" t="str">
        <f>VLOOKUP(A2501,'Route Names'!$A$2:$B$95,2,FALSE)</f>
        <v>Route 55 Jonesboro Road</v>
      </c>
      <c r="C2501" t="s">
        <v>2599</v>
      </c>
      <c r="D2501">
        <v>13121007002</v>
      </c>
      <c r="E2501">
        <v>41.9</v>
      </c>
      <c r="F2501">
        <v>28276</v>
      </c>
      <c r="G2501">
        <v>266</v>
      </c>
      <c r="H2501">
        <v>361</v>
      </c>
    </row>
    <row r="2502" spans="1:8" hidden="1" x14ac:dyDescent="0.2">
      <c r="A2502">
        <v>14760</v>
      </c>
      <c r="B2502" t="str">
        <f>VLOOKUP(A2502,'Route Names'!$A$2:$B$95,2,FALSE)</f>
        <v>Route 55 Jonesboro Road</v>
      </c>
      <c r="C2502" t="s">
        <v>2598</v>
      </c>
      <c r="D2502">
        <v>13121007002</v>
      </c>
      <c r="E2502">
        <v>41.9</v>
      </c>
      <c r="F2502">
        <v>28276</v>
      </c>
      <c r="G2502">
        <v>266</v>
      </c>
      <c r="H2502">
        <v>361</v>
      </c>
    </row>
    <row r="2503" spans="1:8" hidden="1" x14ac:dyDescent="0.2">
      <c r="A2503">
        <v>14760</v>
      </c>
      <c r="B2503" t="str">
        <f>VLOOKUP(A2503,'Route Names'!$A$2:$B$95,2,FALSE)</f>
        <v>Route 55 Jonesboro Road</v>
      </c>
      <c r="C2503" t="s">
        <v>2597</v>
      </c>
      <c r="D2503">
        <v>13121007002</v>
      </c>
      <c r="E2503">
        <v>41.9</v>
      </c>
      <c r="F2503">
        <v>28276</v>
      </c>
      <c r="G2503">
        <v>266</v>
      </c>
      <c r="H2503">
        <v>361</v>
      </c>
    </row>
    <row r="2504" spans="1:8" hidden="1" x14ac:dyDescent="0.2">
      <c r="A2504">
        <v>14760</v>
      </c>
      <c r="B2504" t="str">
        <f>VLOOKUP(A2504,'Route Names'!$A$2:$B$95,2,FALSE)</f>
        <v>Route 55 Jonesboro Road</v>
      </c>
      <c r="C2504" t="s">
        <v>2596</v>
      </c>
      <c r="D2504">
        <v>13121007002</v>
      </c>
      <c r="E2504">
        <v>41.9</v>
      </c>
      <c r="F2504">
        <v>28276</v>
      </c>
      <c r="G2504">
        <v>266</v>
      </c>
      <c r="H2504">
        <v>361</v>
      </c>
    </row>
    <row r="2505" spans="1:8" hidden="1" x14ac:dyDescent="0.2">
      <c r="A2505">
        <v>14760</v>
      </c>
      <c r="B2505" t="str">
        <f>VLOOKUP(A2505,'Route Names'!$A$2:$B$95,2,FALSE)</f>
        <v>Route 55 Jonesboro Road</v>
      </c>
      <c r="C2505" t="s">
        <v>2595</v>
      </c>
      <c r="D2505">
        <v>13121007002</v>
      </c>
      <c r="E2505">
        <v>41.9</v>
      </c>
      <c r="F2505">
        <v>28276</v>
      </c>
      <c r="G2505">
        <v>266</v>
      </c>
      <c r="H2505">
        <v>361</v>
      </c>
    </row>
    <row r="2506" spans="1:8" hidden="1" x14ac:dyDescent="0.2">
      <c r="A2506">
        <v>14760</v>
      </c>
      <c r="B2506" t="str">
        <f>VLOOKUP(A2506,'Route Names'!$A$2:$B$95,2,FALSE)</f>
        <v>Route 55 Jonesboro Road</v>
      </c>
      <c r="C2506" t="s">
        <v>2594</v>
      </c>
      <c r="D2506">
        <v>13121007002</v>
      </c>
      <c r="E2506">
        <v>41.9</v>
      </c>
      <c r="F2506">
        <v>28276</v>
      </c>
      <c r="G2506">
        <v>266</v>
      </c>
      <c r="H2506">
        <v>361</v>
      </c>
    </row>
    <row r="2507" spans="1:8" hidden="1" x14ac:dyDescent="0.2">
      <c r="A2507">
        <v>14760</v>
      </c>
      <c r="B2507" t="str">
        <f>VLOOKUP(A2507,'Route Names'!$A$2:$B$95,2,FALSE)</f>
        <v>Route 55 Jonesboro Road</v>
      </c>
      <c r="C2507" t="s">
        <v>2593</v>
      </c>
      <c r="D2507">
        <v>13121006700</v>
      </c>
      <c r="E2507">
        <v>44.3</v>
      </c>
      <c r="F2507">
        <v>22682</v>
      </c>
      <c r="G2507">
        <v>505</v>
      </c>
      <c r="H2507">
        <v>526</v>
      </c>
    </row>
    <row r="2508" spans="1:8" hidden="1" x14ac:dyDescent="0.2">
      <c r="A2508">
        <v>14760</v>
      </c>
      <c r="B2508" t="str">
        <f>VLOOKUP(A2508,'Route Names'!$A$2:$B$95,2,FALSE)</f>
        <v>Route 55 Jonesboro Road</v>
      </c>
      <c r="C2508" t="s">
        <v>2592</v>
      </c>
      <c r="D2508">
        <v>13121006700</v>
      </c>
      <c r="E2508">
        <v>44.3</v>
      </c>
      <c r="F2508">
        <v>22682</v>
      </c>
      <c r="G2508">
        <v>505</v>
      </c>
      <c r="H2508">
        <v>526</v>
      </c>
    </row>
    <row r="2509" spans="1:8" hidden="1" x14ac:dyDescent="0.2">
      <c r="A2509">
        <v>14760</v>
      </c>
      <c r="B2509" t="str">
        <f>VLOOKUP(A2509,'Route Names'!$A$2:$B$95,2,FALSE)</f>
        <v>Route 55 Jonesboro Road</v>
      </c>
      <c r="C2509" t="s">
        <v>2591</v>
      </c>
      <c r="D2509">
        <v>13121006700</v>
      </c>
      <c r="E2509">
        <v>44.3</v>
      </c>
      <c r="F2509">
        <v>22682</v>
      </c>
      <c r="G2509">
        <v>505</v>
      </c>
      <c r="H2509">
        <v>526</v>
      </c>
    </row>
    <row r="2510" spans="1:8" hidden="1" x14ac:dyDescent="0.2">
      <c r="A2510">
        <v>14760</v>
      </c>
      <c r="B2510" t="str">
        <f>VLOOKUP(A2510,'Route Names'!$A$2:$B$95,2,FALSE)</f>
        <v>Route 55 Jonesboro Road</v>
      </c>
      <c r="C2510" t="s">
        <v>2590</v>
      </c>
      <c r="D2510">
        <v>13121006700</v>
      </c>
      <c r="E2510">
        <v>44.3</v>
      </c>
      <c r="F2510">
        <v>22682</v>
      </c>
      <c r="G2510">
        <v>505</v>
      </c>
      <c r="H2510">
        <v>526</v>
      </c>
    </row>
    <row r="2511" spans="1:8" hidden="1" x14ac:dyDescent="0.2">
      <c r="A2511">
        <v>14760</v>
      </c>
      <c r="B2511" t="str">
        <f>VLOOKUP(A2511,'Route Names'!$A$2:$B$95,2,FALSE)</f>
        <v>Route 55 Jonesboro Road</v>
      </c>
      <c r="C2511" t="s">
        <v>2589</v>
      </c>
      <c r="D2511">
        <v>13121006700</v>
      </c>
      <c r="E2511">
        <v>44.3</v>
      </c>
      <c r="F2511">
        <v>22682</v>
      </c>
      <c r="G2511">
        <v>505</v>
      </c>
      <c r="H2511">
        <v>526</v>
      </c>
    </row>
    <row r="2512" spans="1:8" hidden="1" x14ac:dyDescent="0.2">
      <c r="A2512">
        <v>14760</v>
      </c>
      <c r="B2512" t="str">
        <f>VLOOKUP(A2512,'Route Names'!$A$2:$B$95,2,FALSE)</f>
        <v>Route 55 Jonesboro Road</v>
      </c>
      <c r="C2512" t="s">
        <v>2588</v>
      </c>
      <c r="D2512">
        <v>13121005502</v>
      </c>
      <c r="E2512">
        <v>42.9</v>
      </c>
      <c r="F2512">
        <v>23464</v>
      </c>
      <c r="G2512">
        <v>437</v>
      </c>
      <c r="H2512">
        <v>491</v>
      </c>
    </row>
    <row r="2513" spans="1:8" hidden="1" x14ac:dyDescent="0.2">
      <c r="A2513">
        <v>14760</v>
      </c>
      <c r="B2513" t="str">
        <f>VLOOKUP(A2513,'Route Names'!$A$2:$B$95,2,FALSE)</f>
        <v>Route 55 Jonesboro Road</v>
      </c>
      <c r="C2513" t="s">
        <v>2587</v>
      </c>
      <c r="D2513">
        <v>13121005502</v>
      </c>
      <c r="E2513">
        <v>42.9</v>
      </c>
      <c r="F2513">
        <v>23464</v>
      </c>
      <c r="G2513">
        <v>437</v>
      </c>
      <c r="H2513">
        <v>491</v>
      </c>
    </row>
    <row r="2514" spans="1:8" hidden="1" x14ac:dyDescent="0.2">
      <c r="A2514">
        <v>14760</v>
      </c>
      <c r="B2514" t="str">
        <f>VLOOKUP(A2514,'Route Names'!$A$2:$B$95,2,FALSE)</f>
        <v>Route 55 Jonesboro Road</v>
      </c>
      <c r="C2514" t="s">
        <v>2586</v>
      </c>
      <c r="D2514">
        <v>13121005502</v>
      </c>
      <c r="E2514">
        <v>42.9</v>
      </c>
      <c r="F2514">
        <v>23464</v>
      </c>
      <c r="G2514">
        <v>437</v>
      </c>
      <c r="H2514">
        <v>491</v>
      </c>
    </row>
    <row r="2515" spans="1:8" hidden="1" x14ac:dyDescent="0.2">
      <c r="A2515">
        <v>14760</v>
      </c>
      <c r="B2515" t="str">
        <f>VLOOKUP(A2515,'Route Names'!$A$2:$B$95,2,FALSE)</f>
        <v>Route 55 Jonesboro Road</v>
      </c>
      <c r="C2515" t="s">
        <v>2585</v>
      </c>
      <c r="D2515">
        <v>13121005502</v>
      </c>
      <c r="E2515">
        <v>42.9</v>
      </c>
      <c r="F2515">
        <v>23464</v>
      </c>
      <c r="G2515">
        <v>437</v>
      </c>
      <c r="H2515">
        <v>491</v>
      </c>
    </row>
    <row r="2516" spans="1:8" hidden="1" x14ac:dyDescent="0.2">
      <c r="A2516">
        <v>14760</v>
      </c>
      <c r="B2516" t="str">
        <f>VLOOKUP(A2516,'Route Names'!$A$2:$B$95,2,FALSE)</f>
        <v>Route 55 Jonesboro Road</v>
      </c>
      <c r="C2516" t="s">
        <v>2584</v>
      </c>
      <c r="D2516">
        <v>13121006300</v>
      </c>
      <c r="E2516">
        <v>44.7</v>
      </c>
      <c r="F2516">
        <v>20875</v>
      </c>
      <c r="G2516">
        <v>271</v>
      </c>
      <c r="H2516">
        <v>255</v>
      </c>
    </row>
    <row r="2517" spans="1:8" hidden="1" x14ac:dyDescent="0.2">
      <c r="A2517">
        <v>14760</v>
      </c>
      <c r="B2517" t="str">
        <f>VLOOKUP(A2517,'Route Names'!$A$2:$B$95,2,FALSE)</f>
        <v>Route 55 Jonesboro Road</v>
      </c>
      <c r="C2517" t="s">
        <v>2583</v>
      </c>
      <c r="D2517">
        <v>13121006300</v>
      </c>
      <c r="E2517">
        <v>44.7</v>
      </c>
      <c r="F2517">
        <v>20875</v>
      </c>
      <c r="G2517">
        <v>271</v>
      </c>
      <c r="H2517">
        <v>255</v>
      </c>
    </row>
    <row r="2518" spans="1:8" hidden="1" x14ac:dyDescent="0.2">
      <c r="A2518">
        <v>14752</v>
      </c>
      <c r="B2518" t="str">
        <f>VLOOKUP(A2518,'Route Names'!$A$2:$B$95,2,FALSE)</f>
        <v>Route 42 - Lakewood Station</v>
      </c>
      <c r="C2518" t="s">
        <v>2583</v>
      </c>
      <c r="D2518">
        <v>13121006300</v>
      </c>
      <c r="E2518">
        <v>44.7</v>
      </c>
      <c r="F2518">
        <v>20875</v>
      </c>
      <c r="G2518">
        <v>271</v>
      </c>
      <c r="H2518">
        <v>255</v>
      </c>
    </row>
    <row r="2519" spans="1:8" hidden="1" x14ac:dyDescent="0.2">
      <c r="A2519">
        <v>14760</v>
      </c>
      <c r="B2519" t="str">
        <f>VLOOKUP(A2519,'Route Names'!$A$2:$B$95,2,FALSE)</f>
        <v>Route 55 Jonesboro Road</v>
      </c>
      <c r="C2519" t="s">
        <v>1728</v>
      </c>
      <c r="D2519">
        <v>13121012000</v>
      </c>
      <c r="E2519">
        <v>58.5</v>
      </c>
      <c r="F2519">
        <v>19750</v>
      </c>
      <c r="G2519">
        <v>549</v>
      </c>
      <c r="H2519">
        <v>508</v>
      </c>
    </row>
    <row r="2520" spans="1:8" hidden="1" x14ac:dyDescent="0.2">
      <c r="A2520">
        <v>14752</v>
      </c>
      <c r="B2520" t="str">
        <f>VLOOKUP(A2520,'Route Names'!$A$2:$B$95,2,FALSE)</f>
        <v>Route 42 - Lakewood Station</v>
      </c>
      <c r="C2520" t="s">
        <v>1728</v>
      </c>
      <c r="D2520">
        <v>13121012000</v>
      </c>
      <c r="E2520">
        <v>58.5</v>
      </c>
      <c r="F2520">
        <v>19750</v>
      </c>
      <c r="G2520">
        <v>549</v>
      </c>
      <c r="H2520">
        <v>508</v>
      </c>
    </row>
    <row r="2521" spans="1:8" hidden="1" x14ac:dyDescent="0.2">
      <c r="A2521">
        <v>14760</v>
      </c>
      <c r="B2521" t="str">
        <f>VLOOKUP(A2521,'Route Names'!$A$2:$B$95,2,FALSE)</f>
        <v>Route 55 Jonesboro Road</v>
      </c>
      <c r="C2521" t="s">
        <v>2582</v>
      </c>
      <c r="D2521">
        <v>13121012000</v>
      </c>
      <c r="E2521">
        <v>58.5</v>
      </c>
      <c r="F2521">
        <v>19750</v>
      </c>
      <c r="G2521">
        <v>549</v>
      </c>
      <c r="H2521">
        <v>508</v>
      </c>
    </row>
    <row r="2522" spans="1:8" hidden="1" x14ac:dyDescent="0.2">
      <c r="A2522">
        <v>14760</v>
      </c>
      <c r="B2522" t="str">
        <f>VLOOKUP(A2522,'Route Names'!$A$2:$B$95,2,FALSE)</f>
        <v>Route 55 Jonesboro Road</v>
      </c>
      <c r="C2522" t="s">
        <v>2581</v>
      </c>
      <c r="D2522">
        <v>13121012000</v>
      </c>
      <c r="E2522">
        <v>58.5</v>
      </c>
      <c r="F2522">
        <v>19750</v>
      </c>
      <c r="G2522">
        <v>549</v>
      </c>
      <c r="H2522">
        <v>508</v>
      </c>
    </row>
    <row r="2523" spans="1:8" hidden="1" x14ac:dyDescent="0.2">
      <c r="A2523">
        <v>14760</v>
      </c>
      <c r="B2523" t="str">
        <f>VLOOKUP(A2523,'Route Names'!$A$2:$B$95,2,FALSE)</f>
        <v>Route 55 Jonesboro Road</v>
      </c>
      <c r="C2523" t="s">
        <v>2580</v>
      </c>
      <c r="D2523">
        <v>13121012000</v>
      </c>
      <c r="E2523">
        <v>58.5</v>
      </c>
      <c r="F2523">
        <v>19750</v>
      </c>
      <c r="G2523">
        <v>549</v>
      </c>
      <c r="H2523">
        <v>508</v>
      </c>
    </row>
    <row r="2524" spans="1:8" hidden="1" x14ac:dyDescent="0.2">
      <c r="A2524">
        <v>14760</v>
      </c>
      <c r="B2524" t="str">
        <f>VLOOKUP(A2524,'Route Names'!$A$2:$B$95,2,FALSE)</f>
        <v>Route 55 Jonesboro Road</v>
      </c>
      <c r="C2524" t="s">
        <v>2579</v>
      </c>
      <c r="D2524">
        <v>13121005501</v>
      </c>
      <c r="E2524">
        <v>39.1</v>
      </c>
      <c r="F2524">
        <v>31250</v>
      </c>
      <c r="G2524">
        <v>240</v>
      </c>
      <c r="H2524">
        <v>337</v>
      </c>
    </row>
    <row r="2525" spans="1:8" hidden="1" x14ac:dyDescent="0.2">
      <c r="A2525">
        <v>14760</v>
      </c>
      <c r="B2525" t="str">
        <f>VLOOKUP(A2525,'Route Names'!$A$2:$B$95,2,FALSE)</f>
        <v>Route 55 Jonesboro Road</v>
      </c>
      <c r="C2525" t="s">
        <v>2578</v>
      </c>
      <c r="D2525">
        <v>13121005501</v>
      </c>
      <c r="E2525">
        <v>39.1</v>
      </c>
      <c r="F2525">
        <v>31250</v>
      </c>
      <c r="G2525">
        <v>240</v>
      </c>
      <c r="H2525">
        <v>337</v>
      </c>
    </row>
    <row r="2526" spans="1:8" hidden="1" x14ac:dyDescent="0.2">
      <c r="A2526">
        <v>14760</v>
      </c>
      <c r="B2526" t="str">
        <f>VLOOKUP(A2526,'Route Names'!$A$2:$B$95,2,FALSE)</f>
        <v>Route 55 Jonesboro Road</v>
      </c>
      <c r="C2526" t="s">
        <v>2577</v>
      </c>
      <c r="D2526">
        <v>13121005501</v>
      </c>
      <c r="E2526">
        <v>39.1</v>
      </c>
      <c r="F2526">
        <v>31250</v>
      </c>
      <c r="G2526">
        <v>240</v>
      </c>
      <c r="H2526">
        <v>337</v>
      </c>
    </row>
    <row r="2527" spans="1:8" hidden="1" x14ac:dyDescent="0.2">
      <c r="A2527">
        <v>14760</v>
      </c>
      <c r="B2527" t="str">
        <f>VLOOKUP(A2527,'Route Names'!$A$2:$B$95,2,FALSE)</f>
        <v>Route 55 Jonesboro Road</v>
      </c>
      <c r="C2527" t="s">
        <v>2576</v>
      </c>
      <c r="D2527">
        <v>13121005501</v>
      </c>
      <c r="E2527">
        <v>39.1</v>
      </c>
      <c r="F2527">
        <v>31250</v>
      </c>
      <c r="G2527">
        <v>240</v>
      </c>
      <c r="H2527">
        <v>337</v>
      </c>
    </row>
    <row r="2528" spans="1:8" hidden="1" x14ac:dyDescent="0.2">
      <c r="A2528">
        <v>14760</v>
      </c>
      <c r="B2528" t="str">
        <f>VLOOKUP(A2528,'Route Names'!$A$2:$B$95,2,FALSE)</f>
        <v>Route 55 Jonesboro Road</v>
      </c>
      <c r="C2528" t="s">
        <v>2575</v>
      </c>
      <c r="D2528">
        <v>13121005501</v>
      </c>
      <c r="E2528">
        <v>39.1</v>
      </c>
      <c r="F2528">
        <v>31250</v>
      </c>
      <c r="G2528">
        <v>240</v>
      </c>
      <c r="H2528">
        <v>337</v>
      </c>
    </row>
    <row r="2529" spans="1:8" hidden="1" x14ac:dyDescent="0.2">
      <c r="A2529">
        <v>14760</v>
      </c>
      <c r="B2529" t="str">
        <f>VLOOKUP(A2529,'Route Names'!$A$2:$B$95,2,FALSE)</f>
        <v>Route 55 Jonesboro Road</v>
      </c>
      <c r="C2529" t="s">
        <v>2574</v>
      </c>
      <c r="D2529">
        <v>13121005501</v>
      </c>
      <c r="E2529">
        <v>39.1</v>
      </c>
      <c r="F2529">
        <v>31250</v>
      </c>
      <c r="G2529">
        <v>240</v>
      </c>
      <c r="H2529">
        <v>337</v>
      </c>
    </row>
    <row r="2530" spans="1:8" hidden="1" x14ac:dyDescent="0.2">
      <c r="A2530">
        <v>14760</v>
      </c>
      <c r="B2530" t="str">
        <f>VLOOKUP(A2530,'Route Names'!$A$2:$B$95,2,FALSE)</f>
        <v>Route 55 Jonesboro Road</v>
      </c>
      <c r="C2530" t="s">
        <v>2573</v>
      </c>
      <c r="D2530">
        <v>13121005501</v>
      </c>
      <c r="E2530">
        <v>39.1</v>
      </c>
      <c r="F2530">
        <v>31250</v>
      </c>
      <c r="G2530">
        <v>240</v>
      </c>
      <c r="H2530">
        <v>337</v>
      </c>
    </row>
    <row r="2531" spans="1:8" hidden="1" x14ac:dyDescent="0.2">
      <c r="A2531">
        <v>14760</v>
      </c>
      <c r="B2531" t="str">
        <f>VLOOKUP(A2531,'Route Names'!$A$2:$B$95,2,FALSE)</f>
        <v>Route 55 Jonesboro Road</v>
      </c>
      <c r="C2531" t="s">
        <v>2572</v>
      </c>
      <c r="D2531">
        <v>13121005501</v>
      </c>
      <c r="E2531">
        <v>39.1</v>
      </c>
      <c r="F2531">
        <v>31250</v>
      </c>
      <c r="G2531">
        <v>240</v>
      </c>
      <c r="H2531">
        <v>337</v>
      </c>
    </row>
    <row r="2532" spans="1:8" hidden="1" x14ac:dyDescent="0.2">
      <c r="A2532">
        <v>14760</v>
      </c>
      <c r="B2532" t="str">
        <f>VLOOKUP(A2532,'Route Names'!$A$2:$B$95,2,FALSE)</f>
        <v>Route 55 Jonesboro Road</v>
      </c>
      <c r="C2532" t="s">
        <v>2571</v>
      </c>
      <c r="D2532">
        <v>13121004900</v>
      </c>
      <c r="E2532">
        <v>28.3</v>
      </c>
      <c r="F2532">
        <v>61625</v>
      </c>
      <c r="G2532">
        <v>173</v>
      </c>
      <c r="H2532">
        <v>216</v>
      </c>
    </row>
    <row r="2533" spans="1:8" hidden="1" x14ac:dyDescent="0.2">
      <c r="A2533">
        <v>14760</v>
      </c>
      <c r="B2533" t="str">
        <f>VLOOKUP(A2533,'Route Names'!$A$2:$B$95,2,FALSE)</f>
        <v>Route 55 Jonesboro Road</v>
      </c>
      <c r="C2533" t="s">
        <v>2570</v>
      </c>
      <c r="D2533">
        <v>13121004800</v>
      </c>
      <c r="E2533">
        <v>58.3</v>
      </c>
      <c r="F2533">
        <v>15069</v>
      </c>
      <c r="G2533">
        <v>217</v>
      </c>
      <c r="H2533">
        <v>181</v>
      </c>
    </row>
    <row r="2534" spans="1:8" hidden="1" x14ac:dyDescent="0.2">
      <c r="A2534">
        <v>14795</v>
      </c>
      <c r="B2534" t="str">
        <f>VLOOKUP(A2534,'Route Names'!$A$2:$B$95,2,FALSE)</f>
        <v>Route 120 East Ponce De Leon Avenue</v>
      </c>
      <c r="C2534" t="s">
        <v>2569</v>
      </c>
      <c r="D2534">
        <v>13089021908</v>
      </c>
      <c r="E2534">
        <v>36.9</v>
      </c>
      <c r="F2534">
        <v>37722</v>
      </c>
      <c r="G2534">
        <v>489</v>
      </c>
      <c r="H2534">
        <v>588</v>
      </c>
    </row>
    <row r="2535" spans="1:8" hidden="1" x14ac:dyDescent="0.2">
      <c r="A2535">
        <v>14795</v>
      </c>
      <c r="B2535" t="str">
        <f>VLOOKUP(A2535,'Route Names'!$A$2:$B$95,2,FALSE)</f>
        <v>Route 120 East Ponce De Leon Avenue</v>
      </c>
      <c r="C2535" t="s">
        <v>2568</v>
      </c>
      <c r="D2535">
        <v>13089021913</v>
      </c>
      <c r="E2535">
        <v>28.7</v>
      </c>
      <c r="F2535">
        <v>28015</v>
      </c>
      <c r="G2535">
        <v>342</v>
      </c>
      <c r="H2535">
        <v>501</v>
      </c>
    </row>
    <row r="2536" spans="1:8" hidden="1" x14ac:dyDescent="0.2">
      <c r="A2536">
        <v>14795</v>
      </c>
      <c r="B2536" t="str">
        <f>VLOOKUP(A2536,'Route Names'!$A$2:$B$95,2,FALSE)</f>
        <v>Route 120 East Ponce De Leon Avenue</v>
      </c>
      <c r="C2536" t="s">
        <v>2500</v>
      </c>
      <c r="D2536">
        <v>13089021913</v>
      </c>
      <c r="E2536">
        <v>28.7</v>
      </c>
      <c r="F2536">
        <v>28015</v>
      </c>
      <c r="G2536">
        <v>342</v>
      </c>
      <c r="H2536">
        <v>501</v>
      </c>
    </row>
    <row r="2537" spans="1:8" hidden="1" x14ac:dyDescent="0.2">
      <c r="A2537">
        <v>14795</v>
      </c>
      <c r="B2537" t="str">
        <f>VLOOKUP(A2537,'Route Names'!$A$2:$B$95,2,FALSE)</f>
        <v>Route 120 East Ponce De Leon Avenue</v>
      </c>
      <c r="C2537" t="s">
        <v>2567</v>
      </c>
      <c r="D2537">
        <v>13089021913</v>
      </c>
      <c r="E2537">
        <v>28.7</v>
      </c>
      <c r="F2537">
        <v>28015</v>
      </c>
      <c r="G2537">
        <v>342</v>
      </c>
      <c r="H2537">
        <v>501</v>
      </c>
    </row>
    <row r="2538" spans="1:8" hidden="1" x14ac:dyDescent="0.2">
      <c r="A2538">
        <v>14795</v>
      </c>
      <c r="B2538" t="str">
        <f>VLOOKUP(A2538,'Route Names'!$A$2:$B$95,2,FALSE)</f>
        <v>Route 120 East Ponce De Leon Avenue</v>
      </c>
      <c r="C2538" t="s">
        <v>2566</v>
      </c>
      <c r="D2538">
        <v>13089021913</v>
      </c>
      <c r="E2538">
        <v>28.7</v>
      </c>
      <c r="F2538">
        <v>28015</v>
      </c>
      <c r="G2538">
        <v>342</v>
      </c>
      <c r="H2538">
        <v>501</v>
      </c>
    </row>
    <row r="2539" spans="1:8" hidden="1" x14ac:dyDescent="0.2">
      <c r="A2539">
        <v>14795</v>
      </c>
      <c r="B2539" t="str">
        <f>VLOOKUP(A2539,'Route Names'!$A$2:$B$95,2,FALSE)</f>
        <v>Route 120 East Ponce De Leon Avenue</v>
      </c>
      <c r="C2539" t="s">
        <v>2502</v>
      </c>
      <c r="D2539">
        <v>13089021913</v>
      </c>
      <c r="E2539">
        <v>28.7</v>
      </c>
      <c r="F2539">
        <v>28015</v>
      </c>
      <c r="G2539">
        <v>342</v>
      </c>
      <c r="H2539">
        <v>501</v>
      </c>
    </row>
    <row r="2540" spans="1:8" hidden="1" x14ac:dyDescent="0.2">
      <c r="A2540">
        <v>14795</v>
      </c>
      <c r="B2540" t="str">
        <f>VLOOKUP(A2540,'Route Names'!$A$2:$B$95,2,FALSE)</f>
        <v>Route 120 East Ponce De Leon Avenue</v>
      </c>
      <c r="C2540" t="s">
        <v>2503</v>
      </c>
      <c r="D2540">
        <v>13089021913</v>
      </c>
      <c r="E2540">
        <v>28.7</v>
      </c>
      <c r="F2540">
        <v>28015</v>
      </c>
      <c r="G2540">
        <v>342</v>
      </c>
      <c r="H2540">
        <v>501</v>
      </c>
    </row>
    <row r="2541" spans="1:8" hidden="1" x14ac:dyDescent="0.2">
      <c r="A2541">
        <v>14795</v>
      </c>
      <c r="B2541" t="str">
        <f>VLOOKUP(A2541,'Route Names'!$A$2:$B$95,2,FALSE)</f>
        <v>Route 120 East Ponce De Leon Avenue</v>
      </c>
      <c r="C2541" t="s">
        <v>2565</v>
      </c>
      <c r="D2541">
        <v>13089021913</v>
      </c>
      <c r="E2541">
        <v>28.7</v>
      </c>
      <c r="F2541">
        <v>28015</v>
      </c>
      <c r="G2541">
        <v>342</v>
      </c>
      <c r="H2541">
        <v>501</v>
      </c>
    </row>
    <row r="2542" spans="1:8" hidden="1" x14ac:dyDescent="0.2">
      <c r="A2542">
        <v>14795</v>
      </c>
      <c r="B2542" t="str">
        <f>VLOOKUP(A2542,'Route Names'!$A$2:$B$95,2,FALSE)</f>
        <v>Route 120 East Ponce De Leon Avenue</v>
      </c>
      <c r="C2542" t="s">
        <v>2505</v>
      </c>
      <c r="D2542">
        <v>13089021911</v>
      </c>
      <c r="E2542">
        <v>51.9</v>
      </c>
      <c r="F2542">
        <v>28085</v>
      </c>
      <c r="G2542">
        <v>126</v>
      </c>
      <c r="H2542">
        <v>257</v>
      </c>
    </row>
    <row r="2543" spans="1:8" hidden="1" x14ac:dyDescent="0.2">
      <c r="A2543">
        <v>14795</v>
      </c>
      <c r="B2543" t="str">
        <f>VLOOKUP(A2543,'Route Names'!$A$2:$B$95,2,FALSE)</f>
        <v>Route 120 East Ponce De Leon Avenue</v>
      </c>
      <c r="C2543" t="s">
        <v>2564</v>
      </c>
      <c r="D2543">
        <v>13089021911</v>
      </c>
      <c r="E2543">
        <v>51.9</v>
      </c>
      <c r="F2543">
        <v>28085</v>
      </c>
      <c r="G2543">
        <v>126</v>
      </c>
      <c r="H2543">
        <v>257</v>
      </c>
    </row>
    <row r="2544" spans="1:8" hidden="1" x14ac:dyDescent="0.2">
      <c r="A2544">
        <v>14795</v>
      </c>
      <c r="B2544" t="str">
        <f>VLOOKUP(A2544,'Route Names'!$A$2:$B$95,2,FALSE)</f>
        <v>Route 120 East Ponce De Leon Avenue</v>
      </c>
      <c r="C2544" t="s">
        <v>2563</v>
      </c>
      <c r="D2544">
        <v>13089021910</v>
      </c>
      <c r="E2544">
        <v>14.5</v>
      </c>
      <c r="F2544">
        <v>49811</v>
      </c>
      <c r="G2544">
        <v>76</v>
      </c>
      <c r="H2544">
        <v>360</v>
      </c>
    </row>
    <row r="2545" spans="1:8" hidden="1" x14ac:dyDescent="0.2">
      <c r="A2545">
        <v>14795</v>
      </c>
      <c r="B2545" t="str">
        <f>VLOOKUP(A2545,'Route Names'!$A$2:$B$95,2,FALSE)</f>
        <v>Route 120 East Ponce De Leon Avenue</v>
      </c>
      <c r="C2545" t="s">
        <v>2508</v>
      </c>
      <c r="D2545">
        <v>13089021910</v>
      </c>
      <c r="E2545">
        <v>14.5</v>
      </c>
      <c r="F2545">
        <v>49811</v>
      </c>
      <c r="G2545">
        <v>76</v>
      </c>
      <c r="H2545">
        <v>360</v>
      </c>
    </row>
    <row r="2546" spans="1:8" hidden="1" x14ac:dyDescent="0.2">
      <c r="A2546">
        <v>14795</v>
      </c>
      <c r="B2546" t="str">
        <f>VLOOKUP(A2546,'Route Names'!$A$2:$B$95,2,FALSE)</f>
        <v>Route 120 East Ponce De Leon Avenue</v>
      </c>
      <c r="C2546" t="s">
        <v>2509</v>
      </c>
      <c r="D2546">
        <v>13089021910</v>
      </c>
      <c r="E2546">
        <v>14.5</v>
      </c>
      <c r="F2546">
        <v>49811</v>
      </c>
      <c r="G2546">
        <v>76</v>
      </c>
      <c r="H2546">
        <v>360</v>
      </c>
    </row>
    <row r="2547" spans="1:8" hidden="1" x14ac:dyDescent="0.2">
      <c r="A2547">
        <v>14795</v>
      </c>
      <c r="B2547" t="str">
        <f>VLOOKUP(A2547,'Route Names'!$A$2:$B$95,2,FALSE)</f>
        <v>Route 120 East Ponce De Leon Avenue</v>
      </c>
      <c r="C2547" t="s">
        <v>2562</v>
      </c>
      <c r="D2547">
        <v>13089021910</v>
      </c>
      <c r="E2547">
        <v>14.5</v>
      </c>
      <c r="F2547">
        <v>49811</v>
      </c>
      <c r="G2547">
        <v>76</v>
      </c>
      <c r="H2547">
        <v>360</v>
      </c>
    </row>
    <row r="2548" spans="1:8" hidden="1" x14ac:dyDescent="0.2">
      <c r="A2548">
        <v>14795</v>
      </c>
      <c r="B2548" t="str">
        <f>VLOOKUP(A2548,'Route Names'!$A$2:$B$95,2,FALSE)</f>
        <v>Route 120 East Ponce De Leon Avenue</v>
      </c>
      <c r="C2548" t="s">
        <v>2512</v>
      </c>
      <c r="D2548">
        <v>13089021910</v>
      </c>
      <c r="E2548">
        <v>14.5</v>
      </c>
      <c r="F2548">
        <v>49811</v>
      </c>
      <c r="G2548">
        <v>76</v>
      </c>
      <c r="H2548">
        <v>360</v>
      </c>
    </row>
    <row r="2549" spans="1:8" hidden="1" x14ac:dyDescent="0.2">
      <c r="A2549">
        <v>14795</v>
      </c>
      <c r="B2549" t="str">
        <f>VLOOKUP(A2549,'Route Names'!$A$2:$B$95,2,FALSE)</f>
        <v>Route 120 East Ponce De Leon Avenue</v>
      </c>
      <c r="C2549" t="s">
        <v>2561</v>
      </c>
      <c r="D2549">
        <v>13089021910</v>
      </c>
      <c r="E2549">
        <v>14.5</v>
      </c>
      <c r="F2549">
        <v>49811</v>
      </c>
      <c r="G2549">
        <v>76</v>
      </c>
      <c r="H2549">
        <v>360</v>
      </c>
    </row>
    <row r="2550" spans="1:8" hidden="1" x14ac:dyDescent="0.2">
      <c r="A2550">
        <v>14795</v>
      </c>
      <c r="B2550" t="str">
        <f>VLOOKUP(A2550,'Route Names'!$A$2:$B$95,2,FALSE)</f>
        <v>Route 120 East Ponce De Leon Avenue</v>
      </c>
      <c r="C2550" t="s">
        <v>2516</v>
      </c>
      <c r="D2550">
        <v>13089022009</v>
      </c>
      <c r="E2550">
        <v>39</v>
      </c>
      <c r="F2550">
        <v>26481</v>
      </c>
      <c r="G2550">
        <v>315</v>
      </c>
      <c r="H2550">
        <v>744</v>
      </c>
    </row>
    <row r="2551" spans="1:8" hidden="1" x14ac:dyDescent="0.2">
      <c r="A2551">
        <v>14795</v>
      </c>
      <c r="B2551" t="str">
        <f>VLOOKUP(A2551,'Route Names'!$A$2:$B$95,2,FALSE)</f>
        <v>Route 120 East Ponce De Leon Avenue</v>
      </c>
      <c r="C2551" t="s">
        <v>2560</v>
      </c>
      <c r="D2551">
        <v>13089022009</v>
      </c>
      <c r="E2551">
        <v>39</v>
      </c>
      <c r="F2551">
        <v>26481</v>
      </c>
      <c r="G2551">
        <v>315</v>
      </c>
      <c r="H2551">
        <v>744</v>
      </c>
    </row>
    <row r="2552" spans="1:8" hidden="1" x14ac:dyDescent="0.2">
      <c r="A2552">
        <v>14795</v>
      </c>
      <c r="B2552" t="str">
        <f>VLOOKUP(A2552,'Route Names'!$A$2:$B$95,2,FALSE)</f>
        <v>Route 120 East Ponce De Leon Avenue</v>
      </c>
      <c r="C2552" t="s">
        <v>2518</v>
      </c>
      <c r="D2552">
        <v>13089022009</v>
      </c>
      <c r="E2552">
        <v>39</v>
      </c>
      <c r="F2552">
        <v>26481</v>
      </c>
      <c r="G2552">
        <v>315</v>
      </c>
      <c r="H2552">
        <v>744</v>
      </c>
    </row>
    <row r="2553" spans="1:8" hidden="1" x14ac:dyDescent="0.2">
      <c r="A2553">
        <v>14795</v>
      </c>
      <c r="B2553" t="str">
        <f>VLOOKUP(A2553,'Route Names'!$A$2:$B$95,2,FALSE)</f>
        <v>Route 120 East Ponce De Leon Avenue</v>
      </c>
      <c r="C2553" t="s">
        <v>2559</v>
      </c>
      <c r="D2553">
        <v>13089022009</v>
      </c>
      <c r="E2553">
        <v>39</v>
      </c>
      <c r="F2553">
        <v>26481</v>
      </c>
      <c r="G2553">
        <v>315</v>
      </c>
      <c r="H2553">
        <v>744</v>
      </c>
    </row>
    <row r="2554" spans="1:8" hidden="1" x14ac:dyDescent="0.2">
      <c r="A2554">
        <v>14795</v>
      </c>
      <c r="B2554" t="str">
        <f>VLOOKUP(A2554,'Route Names'!$A$2:$B$95,2,FALSE)</f>
        <v>Route 120 East Ponce De Leon Avenue</v>
      </c>
      <c r="C2554" t="s">
        <v>2520</v>
      </c>
      <c r="D2554">
        <v>13089022009</v>
      </c>
      <c r="E2554">
        <v>39</v>
      </c>
      <c r="F2554">
        <v>26481</v>
      </c>
      <c r="G2554">
        <v>315</v>
      </c>
      <c r="H2554">
        <v>744</v>
      </c>
    </row>
    <row r="2555" spans="1:8" hidden="1" x14ac:dyDescent="0.2">
      <c r="A2555">
        <v>14795</v>
      </c>
      <c r="B2555" t="str">
        <f>VLOOKUP(A2555,'Route Names'!$A$2:$B$95,2,FALSE)</f>
        <v>Route 120 East Ponce De Leon Avenue</v>
      </c>
      <c r="C2555" t="s">
        <v>2521</v>
      </c>
      <c r="D2555">
        <v>13089022009</v>
      </c>
      <c r="E2555">
        <v>39</v>
      </c>
      <c r="F2555">
        <v>26481</v>
      </c>
      <c r="G2555">
        <v>315</v>
      </c>
      <c r="H2555">
        <v>744</v>
      </c>
    </row>
    <row r="2556" spans="1:8" hidden="1" x14ac:dyDescent="0.2">
      <c r="A2556">
        <v>14795</v>
      </c>
      <c r="B2556" t="str">
        <f>VLOOKUP(A2556,'Route Names'!$A$2:$B$95,2,FALSE)</f>
        <v>Route 120 East Ponce De Leon Avenue</v>
      </c>
      <c r="C2556" t="s">
        <v>2558</v>
      </c>
      <c r="D2556">
        <v>13089022009</v>
      </c>
      <c r="E2556">
        <v>39</v>
      </c>
      <c r="F2556">
        <v>26481</v>
      </c>
      <c r="G2556">
        <v>315</v>
      </c>
      <c r="H2556">
        <v>744</v>
      </c>
    </row>
    <row r="2557" spans="1:8" hidden="1" x14ac:dyDescent="0.2">
      <c r="A2557">
        <v>14795</v>
      </c>
      <c r="B2557" t="str">
        <f>VLOOKUP(A2557,'Route Names'!$A$2:$B$95,2,FALSE)</f>
        <v>Route 120 East Ponce De Leon Avenue</v>
      </c>
      <c r="C2557" t="s">
        <v>2557</v>
      </c>
      <c r="D2557">
        <v>13089022009</v>
      </c>
      <c r="E2557">
        <v>39</v>
      </c>
      <c r="F2557">
        <v>26481</v>
      </c>
      <c r="G2557">
        <v>315</v>
      </c>
      <c r="H2557">
        <v>744</v>
      </c>
    </row>
    <row r="2558" spans="1:8" hidden="1" x14ac:dyDescent="0.2">
      <c r="A2558">
        <v>14795</v>
      </c>
      <c r="B2558" t="str">
        <f>VLOOKUP(A2558,'Route Names'!$A$2:$B$95,2,FALSE)</f>
        <v>Route 120 East Ponce De Leon Avenue</v>
      </c>
      <c r="C2558" t="s">
        <v>2556</v>
      </c>
      <c r="D2558">
        <v>13089022009</v>
      </c>
      <c r="E2558">
        <v>39</v>
      </c>
      <c r="F2558">
        <v>26481</v>
      </c>
      <c r="G2558">
        <v>315</v>
      </c>
      <c r="H2558">
        <v>744</v>
      </c>
    </row>
    <row r="2559" spans="1:8" hidden="1" x14ac:dyDescent="0.2">
      <c r="A2559">
        <v>14795</v>
      </c>
      <c r="B2559" t="str">
        <f>VLOOKUP(A2559,'Route Names'!$A$2:$B$95,2,FALSE)</f>
        <v>Route 120 East Ponce De Leon Avenue</v>
      </c>
      <c r="C2559" t="s">
        <v>2525</v>
      </c>
      <c r="D2559">
        <v>13089022009</v>
      </c>
      <c r="E2559">
        <v>39</v>
      </c>
      <c r="F2559">
        <v>26481</v>
      </c>
      <c r="G2559">
        <v>315</v>
      </c>
      <c r="H2559">
        <v>744</v>
      </c>
    </row>
    <row r="2560" spans="1:8" hidden="1" x14ac:dyDescent="0.2">
      <c r="A2560">
        <v>14795</v>
      </c>
      <c r="B2560" t="str">
        <f>VLOOKUP(A2560,'Route Names'!$A$2:$B$95,2,FALSE)</f>
        <v>Route 120 East Ponce De Leon Avenue</v>
      </c>
      <c r="C2560" t="s">
        <v>2527</v>
      </c>
      <c r="D2560">
        <v>13089022007</v>
      </c>
      <c r="E2560">
        <v>43.8</v>
      </c>
      <c r="F2560">
        <v>28984</v>
      </c>
      <c r="G2560">
        <v>292</v>
      </c>
      <c r="H2560">
        <v>440</v>
      </c>
    </row>
    <row r="2561" spans="1:8" hidden="1" x14ac:dyDescent="0.2">
      <c r="A2561">
        <v>14795</v>
      </c>
      <c r="B2561" t="str">
        <f>VLOOKUP(A2561,'Route Names'!$A$2:$B$95,2,FALSE)</f>
        <v>Route 120 East Ponce De Leon Avenue</v>
      </c>
      <c r="C2561" t="s">
        <v>2528</v>
      </c>
      <c r="D2561">
        <v>13089022007</v>
      </c>
      <c r="E2561">
        <v>43.8</v>
      </c>
      <c r="F2561">
        <v>28984</v>
      </c>
      <c r="G2561">
        <v>292</v>
      </c>
      <c r="H2561">
        <v>440</v>
      </c>
    </row>
    <row r="2562" spans="1:8" hidden="1" x14ac:dyDescent="0.2">
      <c r="A2562">
        <v>14795</v>
      </c>
      <c r="B2562" t="str">
        <f>VLOOKUP(A2562,'Route Names'!$A$2:$B$95,2,FALSE)</f>
        <v>Route 120 East Ponce De Leon Avenue</v>
      </c>
      <c r="C2562" t="s">
        <v>2529</v>
      </c>
      <c r="D2562">
        <v>13089022007</v>
      </c>
      <c r="E2562">
        <v>43.8</v>
      </c>
      <c r="F2562">
        <v>28984</v>
      </c>
      <c r="G2562">
        <v>292</v>
      </c>
      <c r="H2562">
        <v>440</v>
      </c>
    </row>
    <row r="2563" spans="1:8" hidden="1" x14ac:dyDescent="0.2">
      <c r="A2563">
        <v>14795</v>
      </c>
      <c r="B2563" t="str">
        <f>VLOOKUP(A2563,'Route Names'!$A$2:$B$95,2,FALSE)</f>
        <v>Route 120 East Ponce De Leon Avenue</v>
      </c>
      <c r="C2563" t="s">
        <v>2530</v>
      </c>
      <c r="D2563">
        <v>13089022007</v>
      </c>
      <c r="E2563">
        <v>43.8</v>
      </c>
      <c r="F2563">
        <v>28984</v>
      </c>
      <c r="G2563">
        <v>292</v>
      </c>
      <c r="H2563">
        <v>440</v>
      </c>
    </row>
    <row r="2564" spans="1:8" hidden="1" x14ac:dyDescent="0.2">
      <c r="A2564">
        <v>14795</v>
      </c>
      <c r="B2564" t="str">
        <f>VLOOKUP(A2564,'Route Names'!$A$2:$B$95,2,FALSE)</f>
        <v>Route 120 East Ponce De Leon Avenue</v>
      </c>
      <c r="C2564" t="s">
        <v>2531</v>
      </c>
      <c r="D2564">
        <v>13089022001</v>
      </c>
      <c r="E2564">
        <v>24.7</v>
      </c>
      <c r="F2564">
        <v>84045</v>
      </c>
      <c r="G2564">
        <v>70</v>
      </c>
      <c r="H2564">
        <v>75</v>
      </c>
    </row>
    <row r="2565" spans="1:8" hidden="1" x14ac:dyDescent="0.2">
      <c r="A2565">
        <v>14795</v>
      </c>
      <c r="B2565" t="str">
        <f>VLOOKUP(A2565,'Route Names'!$A$2:$B$95,2,FALSE)</f>
        <v>Route 120 East Ponce De Leon Avenue</v>
      </c>
      <c r="C2565" t="s">
        <v>2555</v>
      </c>
      <c r="D2565">
        <v>13089022001</v>
      </c>
      <c r="E2565">
        <v>24.7</v>
      </c>
      <c r="F2565">
        <v>84045</v>
      </c>
      <c r="G2565">
        <v>70</v>
      </c>
      <c r="H2565">
        <v>75</v>
      </c>
    </row>
    <row r="2566" spans="1:8" hidden="1" x14ac:dyDescent="0.2">
      <c r="A2566">
        <v>14795</v>
      </c>
      <c r="B2566" t="str">
        <f>VLOOKUP(A2566,'Route Names'!$A$2:$B$95,2,FALSE)</f>
        <v>Route 120 East Ponce De Leon Avenue</v>
      </c>
      <c r="C2566" t="s">
        <v>2533</v>
      </c>
      <c r="D2566">
        <v>13089022001</v>
      </c>
      <c r="E2566">
        <v>24.7</v>
      </c>
      <c r="F2566">
        <v>84045</v>
      </c>
      <c r="G2566">
        <v>70</v>
      </c>
      <c r="H2566">
        <v>75</v>
      </c>
    </row>
    <row r="2567" spans="1:8" hidden="1" x14ac:dyDescent="0.2">
      <c r="A2567">
        <v>14795</v>
      </c>
      <c r="B2567" t="str">
        <f>VLOOKUP(A2567,'Route Names'!$A$2:$B$95,2,FALSE)</f>
        <v>Route 120 East Ponce De Leon Avenue</v>
      </c>
      <c r="C2567" t="s">
        <v>2554</v>
      </c>
      <c r="D2567">
        <v>13089022001</v>
      </c>
      <c r="E2567">
        <v>24.7</v>
      </c>
      <c r="F2567">
        <v>84045</v>
      </c>
      <c r="G2567">
        <v>70</v>
      </c>
      <c r="H2567">
        <v>75</v>
      </c>
    </row>
    <row r="2568" spans="1:8" hidden="1" x14ac:dyDescent="0.2">
      <c r="A2568">
        <v>14795</v>
      </c>
      <c r="B2568" t="str">
        <f>VLOOKUP(A2568,'Route Names'!$A$2:$B$95,2,FALSE)</f>
        <v>Route 120 East Ponce De Leon Avenue</v>
      </c>
      <c r="C2568" t="s">
        <v>2553</v>
      </c>
      <c r="D2568">
        <v>13089022204</v>
      </c>
      <c r="E2568">
        <v>31.3</v>
      </c>
      <c r="F2568">
        <v>37174</v>
      </c>
      <c r="G2568">
        <v>303</v>
      </c>
      <c r="H2568">
        <v>533</v>
      </c>
    </row>
    <row r="2569" spans="1:8" hidden="1" x14ac:dyDescent="0.2">
      <c r="A2569">
        <v>14795</v>
      </c>
      <c r="B2569" t="str">
        <f>VLOOKUP(A2569,'Route Names'!$A$2:$B$95,2,FALSE)</f>
        <v>Route 120 East Ponce De Leon Avenue</v>
      </c>
      <c r="C2569" t="s">
        <v>2536</v>
      </c>
      <c r="D2569">
        <v>13089022204</v>
      </c>
      <c r="E2569">
        <v>31.3</v>
      </c>
      <c r="F2569">
        <v>37174</v>
      </c>
      <c r="G2569">
        <v>303</v>
      </c>
      <c r="H2569">
        <v>533</v>
      </c>
    </row>
    <row r="2570" spans="1:8" hidden="1" x14ac:dyDescent="0.2">
      <c r="A2570">
        <v>14795</v>
      </c>
      <c r="B2570" t="str">
        <f>VLOOKUP(A2570,'Route Names'!$A$2:$B$95,2,FALSE)</f>
        <v>Route 120 East Ponce De Leon Avenue</v>
      </c>
      <c r="C2570" t="s">
        <v>2552</v>
      </c>
      <c r="D2570">
        <v>13089022204</v>
      </c>
      <c r="E2570">
        <v>31.3</v>
      </c>
      <c r="F2570">
        <v>37174</v>
      </c>
      <c r="G2570">
        <v>303</v>
      </c>
      <c r="H2570">
        <v>533</v>
      </c>
    </row>
    <row r="2571" spans="1:8" hidden="1" x14ac:dyDescent="0.2">
      <c r="A2571">
        <v>14795</v>
      </c>
      <c r="B2571" t="str">
        <f>VLOOKUP(A2571,'Route Names'!$A$2:$B$95,2,FALSE)</f>
        <v>Route 120 East Ponce De Leon Avenue</v>
      </c>
      <c r="C2571" t="s">
        <v>2538</v>
      </c>
      <c r="D2571">
        <v>13089022204</v>
      </c>
      <c r="E2571">
        <v>31.3</v>
      </c>
      <c r="F2571">
        <v>37174</v>
      </c>
      <c r="G2571">
        <v>303</v>
      </c>
      <c r="H2571">
        <v>533</v>
      </c>
    </row>
    <row r="2572" spans="1:8" hidden="1" x14ac:dyDescent="0.2">
      <c r="A2572">
        <v>14795</v>
      </c>
      <c r="B2572" t="str">
        <f>VLOOKUP(A2572,'Route Names'!$A$2:$B$95,2,FALSE)</f>
        <v>Route 120 East Ponce De Leon Avenue</v>
      </c>
      <c r="C2572" t="s">
        <v>2539</v>
      </c>
      <c r="D2572">
        <v>13089022203</v>
      </c>
      <c r="E2572">
        <v>20.399999999999999</v>
      </c>
      <c r="F2572">
        <v>65143</v>
      </c>
      <c r="G2572">
        <v>180</v>
      </c>
      <c r="H2572">
        <v>89</v>
      </c>
    </row>
    <row r="2573" spans="1:8" hidden="1" x14ac:dyDescent="0.2">
      <c r="A2573">
        <v>14795</v>
      </c>
      <c r="B2573" t="str">
        <f>VLOOKUP(A2573,'Route Names'!$A$2:$B$95,2,FALSE)</f>
        <v>Route 120 East Ponce De Leon Avenue</v>
      </c>
      <c r="C2573" t="s">
        <v>2540</v>
      </c>
      <c r="D2573">
        <v>13089022203</v>
      </c>
      <c r="E2573">
        <v>20.399999999999999</v>
      </c>
      <c r="F2573">
        <v>65143</v>
      </c>
      <c r="G2573">
        <v>180</v>
      </c>
      <c r="H2573">
        <v>89</v>
      </c>
    </row>
    <row r="2574" spans="1:8" hidden="1" x14ac:dyDescent="0.2">
      <c r="A2574">
        <v>14795</v>
      </c>
      <c r="B2574" t="str">
        <f>VLOOKUP(A2574,'Route Names'!$A$2:$B$95,2,FALSE)</f>
        <v>Route 120 East Ponce De Leon Avenue</v>
      </c>
      <c r="C2574" t="s">
        <v>2541</v>
      </c>
      <c r="D2574">
        <v>13089022203</v>
      </c>
      <c r="E2574">
        <v>20.399999999999999</v>
      </c>
      <c r="F2574">
        <v>65143</v>
      </c>
      <c r="G2574">
        <v>180</v>
      </c>
      <c r="H2574">
        <v>89</v>
      </c>
    </row>
    <row r="2575" spans="1:8" hidden="1" x14ac:dyDescent="0.2">
      <c r="A2575">
        <v>14795</v>
      </c>
      <c r="B2575" t="str">
        <f>VLOOKUP(A2575,'Route Names'!$A$2:$B$95,2,FALSE)</f>
        <v>Route 120 East Ponce De Leon Avenue</v>
      </c>
      <c r="C2575" t="s">
        <v>2542</v>
      </c>
      <c r="D2575">
        <v>13089022203</v>
      </c>
      <c r="E2575">
        <v>20.399999999999999</v>
      </c>
      <c r="F2575">
        <v>65143</v>
      </c>
      <c r="G2575">
        <v>180</v>
      </c>
      <c r="H2575">
        <v>89</v>
      </c>
    </row>
    <row r="2576" spans="1:8" hidden="1" x14ac:dyDescent="0.2">
      <c r="A2576">
        <v>14795</v>
      </c>
      <c r="B2576" t="str">
        <f>VLOOKUP(A2576,'Route Names'!$A$2:$B$95,2,FALSE)</f>
        <v>Route 120 East Ponce De Leon Avenue</v>
      </c>
      <c r="C2576" t="s">
        <v>2543</v>
      </c>
      <c r="D2576">
        <v>13089022203</v>
      </c>
      <c r="E2576">
        <v>20.399999999999999</v>
      </c>
      <c r="F2576">
        <v>65143</v>
      </c>
      <c r="G2576">
        <v>180</v>
      </c>
      <c r="H2576">
        <v>89</v>
      </c>
    </row>
    <row r="2577" spans="1:8" hidden="1" x14ac:dyDescent="0.2">
      <c r="A2577">
        <v>14795</v>
      </c>
      <c r="B2577" t="str">
        <f>VLOOKUP(A2577,'Route Names'!$A$2:$B$95,2,FALSE)</f>
        <v>Route 120 East Ponce De Leon Avenue</v>
      </c>
      <c r="C2577" t="s">
        <v>2551</v>
      </c>
      <c r="D2577">
        <v>13089022203</v>
      </c>
      <c r="E2577">
        <v>20.399999999999999</v>
      </c>
      <c r="F2577">
        <v>65143</v>
      </c>
      <c r="G2577">
        <v>180</v>
      </c>
      <c r="H2577">
        <v>89</v>
      </c>
    </row>
    <row r="2578" spans="1:8" hidden="1" x14ac:dyDescent="0.2">
      <c r="A2578">
        <v>14795</v>
      </c>
      <c r="B2578" t="str">
        <f>VLOOKUP(A2578,'Route Names'!$A$2:$B$95,2,FALSE)</f>
        <v>Route 120 East Ponce De Leon Avenue</v>
      </c>
      <c r="C2578" t="s">
        <v>2545</v>
      </c>
      <c r="D2578">
        <v>13089022203</v>
      </c>
      <c r="E2578">
        <v>20.399999999999999</v>
      </c>
      <c r="F2578">
        <v>65143</v>
      </c>
      <c r="G2578">
        <v>180</v>
      </c>
      <c r="H2578">
        <v>89</v>
      </c>
    </row>
    <row r="2579" spans="1:8" hidden="1" x14ac:dyDescent="0.2">
      <c r="A2579">
        <v>14795</v>
      </c>
      <c r="B2579" t="str">
        <f>VLOOKUP(A2579,'Route Names'!$A$2:$B$95,2,FALSE)</f>
        <v>Route 120 East Ponce De Leon Avenue</v>
      </c>
      <c r="C2579" t="s">
        <v>2550</v>
      </c>
      <c r="D2579">
        <v>13089022203</v>
      </c>
      <c r="E2579">
        <v>20.399999999999999</v>
      </c>
      <c r="F2579">
        <v>65143</v>
      </c>
      <c r="G2579">
        <v>180</v>
      </c>
      <c r="H2579">
        <v>89</v>
      </c>
    </row>
    <row r="2580" spans="1:8" hidden="1" x14ac:dyDescent="0.2">
      <c r="A2580">
        <v>14795</v>
      </c>
      <c r="B2580" t="str">
        <f>VLOOKUP(A2580,'Route Names'!$A$2:$B$95,2,FALSE)</f>
        <v>Route 120 East Ponce De Leon Avenue</v>
      </c>
      <c r="C2580" t="s">
        <v>2549</v>
      </c>
      <c r="D2580">
        <v>13089022203</v>
      </c>
      <c r="E2580">
        <v>20.399999999999999</v>
      </c>
      <c r="F2580">
        <v>65143</v>
      </c>
      <c r="G2580">
        <v>180</v>
      </c>
      <c r="H2580">
        <v>89</v>
      </c>
    </row>
    <row r="2581" spans="1:8" hidden="1" x14ac:dyDescent="0.2">
      <c r="A2581">
        <v>14795</v>
      </c>
      <c r="B2581" t="str">
        <f>VLOOKUP(A2581,'Route Names'!$A$2:$B$95,2,FALSE)</f>
        <v>Route 120 East Ponce De Leon Avenue</v>
      </c>
      <c r="C2581" t="s">
        <v>2548</v>
      </c>
      <c r="D2581">
        <v>13089022600</v>
      </c>
      <c r="E2581">
        <v>9.6999999999999993</v>
      </c>
      <c r="F2581">
        <v>132125</v>
      </c>
      <c r="G2581">
        <v>279</v>
      </c>
      <c r="H2581">
        <v>185</v>
      </c>
    </row>
    <row r="2582" spans="1:8" hidden="1" x14ac:dyDescent="0.2">
      <c r="A2582">
        <v>14793</v>
      </c>
      <c r="B2582" t="str">
        <f>VLOOKUP(A2582,'Route Names'!$A$2:$B$95,2,FALSE)</f>
        <v>Route 117 - GRTA Park &amp; Ride</v>
      </c>
      <c r="C2582" t="s">
        <v>2548</v>
      </c>
      <c r="D2582">
        <v>13089022600</v>
      </c>
      <c r="E2582">
        <v>9.6999999999999993</v>
      </c>
      <c r="F2582">
        <v>132125</v>
      </c>
      <c r="G2582">
        <v>279</v>
      </c>
      <c r="H2582">
        <v>185</v>
      </c>
    </row>
    <row r="2583" spans="1:8" hidden="1" x14ac:dyDescent="0.2">
      <c r="A2583">
        <v>14793</v>
      </c>
      <c r="B2583" t="str">
        <f>VLOOKUP(A2583,'Route Names'!$A$2:$B$95,2,FALSE)</f>
        <v>Route 117 - GRTA Park &amp; Ride</v>
      </c>
      <c r="C2583" t="s">
        <v>2548</v>
      </c>
      <c r="D2583">
        <v>13089022600</v>
      </c>
      <c r="E2583">
        <v>9.6999999999999993</v>
      </c>
      <c r="F2583">
        <v>132125</v>
      </c>
      <c r="G2583">
        <v>279</v>
      </c>
      <c r="H2583">
        <v>185</v>
      </c>
    </row>
    <row r="2584" spans="1:8" hidden="1" x14ac:dyDescent="0.2">
      <c r="A2584">
        <v>14793</v>
      </c>
      <c r="B2584" t="str">
        <f>VLOOKUP(A2584,'Route Names'!$A$2:$B$95,2,FALSE)</f>
        <v>Route 117 - GRTA Park &amp; Ride</v>
      </c>
      <c r="C2584" t="s">
        <v>2548</v>
      </c>
      <c r="D2584">
        <v>13089022600</v>
      </c>
      <c r="E2584">
        <v>9.6999999999999993</v>
      </c>
      <c r="F2584">
        <v>132125</v>
      </c>
      <c r="G2584">
        <v>279</v>
      </c>
      <c r="H2584">
        <v>185</v>
      </c>
    </row>
    <row r="2585" spans="1:8" hidden="1" x14ac:dyDescent="0.2">
      <c r="A2585">
        <v>14795</v>
      </c>
      <c r="B2585" t="str">
        <f>VLOOKUP(A2585,'Route Names'!$A$2:$B$95,2,FALSE)</f>
        <v>Route 120 East Ponce De Leon Avenue</v>
      </c>
      <c r="C2585" t="s">
        <v>2547</v>
      </c>
      <c r="D2585">
        <v>13089022203</v>
      </c>
      <c r="E2585">
        <v>20.399999999999999</v>
      </c>
      <c r="F2585">
        <v>65143</v>
      </c>
      <c r="G2585">
        <v>180</v>
      </c>
      <c r="H2585">
        <v>89</v>
      </c>
    </row>
    <row r="2586" spans="1:8" hidden="1" x14ac:dyDescent="0.2">
      <c r="A2586">
        <v>14795</v>
      </c>
      <c r="B2586" t="str">
        <f>VLOOKUP(A2586,'Route Names'!$A$2:$B$95,2,FALSE)</f>
        <v>Route 120 East Ponce De Leon Avenue</v>
      </c>
      <c r="C2586" t="s">
        <v>2546</v>
      </c>
      <c r="D2586">
        <v>13089022203</v>
      </c>
      <c r="E2586">
        <v>20.399999999999999</v>
      </c>
      <c r="F2586">
        <v>65143</v>
      </c>
      <c r="G2586">
        <v>180</v>
      </c>
      <c r="H2586">
        <v>89</v>
      </c>
    </row>
    <row r="2587" spans="1:8" hidden="1" x14ac:dyDescent="0.2">
      <c r="A2587">
        <v>14795</v>
      </c>
      <c r="B2587" t="str">
        <f>VLOOKUP(A2587,'Route Names'!$A$2:$B$95,2,FALSE)</f>
        <v>Route 120 East Ponce De Leon Avenue</v>
      </c>
      <c r="C2587" t="s">
        <v>2545</v>
      </c>
      <c r="D2587">
        <v>13089022203</v>
      </c>
      <c r="E2587">
        <v>20.399999999999999</v>
      </c>
      <c r="F2587">
        <v>65143</v>
      </c>
      <c r="G2587">
        <v>180</v>
      </c>
      <c r="H2587">
        <v>89</v>
      </c>
    </row>
    <row r="2588" spans="1:8" hidden="1" x14ac:dyDescent="0.2">
      <c r="A2588">
        <v>14795</v>
      </c>
      <c r="B2588" t="str">
        <f>VLOOKUP(A2588,'Route Names'!$A$2:$B$95,2,FALSE)</f>
        <v>Route 120 East Ponce De Leon Avenue</v>
      </c>
      <c r="C2588" t="s">
        <v>2544</v>
      </c>
      <c r="D2588">
        <v>13089022203</v>
      </c>
      <c r="E2588">
        <v>20.399999999999999</v>
      </c>
      <c r="F2588">
        <v>65143</v>
      </c>
      <c r="G2588">
        <v>180</v>
      </c>
      <c r="H2588">
        <v>89</v>
      </c>
    </row>
    <row r="2589" spans="1:8" hidden="1" x14ac:dyDescent="0.2">
      <c r="A2589">
        <v>14795</v>
      </c>
      <c r="B2589" t="str">
        <f>VLOOKUP(A2589,'Route Names'!$A$2:$B$95,2,FALSE)</f>
        <v>Route 120 East Ponce De Leon Avenue</v>
      </c>
      <c r="C2589" t="s">
        <v>2543</v>
      </c>
      <c r="D2589">
        <v>13089022203</v>
      </c>
      <c r="E2589">
        <v>20.399999999999999</v>
      </c>
      <c r="F2589">
        <v>65143</v>
      </c>
      <c r="G2589">
        <v>180</v>
      </c>
      <c r="H2589">
        <v>89</v>
      </c>
    </row>
    <row r="2590" spans="1:8" hidden="1" x14ac:dyDescent="0.2">
      <c r="A2590">
        <v>14795</v>
      </c>
      <c r="B2590" t="str">
        <f>VLOOKUP(A2590,'Route Names'!$A$2:$B$95,2,FALSE)</f>
        <v>Route 120 East Ponce De Leon Avenue</v>
      </c>
      <c r="C2590" t="s">
        <v>2542</v>
      </c>
      <c r="D2590">
        <v>13089022203</v>
      </c>
      <c r="E2590">
        <v>20.399999999999999</v>
      </c>
      <c r="F2590">
        <v>65143</v>
      </c>
      <c r="G2590">
        <v>180</v>
      </c>
      <c r="H2590">
        <v>89</v>
      </c>
    </row>
    <row r="2591" spans="1:8" hidden="1" x14ac:dyDescent="0.2">
      <c r="A2591">
        <v>14795</v>
      </c>
      <c r="B2591" t="str">
        <f>VLOOKUP(A2591,'Route Names'!$A$2:$B$95,2,FALSE)</f>
        <v>Route 120 East Ponce De Leon Avenue</v>
      </c>
      <c r="C2591" t="s">
        <v>2541</v>
      </c>
      <c r="D2591">
        <v>13089022203</v>
      </c>
      <c r="E2591">
        <v>20.399999999999999</v>
      </c>
      <c r="F2591">
        <v>65143</v>
      </c>
      <c r="G2591">
        <v>180</v>
      </c>
      <c r="H2591">
        <v>89</v>
      </c>
    </row>
    <row r="2592" spans="1:8" hidden="1" x14ac:dyDescent="0.2">
      <c r="A2592">
        <v>14795</v>
      </c>
      <c r="B2592" t="str">
        <f>VLOOKUP(A2592,'Route Names'!$A$2:$B$95,2,FALSE)</f>
        <v>Route 120 East Ponce De Leon Avenue</v>
      </c>
      <c r="C2592" t="s">
        <v>2540</v>
      </c>
      <c r="D2592">
        <v>13089022203</v>
      </c>
      <c r="E2592">
        <v>20.399999999999999</v>
      </c>
      <c r="F2592">
        <v>65143</v>
      </c>
      <c r="G2592">
        <v>180</v>
      </c>
      <c r="H2592">
        <v>89</v>
      </c>
    </row>
    <row r="2593" spans="1:8" hidden="1" x14ac:dyDescent="0.2">
      <c r="A2593">
        <v>14795</v>
      </c>
      <c r="B2593" t="str">
        <f>VLOOKUP(A2593,'Route Names'!$A$2:$B$95,2,FALSE)</f>
        <v>Route 120 East Ponce De Leon Avenue</v>
      </c>
      <c r="C2593" t="s">
        <v>2539</v>
      </c>
      <c r="D2593">
        <v>13089022203</v>
      </c>
      <c r="E2593">
        <v>20.399999999999999</v>
      </c>
      <c r="F2593">
        <v>65143</v>
      </c>
      <c r="G2593">
        <v>180</v>
      </c>
      <c r="H2593">
        <v>89</v>
      </c>
    </row>
    <row r="2594" spans="1:8" hidden="1" x14ac:dyDescent="0.2">
      <c r="A2594">
        <v>14795</v>
      </c>
      <c r="B2594" t="str">
        <f>VLOOKUP(A2594,'Route Names'!$A$2:$B$95,2,FALSE)</f>
        <v>Route 120 East Ponce De Leon Avenue</v>
      </c>
      <c r="C2594" t="s">
        <v>2538</v>
      </c>
      <c r="D2594">
        <v>13089022203</v>
      </c>
      <c r="E2594">
        <v>20.399999999999999</v>
      </c>
      <c r="F2594">
        <v>65143</v>
      </c>
      <c r="G2594">
        <v>180</v>
      </c>
      <c r="H2594">
        <v>89</v>
      </c>
    </row>
    <row r="2595" spans="1:8" hidden="1" x14ac:dyDescent="0.2">
      <c r="A2595">
        <v>14795</v>
      </c>
      <c r="B2595" t="str">
        <f>VLOOKUP(A2595,'Route Names'!$A$2:$B$95,2,FALSE)</f>
        <v>Route 120 East Ponce De Leon Avenue</v>
      </c>
      <c r="C2595" t="s">
        <v>2537</v>
      </c>
      <c r="D2595">
        <v>13089022204</v>
      </c>
      <c r="E2595">
        <v>31.3</v>
      </c>
      <c r="F2595">
        <v>37174</v>
      </c>
      <c r="G2595">
        <v>303</v>
      </c>
      <c r="H2595">
        <v>533</v>
      </c>
    </row>
    <row r="2596" spans="1:8" hidden="1" x14ac:dyDescent="0.2">
      <c r="A2596">
        <v>14795</v>
      </c>
      <c r="B2596" t="str">
        <f>VLOOKUP(A2596,'Route Names'!$A$2:$B$95,2,FALSE)</f>
        <v>Route 120 East Ponce De Leon Avenue</v>
      </c>
      <c r="C2596" t="s">
        <v>2536</v>
      </c>
      <c r="D2596">
        <v>13089022204</v>
      </c>
      <c r="E2596">
        <v>31.3</v>
      </c>
      <c r="F2596">
        <v>37174</v>
      </c>
      <c r="G2596">
        <v>303</v>
      </c>
      <c r="H2596">
        <v>533</v>
      </c>
    </row>
    <row r="2597" spans="1:8" hidden="1" x14ac:dyDescent="0.2">
      <c r="A2597">
        <v>14795</v>
      </c>
      <c r="B2597" t="str">
        <f>VLOOKUP(A2597,'Route Names'!$A$2:$B$95,2,FALSE)</f>
        <v>Route 120 East Ponce De Leon Avenue</v>
      </c>
      <c r="C2597" t="s">
        <v>2535</v>
      </c>
      <c r="D2597">
        <v>13089022204</v>
      </c>
      <c r="E2597">
        <v>31.3</v>
      </c>
      <c r="F2597">
        <v>37174</v>
      </c>
      <c r="G2597">
        <v>303</v>
      </c>
      <c r="H2597">
        <v>533</v>
      </c>
    </row>
    <row r="2598" spans="1:8" hidden="1" x14ac:dyDescent="0.2">
      <c r="A2598">
        <v>14795</v>
      </c>
      <c r="B2598" t="str">
        <f>VLOOKUP(A2598,'Route Names'!$A$2:$B$95,2,FALSE)</f>
        <v>Route 120 East Ponce De Leon Avenue</v>
      </c>
      <c r="C2598" t="s">
        <v>2534</v>
      </c>
      <c r="D2598">
        <v>13089022204</v>
      </c>
      <c r="E2598">
        <v>31.3</v>
      </c>
      <c r="F2598">
        <v>37174</v>
      </c>
      <c r="G2598">
        <v>303</v>
      </c>
      <c r="H2598">
        <v>533</v>
      </c>
    </row>
    <row r="2599" spans="1:8" hidden="1" x14ac:dyDescent="0.2">
      <c r="A2599">
        <v>14795</v>
      </c>
      <c r="B2599" t="str">
        <f>VLOOKUP(A2599,'Route Names'!$A$2:$B$95,2,FALSE)</f>
        <v>Route 120 East Ponce De Leon Avenue</v>
      </c>
      <c r="C2599" t="s">
        <v>2533</v>
      </c>
      <c r="D2599">
        <v>13089022001</v>
      </c>
      <c r="E2599">
        <v>24.7</v>
      </c>
      <c r="F2599">
        <v>84045</v>
      </c>
      <c r="G2599">
        <v>70</v>
      </c>
      <c r="H2599">
        <v>75</v>
      </c>
    </row>
    <row r="2600" spans="1:8" hidden="1" x14ac:dyDescent="0.2">
      <c r="A2600">
        <v>14795</v>
      </c>
      <c r="B2600" t="str">
        <f>VLOOKUP(A2600,'Route Names'!$A$2:$B$95,2,FALSE)</f>
        <v>Route 120 East Ponce De Leon Avenue</v>
      </c>
      <c r="C2600" t="s">
        <v>2532</v>
      </c>
      <c r="D2600">
        <v>13089022001</v>
      </c>
      <c r="E2600">
        <v>24.7</v>
      </c>
      <c r="F2600">
        <v>84045</v>
      </c>
      <c r="G2600">
        <v>70</v>
      </c>
      <c r="H2600">
        <v>75</v>
      </c>
    </row>
    <row r="2601" spans="1:8" hidden="1" x14ac:dyDescent="0.2">
      <c r="A2601">
        <v>14795</v>
      </c>
      <c r="B2601" t="str">
        <f>VLOOKUP(A2601,'Route Names'!$A$2:$B$95,2,FALSE)</f>
        <v>Route 120 East Ponce De Leon Avenue</v>
      </c>
      <c r="C2601" t="s">
        <v>2531</v>
      </c>
      <c r="D2601">
        <v>13089022001</v>
      </c>
      <c r="E2601">
        <v>24.7</v>
      </c>
      <c r="F2601">
        <v>84045</v>
      </c>
      <c r="G2601">
        <v>70</v>
      </c>
      <c r="H2601">
        <v>75</v>
      </c>
    </row>
    <row r="2602" spans="1:8" hidden="1" x14ac:dyDescent="0.2">
      <c r="A2602">
        <v>14795</v>
      </c>
      <c r="B2602" t="str">
        <f>VLOOKUP(A2602,'Route Names'!$A$2:$B$95,2,FALSE)</f>
        <v>Route 120 East Ponce De Leon Avenue</v>
      </c>
      <c r="C2602" t="s">
        <v>2530</v>
      </c>
      <c r="D2602">
        <v>13089022007</v>
      </c>
      <c r="E2602">
        <v>43.8</v>
      </c>
      <c r="F2602">
        <v>28984</v>
      </c>
      <c r="G2602">
        <v>292</v>
      </c>
      <c r="H2602">
        <v>440</v>
      </c>
    </row>
    <row r="2603" spans="1:8" hidden="1" x14ac:dyDescent="0.2">
      <c r="A2603">
        <v>14795</v>
      </c>
      <c r="B2603" t="str">
        <f>VLOOKUP(A2603,'Route Names'!$A$2:$B$95,2,FALSE)</f>
        <v>Route 120 East Ponce De Leon Avenue</v>
      </c>
      <c r="C2603" t="s">
        <v>2529</v>
      </c>
      <c r="D2603">
        <v>13089022007</v>
      </c>
      <c r="E2603">
        <v>43.8</v>
      </c>
      <c r="F2603">
        <v>28984</v>
      </c>
      <c r="G2603">
        <v>292</v>
      </c>
      <c r="H2603">
        <v>440</v>
      </c>
    </row>
    <row r="2604" spans="1:8" hidden="1" x14ac:dyDescent="0.2">
      <c r="A2604">
        <v>14795</v>
      </c>
      <c r="B2604" t="str">
        <f>VLOOKUP(A2604,'Route Names'!$A$2:$B$95,2,FALSE)</f>
        <v>Route 120 East Ponce De Leon Avenue</v>
      </c>
      <c r="C2604" t="s">
        <v>2528</v>
      </c>
      <c r="D2604">
        <v>13089022007</v>
      </c>
      <c r="E2604">
        <v>43.8</v>
      </c>
      <c r="F2604">
        <v>28984</v>
      </c>
      <c r="G2604">
        <v>292</v>
      </c>
      <c r="H2604">
        <v>440</v>
      </c>
    </row>
    <row r="2605" spans="1:8" hidden="1" x14ac:dyDescent="0.2">
      <c r="A2605">
        <v>14795</v>
      </c>
      <c r="B2605" t="str">
        <f>VLOOKUP(A2605,'Route Names'!$A$2:$B$95,2,FALSE)</f>
        <v>Route 120 East Ponce De Leon Avenue</v>
      </c>
      <c r="C2605" t="s">
        <v>2527</v>
      </c>
      <c r="D2605">
        <v>13089022007</v>
      </c>
      <c r="E2605">
        <v>43.8</v>
      </c>
      <c r="F2605">
        <v>28984</v>
      </c>
      <c r="G2605">
        <v>292</v>
      </c>
      <c r="H2605">
        <v>440</v>
      </c>
    </row>
    <row r="2606" spans="1:8" hidden="1" x14ac:dyDescent="0.2">
      <c r="A2606">
        <v>14795</v>
      </c>
      <c r="B2606" t="str">
        <f>VLOOKUP(A2606,'Route Names'!$A$2:$B$95,2,FALSE)</f>
        <v>Route 120 East Ponce De Leon Avenue</v>
      </c>
      <c r="C2606" t="s">
        <v>2526</v>
      </c>
      <c r="D2606">
        <v>13089022007</v>
      </c>
      <c r="E2606">
        <v>43.8</v>
      </c>
      <c r="F2606">
        <v>28984</v>
      </c>
      <c r="G2606">
        <v>292</v>
      </c>
      <c r="H2606">
        <v>440</v>
      </c>
    </row>
    <row r="2607" spans="1:8" hidden="1" x14ac:dyDescent="0.2">
      <c r="A2607">
        <v>14795</v>
      </c>
      <c r="B2607" t="str">
        <f>VLOOKUP(A2607,'Route Names'!$A$2:$B$95,2,FALSE)</f>
        <v>Route 120 East Ponce De Leon Avenue</v>
      </c>
      <c r="C2607" t="s">
        <v>2525</v>
      </c>
      <c r="D2607">
        <v>13089022009</v>
      </c>
      <c r="E2607">
        <v>39</v>
      </c>
      <c r="F2607">
        <v>26481</v>
      </c>
      <c r="G2607">
        <v>315</v>
      </c>
      <c r="H2607">
        <v>744</v>
      </c>
    </row>
    <row r="2608" spans="1:8" hidden="1" x14ac:dyDescent="0.2">
      <c r="A2608">
        <v>14795</v>
      </c>
      <c r="B2608" t="str">
        <f>VLOOKUP(A2608,'Route Names'!$A$2:$B$95,2,FALSE)</f>
        <v>Route 120 East Ponce De Leon Avenue</v>
      </c>
      <c r="C2608" t="s">
        <v>2524</v>
      </c>
      <c r="D2608">
        <v>13089022009</v>
      </c>
      <c r="E2608">
        <v>39</v>
      </c>
      <c r="F2608">
        <v>26481</v>
      </c>
      <c r="G2608">
        <v>315</v>
      </c>
      <c r="H2608">
        <v>744</v>
      </c>
    </row>
    <row r="2609" spans="1:8" hidden="1" x14ac:dyDescent="0.2">
      <c r="A2609">
        <v>14795</v>
      </c>
      <c r="B2609" t="str">
        <f>VLOOKUP(A2609,'Route Names'!$A$2:$B$95,2,FALSE)</f>
        <v>Route 120 East Ponce De Leon Avenue</v>
      </c>
      <c r="C2609" t="s">
        <v>2523</v>
      </c>
      <c r="D2609">
        <v>13089022009</v>
      </c>
      <c r="E2609">
        <v>39</v>
      </c>
      <c r="F2609">
        <v>26481</v>
      </c>
      <c r="G2609">
        <v>315</v>
      </c>
      <c r="H2609">
        <v>744</v>
      </c>
    </row>
    <row r="2610" spans="1:8" hidden="1" x14ac:dyDescent="0.2">
      <c r="A2610">
        <v>14795</v>
      </c>
      <c r="B2610" t="str">
        <f>VLOOKUP(A2610,'Route Names'!$A$2:$B$95,2,FALSE)</f>
        <v>Route 120 East Ponce De Leon Avenue</v>
      </c>
      <c r="C2610" t="s">
        <v>2522</v>
      </c>
      <c r="D2610">
        <v>13089022009</v>
      </c>
      <c r="E2610">
        <v>39</v>
      </c>
      <c r="F2610">
        <v>26481</v>
      </c>
      <c r="G2610">
        <v>315</v>
      </c>
      <c r="H2610">
        <v>744</v>
      </c>
    </row>
    <row r="2611" spans="1:8" hidden="1" x14ac:dyDescent="0.2">
      <c r="A2611">
        <v>14795</v>
      </c>
      <c r="B2611" t="str">
        <f>VLOOKUP(A2611,'Route Names'!$A$2:$B$95,2,FALSE)</f>
        <v>Route 120 East Ponce De Leon Avenue</v>
      </c>
      <c r="C2611" t="s">
        <v>2521</v>
      </c>
      <c r="D2611">
        <v>13089022009</v>
      </c>
      <c r="E2611">
        <v>39</v>
      </c>
      <c r="F2611">
        <v>26481</v>
      </c>
      <c r="G2611">
        <v>315</v>
      </c>
      <c r="H2611">
        <v>744</v>
      </c>
    </row>
    <row r="2612" spans="1:8" hidden="1" x14ac:dyDescent="0.2">
      <c r="A2612">
        <v>14795</v>
      </c>
      <c r="B2612" t="str">
        <f>VLOOKUP(A2612,'Route Names'!$A$2:$B$95,2,FALSE)</f>
        <v>Route 120 East Ponce De Leon Avenue</v>
      </c>
      <c r="C2612" t="s">
        <v>2520</v>
      </c>
      <c r="D2612">
        <v>13089022009</v>
      </c>
      <c r="E2612">
        <v>39</v>
      </c>
      <c r="F2612">
        <v>26481</v>
      </c>
      <c r="G2612">
        <v>315</v>
      </c>
      <c r="H2612">
        <v>744</v>
      </c>
    </row>
    <row r="2613" spans="1:8" hidden="1" x14ac:dyDescent="0.2">
      <c r="A2613">
        <v>14795</v>
      </c>
      <c r="B2613" t="str">
        <f>VLOOKUP(A2613,'Route Names'!$A$2:$B$95,2,FALSE)</f>
        <v>Route 120 East Ponce De Leon Avenue</v>
      </c>
      <c r="C2613" t="s">
        <v>2519</v>
      </c>
      <c r="D2613">
        <v>13089022009</v>
      </c>
      <c r="E2613">
        <v>39</v>
      </c>
      <c r="F2613">
        <v>26481</v>
      </c>
      <c r="G2613">
        <v>315</v>
      </c>
      <c r="H2613">
        <v>744</v>
      </c>
    </row>
    <row r="2614" spans="1:8" hidden="1" x14ac:dyDescent="0.2">
      <c r="A2614">
        <v>14795</v>
      </c>
      <c r="B2614" t="str">
        <f>VLOOKUP(A2614,'Route Names'!$A$2:$B$95,2,FALSE)</f>
        <v>Route 120 East Ponce De Leon Avenue</v>
      </c>
      <c r="C2614" t="s">
        <v>2518</v>
      </c>
      <c r="D2614">
        <v>13089022009</v>
      </c>
      <c r="E2614">
        <v>39</v>
      </c>
      <c r="F2614">
        <v>26481</v>
      </c>
      <c r="G2614">
        <v>315</v>
      </c>
      <c r="H2614">
        <v>744</v>
      </c>
    </row>
    <row r="2615" spans="1:8" hidden="1" x14ac:dyDescent="0.2">
      <c r="A2615">
        <v>14795</v>
      </c>
      <c r="B2615" t="str">
        <f>VLOOKUP(A2615,'Route Names'!$A$2:$B$95,2,FALSE)</f>
        <v>Route 120 East Ponce De Leon Avenue</v>
      </c>
      <c r="C2615" t="s">
        <v>2517</v>
      </c>
      <c r="D2615">
        <v>13089022009</v>
      </c>
      <c r="E2615">
        <v>39</v>
      </c>
      <c r="F2615">
        <v>26481</v>
      </c>
      <c r="G2615">
        <v>315</v>
      </c>
      <c r="H2615">
        <v>744</v>
      </c>
    </row>
    <row r="2616" spans="1:8" hidden="1" x14ac:dyDescent="0.2">
      <c r="A2616">
        <v>14795</v>
      </c>
      <c r="B2616" t="str">
        <f>VLOOKUP(A2616,'Route Names'!$A$2:$B$95,2,FALSE)</f>
        <v>Route 120 East Ponce De Leon Avenue</v>
      </c>
      <c r="C2616" t="s">
        <v>2516</v>
      </c>
      <c r="D2616">
        <v>13089022009</v>
      </c>
      <c r="E2616">
        <v>39</v>
      </c>
      <c r="F2616">
        <v>26481</v>
      </c>
      <c r="G2616">
        <v>315</v>
      </c>
      <c r="H2616">
        <v>744</v>
      </c>
    </row>
    <row r="2617" spans="1:8" hidden="1" x14ac:dyDescent="0.2">
      <c r="A2617">
        <v>14795</v>
      </c>
      <c r="B2617" t="str">
        <f>VLOOKUP(A2617,'Route Names'!$A$2:$B$95,2,FALSE)</f>
        <v>Route 120 East Ponce De Leon Avenue</v>
      </c>
      <c r="C2617" t="s">
        <v>2515</v>
      </c>
      <c r="D2617">
        <v>13089022009</v>
      </c>
      <c r="E2617">
        <v>39</v>
      </c>
      <c r="F2617">
        <v>26481</v>
      </c>
      <c r="G2617">
        <v>315</v>
      </c>
      <c r="H2617">
        <v>744</v>
      </c>
    </row>
    <row r="2618" spans="1:8" hidden="1" x14ac:dyDescent="0.2">
      <c r="A2618">
        <v>14795</v>
      </c>
      <c r="B2618" t="str">
        <f>VLOOKUP(A2618,'Route Names'!$A$2:$B$95,2,FALSE)</f>
        <v>Route 120 East Ponce De Leon Avenue</v>
      </c>
      <c r="C2618" t="s">
        <v>2514</v>
      </c>
      <c r="D2618">
        <v>13089021910</v>
      </c>
      <c r="E2618">
        <v>14.5</v>
      </c>
      <c r="F2618">
        <v>49811</v>
      </c>
      <c r="G2618">
        <v>76</v>
      </c>
      <c r="H2618">
        <v>360</v>
      </c>
    </row>
    <row r="2619" spans="1:8" hidden="1" x14ac:dyDescent="0.2">
      <c r="A2619">
        <v>14795</v>
      </c>
      <c r="B2619" t="str">
        <f>VLOOKUP(A2619,'Route Names'!$A$2:$B$95,2,FALSE)</f>
        <v>Route 120 East Ponce De Leon Avenue</v>
      </c>
      <c r="C2619" t="s">
        <v>2513</v>
      </c>
      <c r="D2619">
        <v>13089021910</v>
      </c>
      <c r="E2619">
        <v>14.5</v>
      </c>
      <c r="F2619">
        <v>49811</v>
      </c>
      <c r="G2619">
        <v>76</v>
      </c>
      <c r="H2619">
        <v>360</v>
      </c>
    </row>
    <row r="2620" spans="1:8" hidden="1" x14ac:dyDescent="0.2">
      <c r="A2620">
        <v>14795</v>
      </c>
      <c r="B2620" t="str">
        <f>VLOOKUP(A2620,'Route Names'!$A$2:$B$95,2,FALSE)</f>
        <v>Route 120 East Ponce De Leon Avenue</v>
      </c>
      <c r="C2620" t="s">
        <v>2512</v>
      </c>
      <c r="D2620">
        <v>13089021910</v>
      </c>
      <c r="E2620">
        <v>14.5</v>
      </c>
      <c r="F2620">
        <v>49811</v>
      </c>
      <c r="G2620">
        <v>76</v>
      </c>
      <c r="H2620">
        <v>360</v>
      </c>
    </row>
    <row r="2621" spans="1:8" hidden="1" x14ac:dyDescent="0.2">
      <c r="A2621">
        <v>14795</v>
      </c>
      <c r="B2621" t="str">
        <f>VLOOKUP(A2621,'Route Names'!$A$2:$B$95,2,FALSE)</f>
        <v>Route 120 East Ponce De Leon Avenue</v>
      </c>
      <c r="C2621" t="s">
        <v>2511</v>
      </c>
      <c r="D2621">
        <v>13089021910</v>
      </c>
      <c r="E2621">
        <v>14.5</v>
      </c>
      <c r="F2621">
        <v>49811</v>
      </c>
      <c r="G2621">
        <v>76</v>
      </c>
      <c r="H2621">
        <v>360</v>
      </c>
    </row>
    <row r="2622" spans="1:8" hidden="1" x14ac:dyDescent="0.2">
      <c r="A2622">
        <v>14795</v>
      </c>
      <c r="B2622" t="str">
        <f>VLOOKUP(A2622,'Route Names'!$A$2:$B$95,2,FALSE)</f>
        <v>Route 120 East Ponce De Leon Avenue</v>
      </c>
      <c r="C2622" t="s">
        <v>2510</v>
      </c>
      <c r="D2622">
        <v>13089021910</v>
      </c>
      <c r="E2622">
        <v>14.5</v>
      </c>
      <c r="F2622">
        <v>49811</v>
      </c>
      <c r="G2622">
        <v>76</v>
      </c>
      <c r="H2622">
        <v>360</v>
      </c>
    </row>
    <row r="2623" spans="1:8" hidden="1" x14ac:dyDescent="0.2">
      <c r="A2623">
        <v>14795</v>
      </c>
      <c r="B2623" t="str">
        <f>VLOOKUP(A2623,'Route Names'!$A$2:$B$95,2,FALSE)</f>
        <v>Route 120 East Ponce De Leon Avenue</v>
      </c>
      <c r="C2623" t="s">
        <v>2509</v>
      </c>
      <c r="D2623">
        <v>13089021910</v>
      </c>
      <c r="E2623">
        <v>14.5</v>
      </c>
      <c r="F2623">
        <v>49811</v>
      </c>
      <c r="G2623">
        <v>76</v>
      </c>
      <c r="H2623">
        <v>360</v>
      </c>
    </row>
    <row r="2624" spans="1:8" hidden="1" x14ac:dyDescent="0.2">
      <c r="A2624">
        <v>14795</v>
      </c>
      <c r="B2624" t="str">
        <f>VLOOKUP(A2624,'Route Names'!$A$2:$B$95,2,FALSE)</f>
        <v>Route 120 East Ponce De Leon Avenue</v>
      </c>
      <c r="C2624" t="s">
        <v>2508</v>
      </c>
      <c r="D2624">
        <v>13089021910</v>
      </c>
      <c r="E2624">
        <v>14.5</v>
      </c>
      <c r="F2624">
        <v>49811</v>
      </c>
      <c r="G2624">
        <v>76</v>
      </c>
      <c r="H2624">
        <v>360</v>
      </c>
    </row>
    <row r="2625" spans="1:8" hidden="1" x14ac:dyDescent="0.2">
      <c r="A2625">
        <v>14795</v>
      </c>
      <c r="B2625" t="str">
        <f>VLOOKUP(A2625,'Route Names'!$A$2:$B$95,2,FALSE)</f>
        <v>Route 120 East Ponce De Leon Avenue</v>
      </c>
      <c r="C2625" t="s">
        <v>2507</v>
      </c>
      <c r="D2625">
        <v>13089021910</v>
      </c>
      <c r="E2625">
        <v>14.5</v>
      </c>
      <c r="F2625">
        <v>49811</v>
      </c>
      <c r="G2625">
        <v>76</v>
      </c>
      <c r="H2625">
        <v>360</v>
      </c>
    </row>
    <row r="2626" spans="1:8" hidden="1" x14ac:dyDescent="0.2">
      <c r="A2626">
        <v>14795</v>
      </c>
      <c r="B2626" t="str">
        <f>VLOOKUP(A2626,'Route Names'!$A$2:$B$95,2,FALSE)</f>
        <v>Route 120 East Ponce De Leon Avenue</v>
      </c>
      <c r="C2626" t="s">
        <v>2506</v>
      </c>
      <c r="D2626">
        <v>13089021910</v>
      </c>
      <c r="E2626">
        <v>14.5</v>
      </c>
      <c r="F2626">
        <v>49811</v>
      </c>
      <c r="G2626">
        <v>76</v>
      </c>
      <c r="H2626">
        <v>360</v>
      </c>
    </row>
    <row r="2627" spans="1:8" hidden="1" x14ac:dyDescent="0.2">
      <c r="A2627">
        <v>14795</v>
      </c>
      <c r="B2627" t="str">
        <f>VLOOKUP(A2627,'Route Names'!$A$2:$B$95,2,FALSE)</f>
        <v>Route 120 East Ponce De Leon Avenue</v>
      </c>
      <c r="C2627" t="s">
        <v>2505</v>
      </c>
      <c r="D2627">
        <v>13089021911</v>
      </c>
      <c r="E2627">
        <v>51.9</v>
      </c>
      <c r="F2627">
        <v>28085</v>
      </c>
      <c r="G2627">
        <v>126</v>
      </c>
      <c r="H2627">
        <v>257</v>
      </c>
    </row>
    <row r="2628" spans="1:8" hidden="1" x14ac:dyDescent="0.2">
      <c r="A2628">
        <v>14795</v>
      </c>
      <c r="B2628" t="str">
        <f>VLOOKUP(A2628,'Route Names'!$A$2:$B$95,2,FALSE)</f>
        <v>Route 120 East Ponce De Leon Avenue</v>
      </c>
      <c r="C2628" t="s">
        <v>2504</v>
      </c>
      <c r="D2628">
        <v>13089021911</v>
      </c>
      <c r="E2628">
        <v>51.9</v>
      </c>
      <c r="F2628">
        <v>28085</v>
      </c>
      <c r="G2628">
        <v>126</v>
      </c>
      <c r="H2628">
        <v>257</v>
      </c>
    </row>
    <row r="2629" spans="1:8" hidden="1" x14ac:dyDescent="0.2">
      <c r="A2629">
        <v>14795</v>
      </c>
      <c r="B2629" t="str">
        <f>VLOOKUP(A2629,'Route Names'!$A$2:$B$95,2,FALSE)</f>
        <v>Route 120 East Ponce De Leon Avenue</v>
      </c>
      <c r="C2629" t="s">
        <v>2503</v>
      </c>
      <c r="D2629">
        <v>13089021913</v>
      </c>
      <c r="E2629">
        <v>28.7</v>
      </c>
      <c r="F2629">
        <v>28015</v>
      </c>
      <c r="G2629">
        <v>342</v>
      </c>
      <c r="H2629">
        <v>501</v>
      </c>
    </row>
    <row r="2630" spans="1:8" hidden="1" x14ac:dyDescent="0.2">
      <c r="A2630">
        <v>14795</v>
      </c>
      <c r="B2630" t="str">
        <f>VLOOKUP(A2630,'Route Names'!$A$2:$B$95,2,FALSE)</f>
        <v>Route 120 East Ponce De Leon Avenue</v>
      </c>
      <c r="C2630" t="s">
        <v>2502</v>
      </c>
      <c r="D2630">
        <v>13089021913</v>
      </c>
      <c r="E2630">
        <v>28.7</v>
      </c>
      <c r="F2630">
        <v>28015</v>
      </c>
      <c r="G2630">
        <v>342</v>
      </c>
      <c r="H2630">
        <v>501</v>
      </c>
    </row>
    <row r="2631" spans="1:8" hidden="1" x14ac:dyDescent="0.2">
      <c r="A2631">
        <v>14795</v>
      </c>
      <c r="B2631" t="str">
        <f>VLOOKUP(A2631,'Route Names'!$A$2:$B$95,2,FALSE)</f>
        <v>Route 120 East Ponce De Leon Avenue</v>
      </c>
      <c r="C2631" t="s">
        <v>2501</v>
      </c>
      <c r="D2631">
        <v>13089021913</v>
      </c>
      <c r="E2631">
        <v>28.7</v>
      </c>
      <c r="F2631">
        <v>28015</v>
      </c>
      <c r="G2631">
        <v>342</v>
      </c>
      <c r="H2631">
        <v>501</v>
      </c>
    </row>
    <row r="2632" spans="1:8" hidden="1" x14ac:dyDescent="0.2">
      <c r="A2632">
        <v>14795</v>
      </c>
      <c r="B2632" t="str">
        <f>VLOOKUP(A2632,'Route Names'!$A$2:$B$95,2,FALSE)</f>
        <v>Route 120 East Ponce De Leon Avenue</v>
      </c>
      <c r="C2632" t="s">
        <v>2500</v>
      </c>
      <c r="D2632">
        <v>13089021913</v>
      </c>
      <c r="E2632">
        <v>28.7</v>
      </c>
      <c r="F2632">
        <v>28015</v>
      </c>
      <c r="G2632">
        <v>342</v>
      </c>
      <c r="H2632">
        <v>501</v>
      </c>
    </row>
    <row r="2633" spans="1:8" hidden="1" x14ac:dyDescent="0.2">
      <c r="A2633">
        <v>14793</v>
      </c>
      <c r="B2633" t="str">
        <f>VLOOKUP(A2633,'Route Names'!$A$2:$B$95,2,FALSE)</f>
        <v>Route 117 - GRTA Park &amp; Ride</v>
      </c>
      <c r="C2633" t="s">
        <v>2499</v>
      </c>
      <c r="D2633">
        <v>13089023416</v>
      </c>
      <c r="E2633">
        <v>11.9</v>
      </c>
      <c r="F2633">
        <v>72873</v>
      </c>
      <c r="G2633">
        <v>219</v>
      </c>
      <c r="H2633">
        <v>494</v>
      </c>
    </row>
    <row r="2634" spans="1:8" hidden="1" x14ac:dyDescent="0.2">
      <c r="A2634">
        <v>14793</v>
      </c>
      <c r="B2634" t="str">
        <f>VLOOKUP(A2634,'Route Names'!$A$2:$B$95,2,FALSE)</f>
        <v>Route 117 - GRTA Park &amp; Ride</v>
      </c>
      <c r="C2634" t="s">
        <v>2499</v>
      </c>
      <c r="D2634">
        <v>13089023416</v>
      </c>
      <c r="E2634">
        <v>11.9</v>
      </c>
      <c r="F2634">
        <v>72873</v>
      </c>
      <c r="G2634">
        <v>219</v>
      </c>
      <c r="H2634">
        <v>494</v>
      </c>
    </row>
    <row r="2635" spans="1:8" hidden="1" x14ac:dyDescent="0.2">
      <c r="A2635">
        <v>14793</v>
      </c>
      <c r="B2635" t="str">
        <f>VLOOKUP(A2635,'Route Names'!$A$2:$B$95,2,FALSE)</f>
        <v>Route 117 - GRTA Park &amp; Ride</v>
      </c>
      <c r="C2635" t="s">
        <v>2499</v>
      </c>
      <c r="D2635">
        <v>13089023416</v>
      </c>
      <c r="E2635">
        <v>11.9</v>
      </c>
      <c r="F2635">
        <v>72873</v>
      </c>
      <c r="G2635">
        <v>219</v>
      </c>
      <c r="H2635">
        <v>494</v>
      </c>
    </row>
    <row r="2636" spans="1:8" hidden="1" x14ac:dyDescent="0.2">
      <c r="A2636">
        <v>14776</v>
      </c>
      <c r="B2636" t="str">
        <f>VLOOKUP(A2636,'Route Names'!$A$2:$B$95,2,FALSE)</f>
        <v>Route 86- Stonecrest Mall</v>
      </c>
      <c r="C2636" t="s">
        <v>2499</v>
      </c>
      <c r="D2636">
        <v>13089023416</v>
      </c>
      <c r="E2636">
        <v>11.9</v>
      </c>
      <c r="F2636">
        <v>72873</v>
      </c>
      <c r="G2636">
        <v>219</v>
      </c>
      <c r="H2636">
        <v>494</v>
      </c>
    </row>
    <row r="2637" spans="1:8" hidden="1" x14ac:dyDescent="0.2">
      <c r="A2637">
        <v>14776</v>
      </c>
      <c r="B2637" t="str">
        <f>VLOOKUP(A2637,'Route Names'!$A$2:$B$95,2,FALSE)</f>
        <v>Route 86- Stonecrest Mall</v>
      </c>
      <c r="C2637" t="s">
        <v>2499</v>
      </c>
      <c r="D2637">
        <v>13089023416</v>
      </c>
      <c r="E2637">
        <v>11.9</v>
      </c>
      <c r="F2637">
        <v>72873</v>
      </c>
      <c r="G2637">
        <v>219</v>
      </c>
      <c r="H2637">
        <v>494</v>
      </c>
    </row>
    <row r="2638" spans="1:8" hidden="1" x14ac:dyDescent="0.2">
      <c r="A2638">
        <v>14776</v>
      </c>
      <c r="B2638" t="str">
        <f>VLOOKUP(A2638,'Route Names'!$A$2:$B$95,2,FALSE)</f>
        <v>Route 86- Stonecrest Mall</v>
      </c>
      <c r="C2638" t="s">
        <v>2499</v>
      </c>
      <c r="D2638">
        <v>13089023416</v>
      </c>
      <c r="E2638">
        <v>11.9</v>
      </c>
      <c r="F2638">
        <v>72873</v>
      </c>
      <c r="G2638">
        <v>219</v>
      </c>
      <c r="H2638">
        <v>494</v>
      </c>
    </row>
    <row r="2639" spans="1:8" hidden="1" x14ac:dyDescent="0.2">
      <c r="A2639">
        <v>14793</v>
      </c>
      <c r="B2639" t="str">
        <f>VLOOKUP(A2639,'Route Names'!$A$2:$B$95,2,FALSE)</f>
        <v>Route 117 - GRTA Park &amp; Ride</v>
      </c>
      <c r="C2639" t="s">
        <v>2498</v>
      </c>
      <c r="D2639">
        <v>13089023416</v>
      </c>
      <c r="E2639">
        <v>11.9</v>
      </c>
      <c r="F2639">
        <v>72873</v>
      </c>
      <c r="G2639">
        <v>219</v>
      </c>
      <c r="H2639">
        <v>494</v>
      </c>
    </row>
    <row r="2640" spans="1:8" hidden="1" x14ac:dyDescent="0.2">
      <c r="A2640">
        <v>14793</v>
      </c>
      <c r="B2640" t="str">
        <f>VLOOKUP(A2640,'Route Names'!$A$2:$B$95,2,FALSE)</f>
        <v>Route 117 - GRTA Park &amp; Ride</v>
      </c>
      <c r="C2640" t="s">
        <v>2498</v>
      </c>
      <c r="D2640">
        <v>13089023416</v>
      </c>
      <c r="E2640">
        <v>11.9</v>
      </c>
      <c r="F2640">
        <v>72873</v>
      </c>
      <c r="G2640">
        <v>219</v>
      </c>
      <c r="H2640">
        <v>494</v>
      </c>
    </row>
    <row r="2641" spans="1:8" hidden="1" x14ac:dyDescent="0.2">
      <c r="A2641">
        <v>14776</v>
      </c>
      <c r="B2641" t="str">
        <f>VLOOKUP(A2641,'Route Names'!$A$2:$B$95,2,FALSE)</f>
        <v>Route 86- Stonecrest Mall</v>
      </c>
      <c r="C2641" t="s">
        <v>2498</v>
      </c>
      <c r="D2641">
        <v>13089023416</v>
      </c>
      <c r="E2641">
        <v>11.9</v>
      </c>
      <c r="F2641">
        <v>72873</v>
      </c>
      <c r="G2641">
        <v>219</v>
      </c>
      <c r="H2641">
        <v>494</v>
      </c>
    </row>
    <row r="2642" spans="1:8" hidden="1" x14ac:dyDescent="0.2">
      <c r="A2642">
        <v>14793</v>
      </c>
      <c r="B2642" t="str">
        <f>VLOOKUP(A2642,'Route Names'!$A$2:$B$95,2,FALSE)</f>
        <v>Route 117 - GRTA Park &amp; Ride</v>
      </c>
      <c r="C2642" t="s">
        <v>1974</v>
      </c>
      <c r="D2642">
        <v>13089023428</v>
      </c>
      <c r="E2642">
        <v>28.6</v>
      </c>
      <c r="F2642">
        <v>32500</v>
      </c>
      <c r="G2642">
        <v>572</v>
      </c>
      <c r="H2642">
        <v>1094</v>
      </c>
    </row>
    <row r="2643" spans="1:8" hidden="1" x14ac:dyDescent="0.2">
      <c r="A2643">
        <v>14793</v>
      </c>
      <c r="B2643" t="str">
        <f>VLOOKUP(A2643,'Route Names'!$A$2:$B$95,2,FALSE)</f>
        <v>Route 117 - GRTA Park &amp; Ride</v>
      </c>
      <c r="C2643" t="s">
        <v>1974</v>
      </c>
      <c r="D2643">
        <v>13089023428</v>
      </c>
      <c r="E2643">
        <v>28.6</v>
      </c>
      <c r="F2643">
        <v>32500</v>
      </c>
      <c r="G2643">
        <v>572</v>
      </c>
      <c r="H2643">
        <v>1094</v>
      </c>
    </row>
    <row r="2644" spans="1:8" hidden="1" x14ac:dyDescent="0.2">
      <c r="A2644">
        <v>14776</v>
      </c>
      <c r="B2644" t="str">
        <f>VLOOKUP(A2644,'Route Names'!$A$2:$B$95,2,FALSE)</f>
        <v>Route 86- Stonecrest Mall</v>
      </c>
      <c r="C2644" t="s">
        <v>1974</v>
      </c>
      <c r="D2644">
        <v>13089023428</v>
      </c>
      <c r="E2644">
        <v>28.6</v>
      </c>
      <c r="F2644">
        <v>32500</v>
      </c>
      <c r="G2644">
        <v>572</v>
      </c>
      <c r="H2644">
        <v>1094</v>
      </c>
    </row>
    <row r="2645" spans="1:8" hidden="1" x14ac:dyDescent="0.2">
      <c r="A2645">
        <v>14793</v>
      </c>
      <c r="B2645" t="str">
        <f>VLOOKUP(A2645,'Route Names'!$A$2:$B$95,2,FALSE)</f>
        <v>Route 117 - GRTA Park &amp; Ride</v>
      </c>
      <c r="C2645" t="s">
        <v>2375</v>
      </c>
      <c r="D2645">
        <v>13089022203</v>
      </c>
      <c r="E2645">
        <v>20.399999999999999</v>
      </c>
      <c r="F2645">
        <v>65143</v>
      </c>
      <c r="G2645">
        <v>180</v>
      </c>
      <c r="H2645">
        <v>89</v>
      </c>
    </row>
    <row r="2646" spans="1:8" hidden="1" x14ac:dyDescent="0.2">
      <c r="A2646">
        <v>14793</v>
      </c>
      <c r="B2646" t="str">
        <f>VLOOKUP(A2646,'Route Names'!$A$2:$B$95,2,FALSE)</f>
        <v>Route 117 - GRTA Park &amp; Ride</v>
      </c>
      <c r="C2646" t="s">
        <v>2375</v>
      </c>
      <c r="D2646">
        <v>13089022203</v>
      </c>
      <c r="E2646">
        <v>20.399999999999999</v>
      </c>
      <c r="F2646">
        <v>65143</v>
      </c>
      <c r="G2646">
        <v>180</v>
      </c>
      <c r="H2646">
        <v>89</v>
      </c>
    </row>
    <row r="2647" spans="1:8" hidden="1" x14ac:dyDescent="0.2">
      <c r="A2647">
        <v>14793</v>
      </c>
      <c r="B2647" t="str">
        <f>VLOOKUP(A2647,'Route Names'!$A$2:$B$95,2,FALSE)</f>
        <v>Route 117 - GRTA Park &amp; Ride</v>
      </c>
      <c r="C2647" t="s">
        <v>2377</v>
      </c>
      <c r="D2647">
        <v>13089022203</v>
      </c>
      <c r="E2647">
        <v>20.399999999999999</v>
      </c>
      <c r="F2647">
        <v>65143</v>
      </c>
      <c r="G2647">
        <v>180</v>
      </c>
      <c r="H2647">
        <v>89</v>
      </c>
    </row>
    <row r="2648" spans="1:8" hidden="1" x14ac:dyDescent="0.2">
      <c r="A2648">
        <v>14793</v>
      </c>
      <c r="B2648" t="str">
        <f>VLOOKUP(A2648,'Route Names'!$A$2:$B$95,2,FALSE)</f>
        <v>Route 117 - GRTA Park &amp; Ride</v>
      </c>
      <c r="C2648" t="s">
        <v>2377</v>
      </c>
      <c r="D2648">
        <v>13089022203</v>
      </c>
      <c r="E2648">
        <v>20.399999999999999</v>
      </c>
      <c r="F2648">
        <v>65143</v>
      </c>
      <c r="G2648">
        <v>180</v>
      </c>
      <c r="H2648">
        <v>89</v>
      </c>
    </row>
    <row r="2649" spans="1:8" hidden="1" x14ac:dyDescent="0.2">
      <c r="A2649">
        <v>14793</v>
      </c>
      <c r="B2649" t="str">
        <f>VLOOKUP(A2649,'Route Names'!$A$2:$B$95,2,FALSE)</f>
        <v>Route 117 - GRTA Park &amp; Ride</v>
      </c>
      <c r="C2649" t="s">
        <v>2378</v>
      </c>
      <c r="D2649">
        <v>13089022203</v>
      </c>
      <c r="E2649">
        <v>20.399999999999999</v>
      </c>
      <c r="F2649">
        <v>65143</v>
      </c>
      <c r="G2649">
        <v>180</v>
      </c>
      <c r="H2649">
        <v>89</v>
      </c>
    </row>
    <row r="2650" spans="1:8" hidden="1" x14ac:dyDescent="0.2">
      <c r="A2650">
        <v>14793</v>
      </c>
      <c r="B2650" t="str">
        <f>VLOOKUP(A2650,'Route Names'!$A$2:$B$95,2,FALSE)</f>
        <v>Route 117 - GRTA Park &amp; Ride</v>
      </c>
      <c r="C2650" t="s">
        <v>2378</v>
      </c>
      <c r="D2650">
        <v>13089022203</v>
      </c>
      <c r="E2650">
        <v>20.399999999999999</v>
      </c>
      <c r="F2650">
        <v>65143</v>
      </c>
      <c r="G2650">
        <v>180</v>
      </c>
      <c r="H2650">
        <v>89</v>
      </c>
    </row>
    <row r="2651" spans="1:8" hidden="1" x14ac:dyDescent="0.2">
      <c r="A2651">
        <v>14793</v>
      </c>
      <c r="B2651" t="str">
        <f>VLOOKUP(A2651,'Route Names'!$A$2:$B$95,2,FALSE)</f>
        <v>Route 117 - GRTA Park &amp; Ride</v>
      </c>
      <c r="C2651" t="s">
        <v>2497</v>
      </c>
      <c r="D2651">
        <v>13089022203</v>
      </c>
      <c r="E2651">
        <v>20.399999999999999</v>
      </c>
      <c r="F2651">
        <v>65143</v>
      </c>
      <c r="G2651">
        <v>180</v>
      </c>
      <c r="H2651">
        <v>89</v>
      </c>
    </row>
    <row r="2652" spans="1:8" hidden="1" x14ac:dyDescent="0.2">
      <c r="A2652">
        <v>14793</v>
      </c>
      <c r="B2652" t="str">
        <f>VLOOKUP(A2652,'Route Names'!$A$2:$B$95,2,FALSE)</f>
        <v>Route 117 - GRTA Park &amp; Ride</v>
      </c>
      <c r="C2652" t="s">
        <v>2497</v>
      </c>
      <c r="D2652">
        <v>13089022203</v>
      </c>
      <c r="E2652">
        <v>20.399999999999999</v>
      </c>
      <c r="F2652">
        <v>65143</v>
      </c>
      <c r="G2652">
        <v>180</v>
      </c>
      <c r="H2652">
        <v>89</v>
      </c>
    </row>
    <row r="2653" spans="1:8" hidden="1" x14ac:dyDescent="0.2">
      <c r="A2653">
        <v>14793</v>
      </c>
      <c r="B2653" t="str">
        <f>VLOOKUP(A2653,'Route Names'!$A$2:$B$95,2,FALSE)</f>
        <v>Route 117 - GRTA Park &amp; Ride</v>
      </c>
      <c r="C2653" t="s">
        <v>2496</v>
      </c>
      <c r="D2653">
        <v>13089022203</v>
      </c>
      <c r="E2653">
        <v>20.399999999999999</v>
      </c>
      <c r="F2653">
        <v>65143</v>
      </c>
      <c r="G2653">
        <v>180</v>
      </c>
      <c r="H2653">
        <v>89</v>
      </c>
    </row>
    <row r="2654" spans="1:8" hidden="1" x14ac:dyDescent="0.2">
      <c r="A2654">
        <v>14793</v>
      </c>
      <c r="B2654" t="str">
        <f>VLOOKUP(A2654,'Route Names'!$A$2:$B$95,2,FALSE)</f>
        <v>Route 117 - GRTA Park &amp; Ride</v>
      </c>
      <c r="C2654" t="s">
        <v>2496</v>
      </c>
      <c r="D2654">
        <v>13089022203</v>
      </c>
      <c r="E2654">
        <v>20.399999999999999</v>
      </c>
      <c r="F2654">
        <v>65143</v>
      </c>
      <c r="G2654">
        <v>180</v>
      </c>
      <c r="H2654">
        <v>89</v>
      </c>
    </row>
    <row r="2655" spans="1:8" hidden="1" x14ac:dyDescent="0.2">
      <c r="A2655">
        <v>14793</v>
      </c>
      <c r="B2655" t="str">
        <f>VLOOKUP(A2655,'Route Names'!$A$2:$B$95,2,FALSE)</f>
        <v>Route 117 - GRTA Park &amp; Ride</v>
      </c>
      <c r="C2655" t="s">
        <v>2495</v>
      </c>
      <c r="D2655">
        <v>13089022203</v>
      </c>
      <c r="E2655">
        <v>20.399999999999999</v>
      </c>
      <c r="F2655">
        <v>65143</v>
      </c>
      <c r="G2655">
        <v>180</v>
      </c>
      <c r="H2655">
        <v>89</v>
      </c>
    </row>
    <row r="2656" spans="1:8" hidden="1" x14ac:dyDescent="0.2">
      <c r="A2656">
        <v>14793</v>
      </c>
      <c r="B2656" t="str">
        <f>VLOOKUP(A2656,'Route Names'!$A$2:$B$95,2,FALSE)</f>
        <v>Route 117 - GRTA Park &amp; Ride</v>
      </c>
      <c r="C2656" t="s">
        <v>2495</v>
      </c>
      <c r="D2656">
        <v>13089022203</v>
      </c>
      <c r="E2656">
        <v>20.399999999999999</v>
      </c>
      <c r="F2656">
        <v>65143</v>
      </c>
      <c r="G2656">
        <v>180</v>
      </c>
      <c r="H2656">
        <v>89</v>
      </c>
    </row>
    <row r="2657" spans="1:8" hidden="1" x14ac:dyDescent="0.2">
      <c r="A2657">
        <v>14793</v>
      </c>
      <c r="B2657" t="str">
        <f>VLOOKUP(A2657,'Route Names'!$A$2:$B$95,2,FALSE)</f>
        <v>Route 117 - GRTA Park &amp; Ride</v>
      </c>
      <c r="C2657" t="s">
        <v>2382</v>
      </c>
      <c r="D2657">
        <v>13089022203</v>
      </c>
      <c r="E2657">
        <v>20.399999999999999</v>
      </c>
      <c r="F2657">
        <v>65143</v>
      </c>
      <c r="G2657">
        <v>180</v>
      </c>
      <c r="H2657">
        <v>89</v>
      </c>
    </row>
    <row r="2658" spans="1:8" hidden="1" x14ac:dyDescent="0.2">
      <c r="A2658">
        <v>14793</v>
      </c>
      <c r="B2658" t="str">
        <f>VLOOKUP(A2658,'Route Names'!$A$2:$B$95,2,FALSE)</f>
        <v>Route 117 - GRTA Park &amp; Ride</v>
      </c>
      <c r="C2658" t="s">
        <v>2382</v>
      </c>
      <c r="D2658">
        <v>13089022203</v>
      </c>
      <c r="E2658">
        <v>20.399999999999999</v>
      </c>
      <c r="F2658">
        <v>65143</v>
      </c>
      <c r="G2658">
        <v>180</v>
      </c>
      <c r="H2658">
        <v>89</v>
      </c>
    </row>
    <row r="2659" spans="1:8" hidden="1" x14ac:dyDescent="0.2">
      <c r="A2659">
        <v>14793</v>
      </c>
      <c r="B2659" t="str">
        <f>VLOOKUP(A2659,'Route Names'!$A$2:$B$95,2,FALSE)</f>
        <v>Route 117 - GRTA Park &amp; Ride</v>
      </c>
      <c r="C2659" t="s">
        <v>2383</v>
      </c>
      <c r="D2659">
        <v>13089022203</v>
      </c>
      <c r="E2659">
        <v>20.399999999999999</v>
      </c>
      <c r="F2659">
        <v>65143</v>
      </c>
      <c r="G2659">
        <v>180</v>
      </c>
      <c r="H2659">
        <v>89</v>
      </c>
    </row>
    <row r="2660" spans="1:8" hidden="1" x14ac:dyDescent="0.2">
      <c r="A2660">
        <v>14793</v>
      </c>
      <c r="B2660" t="str">
        <f>VLOOKUP(A2660,'Route Names'!$A$2:$B$95,2,FALSE)</f>
        <v>Route 117 - GRTA Park &amp; Ride</v>
      </c>
      <c r="C2660" t="s">
        <v>2383</v>
      </c>
      <c r="D2660">
        <v>13089022203</v>
      </c>
      <c r="E2660">
        <v>20.399999999999999</v>
      </c>
      <c r="F2660">
        <v>65143</v>
      </c>
      <c r="G2660">
        <v>180</v>
      </c>
      <c r="H2660">
        <v>89</v>
      </c>
    </row>
    <row r="2661" spans="1:8" hidden="1" x14ac:dyDescent="0.2">
      <c r="A2661">
        <v>14793</v>
      </c>
      <c r="B2661" t="str">
        <f>VLOOKUP(A2661,'Route Names'!$A$2:$B$95,2,FALSE)</f>
        <v>Route 117 - GRTA Park &amp; Ride</v>
      </c>
      <c r="C2661" t="s">
        <v>2384</v>
      </c>
      <c r="D2661">
        <v>13089022203</v>
      </c>
      <c r="E2661">
        <v>20.399999999999999</v>
      </c>
      <c r="F2661">
        <v>65143</v>
      </c>
      <c r="G2661">
        <v>180</v>
      </c>
      <c r="H2661">
        <v>89</v>
      </c>
    </row>
    <row r="2662" spans="1:8" hidden="1" x14ac:dyDescent="0.2">
      <c r="A2662">
        <v>14793</v>
      </c>
      <c r="B2662" t="str">
        <f>VLOOKUP(A2662,'Route Names'!$A$2:$B$95,2,FALSE)</f>
        <v>Route 117 - GRTA Park &amp; Ride</v>
      </c>
      <c r="C2662" t="s">
        <v>2384</v>
      </c>
      <c r="D2662">
        <v>13089022203</v>
      </c>
      <c r="E2662">
        <v>20.399999999999999</v>
      </c>
      <c r="F2662">
        <v>65143</v>
      </c>
      <c r="G2662">
        <v>180</v>
      </c>
      <c r="H2662">
        <v>89</v>
      </c>
    </row>
    <row r="2663" spans="1:8" hidden="1" x14ac:dyDescent="0.2">
      <c r="A2663">
        <v>14793</v>
      </c>
      <c r="B2663" t="str">
        <f>VLOOKUP(A2663,'Route Names'!$A$2:$B$95,2,FALSE)</f>
        <v>Route 117 - GRTA Park &amp; Ride</v>
      </c>
      <c r="C2663" t="s">
        <v>2494</v>
      </c>
      <c r="D2663">
        <v>13089022203</v>
      </c>
      <c r="E2663">
        <v>20.399999999999999</v>
      </c>
      <c r="F2663">
        <v>65143</v>
      </c>
      <c r="G2663">
        <v>180</v>
      </c>
      <c r="H2663">
        <v>89</v>
      </c>
    </row>
    <row r="2664" spans="1:8" hidden="1" x14ac:dyDescent="0.2">
      <c r="A2664">
        <v>14793</v>
      </c>
      <c r="B2664" t="str">
        <f>VLOOKUP(A2664,'Route Names'!$A$2:$B$95,2,FALSE)</f>
        <v>Route 117 - GRTA Park &amp; Ride</v>
      </c>
      <c r="C2664" t="s">
        <v>2494</v>
      </c>
      <c r="D2664">
        <v>13089022203</v>
      </c>
      <c r="E2664">
        <v>20.399999999999999</v>
      </c>
      <c r="F2664">
        <v>65143</v>
      </c>
      <c r="G2664">
        <v>180</v>
      </c>
      <c r="H2664">
        <v>89</v>
      </c>
    </row>
    <row r="2665" spans="1:8" hidden="1" x14ac:dyDescent="0.2">
      <c r="A2665">
        <v>14793</v>
      </c>
      <c r="B2665" t="str">
        <f>VLOOKUP(A2665,'Route Names'!$A$2:$B$95,2,FALSE)</f>
        <v>Route 117 - GRTA Park &amp; Ride</v>
      </c>
      <c r="C2665" t="s">
        <v>2493</v>
      </c>
      <c r="D2665">
        <v>13089022203</v>
      </c>
      <c r="E2665">
        <v>20.399999999999999</v>
      </c>
      <c r="F2665">
        <v>65143</v>
      </c>
      <c r="G2665">
        <v>180</v>
      </c>
      <c r="H2665">
        <v>89</v>
      </c>
    </row>
    <row r="2666" spans="1:8" hidden="1" x14ac:dyDescent="0.2">
      <c r="A2666">
        <v>14793</v>
      </c>
      <c r="B2666" t="str">
        <f>VLOOKUP(A2666,'Route Names'!$A$2:$B$95,2,FALSE)</f>
        <v>Route 117 - GRTA Park &amp; Ride</v>
      </c>
      <c r="C2666" t="s">
        <v>2493</v>
      </c>
      <c r="D2666">
        <v>13089022203</v>
      </c>
      <c r="E2666">
        <v>20.399999999999999</v>
      </c>
      <c r="F2666">
        <v>65143</v>
      </c>
      <c r="G2666">
        <v>180</v>
      </c>
      <c r="H2666">
        <v>89</v>
      </c>
    </row>
    <row r="2667" spans="1:8" hidden="1" x14ac:dyDescent="0.2">
      <c r="A2667">
        <v>14793</v>
      </c>
      <c r="B2667" t="str">
        <f>VLOOKUP(A2667,'Route Names'!$A$2:$B$95,2,FALSE)</f>
        <v>Route 117 - GRTA Park &amp; Ride</v>
      </c>
      <c r="C2667" t="s">
        <v>2386</v>
      </c>
      <c r="D2667">
        <v>13089022203</v>
      </c>
      <c r="E2667">
        <v>20.399999999999999</v>
      </c>
      <c r="F2667">
        <v>65143</v>
      </c>
      <c r="G2667">
        <v>180</v>
      </c>
      <c r="H2667">
        <v>89</v>
      </c>
    </row>
    <row r="2668" spans="1:8" hidden="1" x14ac:dyDescent="0.2">
      <c r="A2668">
        <v>14793</v>
      </c>
      <c r="B2668" t="str">
        <f>VLOOKUP(A2668,'Route Names'!$A$2:$B$95,2,FALSE)</f>
        <v>Route 117 - GRTA Park &amp; Ride</v>
      </c>
      <c r="C2668" t="s">
        <v>2386</v>
      </c>
      <c r="D2668">
        <v>13089022203</v>
      </c>
      <c r="E2668">
        <v>20.399999999999999</v>
      </c>
      <c r="F2668">
        <v>65143</v>
      </c>
      <c r="G2668">
        <v>180</v>
      </c>
      <c r="H2668">
        <v>89</v>
      </c>
    </row>
    <row r="2669" spans="1:8" hidden="1" x14ac:dyDescent="0.2">
      <c r="A2669">
        <v>14793</v>
      </c>
      <c r="B2669" t="str">
        <f>VLOOKUP(A2669,'Route Names'!$A$2:$B$95,2,FALSE)</f>
        <v>Route 117 - GRTA Park &amp; Ride</v>
      </c>
      <c r="C2669" t="s">
        <v>2386</v>
      </c>
      <c r="D2669">
        <v>13089022203</v>
      </c>
      <c r="E2669">
        <v>20.399999999999999</v>
      </c>
      <c r="F2669">
        <v>65143</v>
      </c>
      <c r="G2669">
        <v>180</v>
      </c>
      <c r="H2669">
        <v>89</v>
      </c>
    </row>
    <row r="2670" spans="1:8" hidden="1" x14ac:dyDescent="0.2">
      <c r="A2670">
        <v>14793</v>
      </c>
      <c r="B2670" t="str">
        <f>VLOOKUP(A2670,'Route Names'!$A$2:$B$95,2,FALSE)</f>
        <v>Route 117 - GRTA Park &amp; Ride</v>
      </c>
      <c r="C2670" t="s">
        <v>2386</v>
      </c>
      <c r="D2670">
        <v>13089022203</v>
      </c>
      <c r="E2670">
        <v>20.399999999999999</v>
      </c>
      <c r="F2670">
        <v>65143</v>
      </c>
      <c r="G2670">
        <v>180</v>
      </c>
      <c r="H2670">
        <v>89</v>
      </c>
    </row>
    <row r="2671" spans="1:8" hidden="1" x14ac:dyDescent="0.2">
      <c r="A2671">
        <v>14793</v>
      </c>
      <c r="B2671" t="str">
        <f>VLOOKUP(A2671,'Route Names'!$A$2:$B$95,2,FALSE)</f>
        <v>Route 117 - GRTA Park &amp; Ride</v>
      </c>
      <c r="C2671" t="s">
        <v>2388</v>
      </c>
      <c r="D2671">
        <v>13089022203</v>
      </c>
      <c r="E2671">
        <v>20.399999999999999</v>
      </c>
      <c r="F2671">
        <v>65143</v>
      </c>
      <c r="G2671">
        <v>180</v>
      </c>
      <c r="H2671">
        <v>89</v>
      </c>
    </row>
    <row r="2672" spans="1:8" hidden="1" x14ac:dyDescent="0.2">
      <c r="A2672">
        <v>14793</v>
      </c>
      <c r="B2672" t="str">
        <f>VLOOKUP(A2672,'Route Names'!$A$2:$B$95,2,FALSE)</f>
        <v>Route 117 - GRTA Park &amp; Ride</v>
      </c>
      <c r="C2672" t="s">
        <v>2388</v>
      </c>
      <c r="D2672">
        <v>13089022203</v>
      </c>
      <c r="E2672">
        <v>20.399999999999999</v>
      </c>
      <c r="F2672">
        <v>65143</v>
      </c>
      <c r="G2672">
        <v>180</v>
      </c>
      <c r="H2672">
        <v>89</v>
      </c>
    </row>
    <row r="2673" spans="1:8" hidden="1" x14ac:dyDescent="0.2">
      <c r="A2673">
        <v>14793</v>
      </c>
      <c r="B2673" t="str">
        <f>VLOOKUP(A2673,'Route Names'!$A$2:$B$95,2,FALSE)</f>
        <v>Route 117 - GRTA Park &amp; Ride</v>
      </c>
      <c r="C2673" t="s">
        <v>2389</v>
      </c>
      <c r="D2673">
        <v>13089022203</v>
      </c>
      <c r="E2673">
        <v>20.399999999999999</v>
      </c>
      <c r="F2673">
        <v>65143</v>
      </c>
      <c r="G2673">
        <v>180</v>
      </c>
      <c r="H2673">
        <v>89</v>
      </c>
    </row>
    <row r="2674" spans="1:8" hidden="1" x14ac:dyDescent="0.2">
      <c r="A2674">
        <v>14793</v>
      </c>
      <c r="B2674" t="str">
        <f>VLOOKUP(A2674,'Route Names'!$A$2:$B$95,2,FALSE)</f>
        <v>Route 117 - GRTA Park &amp; Ride</v>
      </c>
      <c r="C2674" t="s">
        <v>2389</v>
      </c>
      <c r="D2674">
        <v>13089022203</v>
      </c>
      <c r="E2674">
        <v>20.399999999999999</v>
      </c>
      <c r="F2674">
        <v>65143</v>
      </c>
      <c r="G2674">
        <v>180</v>
      </c>
      <c r="H2674">
        <v>89</v>
      </c>
    </row>
    <row r="2675" spans="1:8" hidden="1" x14ac:dyDescent="0.2">
      <c r="A2675">
        <v>14793</v>
      </c>
      <c r="B2675" t="str">
        <f>VLOOKUP(A2675,'Route Names'!$A$2:$B$95,2,FALSE)</f>
        <v>Route 117 - GRTA Park &amp; Ride</v>
      </c>
      <c r="C2675" t="s">
        <v>2390</v>
      </c>
      <c r="D2675">
        <v>13089022203</v>
      </c>
      <c r="E2675">
        <v>20.399999999999999</v>
      </c>
      <c r="F2675">
        <v>65143</v>
      </c>
      <c r="G2675">
        <v>180</v>
      </c>
      <c r="H2675">
        <v>89</v>
      </c>
    </row>
    <row r="2676" spans="1:8" hidden="1" x14ac:dyDescent="0.2">
      <c r="A2676">
        <v>14793</v>
      </c>
      <c r="B2676" t="str">
        <f>VLOOKUP(A2676,'Route Names'!$A$2:$B$95,2,FALSE)</f>
        <v>Route 117 - GRTA Park &amp; Ride</v>
      </c>
      <c r="C2676" t="s">
        <v>2390</v>
      </c>
      <c r="D2676">
        <v>13089022203</v>
      </c>
      <c r="E2676">
        <v>20.399999999999999</v>
      </c>
      <c r="F2676">
        <v>65143</v>
      </c>
      <c r="G2676">
        <v>180</v>
      </c>
      <c r="H2676">
        <v>89</v>
      </c>
    </row>
    <row r="2677" spans="1:8" hidden="1" x14ac:dyDescent="0.2">
      <c r="A2677">
        <v>14793</v>
      </c>
      <c r="B2677" t="str">
        <f>VLOOKUP(A2677,'Route Names'!$A$2:$B$95,2,FALSE)</f>
        <v>Route 117 - GRTA Park &amp; Ride</v>
      </c>
      <c r="C2677" t="s">
        <v>2391</v>
      </c>
      <c r="D2677">
        <v>13089022203</v>
      </c>
      <c r="E2677">
        <v>20.399999999999999</v>
      </c>
      <c r="F2677">
        <v>65143</v>
      </c>
      <c r="G2677">
        <v>180</v>
      </c>
      <c r="H2677">
        <v>89</v>
      </c>
    </row>
    <row r="2678" spans="1:8" hidden="1" x14ac:dyDescent="0.2">
      <c r="A2678">
        <v>14793</v>
      </c>
      <c r="B2678" t="str">
        <f>VLOOKUP(A2678,'Route Names'!$A$2:$B$95,2,FALSE)</f>
        <v>Route 117 - GRTA Park &amp; Ride</v>
      </c>
      <c r="C2678" t="s">
        <v>2391</v>
      </c>
      <c r="D2678">
        <v>13089022203</v>
      </c>
      <c r="E2678">
        <v>20.399999999999999</v>
      </c>
      <c r="F2678">
        <v>65143</v>
      </c>
      <c r="G2678">
        <v>180</v>
      </c>
      <c r="H2678">
        <v>89</v>
      </c>
    </row>
    <row r="2679" spans="1:8" hidden="1" x14ac:dyDescent="0.2">
      <c r="A2679">
        <v>14793</v>
      </c>
      <c r="B2679" t="str">
        <f>VLOOKUP(A2679,'Route Names'!$A$2:$B$95,2,FALSE)</f>
        <v>Route 117 - GRTA Park &amp; Ride</v>
      </c>
      <c r="C2679" t="s">
        <v>2392</v>
      </c>
      <c r="D2679">
        <v>13089022100</v>
      </c>
      <c r="E2679">
        <v>41.7</v>
      </c>
      <c r="F2679">
        <v>30606</v>
      </c>
      <c r="G2679">
        <v>219</v>
      </c>
      <c r="H2679">
        <v>498</v>
      </c>
    </row>
    <row r="2680" spans="1:8" hidden="1" x14ac:dyDescent="0.2">
      <c r="A2680">
        <v>14793</v>
      </c>
      <c r="B2680" t="str">
        <f>VLOOKUP(A2680,'Route Names'!$A$2:$B$95,2,FALSE)</f>
        <v>Route 117 - GRTA Park &amp; Ride</v>
      </c>
      <c r="C2680" t="s">
        <v>2392</v>
      </c>
      <c r="D2680">
        <v>13089022100</v>
      </c>
      <c r="E2680">
        <v>41.7</v>
      </c>
      <c r="F2680">
        <v>30606</v>
      </c>
      <c r="G2680">
        <v>219</v>
      </c>
      <c r="H2680">
        <v>498</v>
      </c>
    </row>
    <row r="2681" spans="1:8" hidden="1" x14ac:dyDescent="0.2">
      <c r="A2681">
        <v>14793</v>
      </c>
      <c r="B2681" t="str">
        <f>VLOOKUP(A2681,'Route Names'!$A$2:$B$95,2,FALSE)</f>
        <v>Route 117 - GRTA Park &amp; Ride</v>
      </c>
      <c r="C2681" t="s">
        <v>2393</v>
      </c>
      <c r="D2681">
        <v>13089022100</v>
      </c>
      <c r="E2681">
        <v>41.7</v>
      </c>
      <c r="F2681">
        <v>30606</v>
      </c>
      <c r="G2681">
        <v>219</v>
      </c>
      <c r="H2681">
        <v>498</v>
      </c>
    </row>
    <row r="2682" spans="1:8" hidden="1" x14ac:dyDescent="0.2">
      <c r="A2682">
        <v>14793</v>
      </c>
      <c r="B2682" t="str">
        <f>VLOOKUP(A2682,'Route Names'!$A$2:$B$95,2,FALSE)</f>
        <v>Route 117 - GRTA Park &amp; Ride</v>
      </c>
      <c r="C2682" t="s">
        <v>2393</v>
      </c>
      <c r="D2682">
        <v>13089022100</v>
      </c>
      <c r="E2682">
        <v>41.7</v>
      </c>
      <c r="F2682">
        <v>30606</v>
      </c>
      <c r="G2682">
        <v>219</v>
      </c>
      <c r="H2682">
        <v>498</v>
      </c>
    </row>
    <row r="2683" spans="1:8" hidden="1" x14ac:dyDescent="0.2">
      <c r="A2683">
        <v>14793</v>
      </c>
      <c r="B2683" t="str">
        <f>VLOOKUP(A2683,'Route Names'!$A$2:$B$95,2,FALSE)</f>
        <v>Route 117 - GRTA Park &amp; Ride</v>
      </c>
      <c r="C2683" t="s">
        <v>2492</v>
      </c>
      <c r="D2683">
        <v>13089022100</v>
      </c>
      <c r="E2683">
        <v>41.7</v>
      </c>
      <c r="F2683">
        <v>30606</v>
      </c>
      <c r="G2683">
        <v>219</v>
      </c>
      <c r="H2683">
        <v>498</v>
      </c>
    </row>
    <row r="2684" spans="1:8" hidden="1" x14ac:dyDescent="0.2">
      <c r="A2684">
        <v>14793</v>
      </c>
      <c r="B2684" t="str">
        <f>VLOOKUP(A2684,'Route Names'!$A$2:$B$95,2,FALSE)</f>
        <v>Route 117 - GRTA Park &amp; Ride</v>
      </c>
      <c r="C2684" t="s">
        <v>2492</v>
      </c>
      <c r="D2684">
        <v>13089022100</v>
      </c>
      <c r="E2684">
        <v>41.7</v>
      </c>
      <c r="F2684">
        <v>30606</v>
      </c>
      <c r="G2684">
        <v>219</v>
      </c>
      <c r="H2684">
        <v>498</v>
      </c>
    </row>
    <row r="2685" spans="1:8" hidden="1" x14ac:dyDescent="0.2">
      <c r="A2685">
        <v>14793</v>
      </c>
      <c r="B2685" t="str">
        <f>VLOOKUP(A2685,'Route Names'!$A$2:$B$95,2,FALSE)</f>
        <v>Route 117 - GRTA Park &amp; Ride</v>
      </c>
      <c r="C2685" t="s">
        <v>2395</v>
      </c>
      <c r="D2685">
        <v>13089022100</v>
      </c>
      <c r="E2685">
        <v>41.7</v>
      </c>
      <c r="F2685">
        <v>30606</v>
      </c>
      <c r="G2685">
        <v>219</v>
      </c>
      <c r="H2685">
        <v>498</v>
      </c>
    </row>
    <row r="2686" spans="1:8" hidden="1" x14ac:dyDescent="0.2">
      <c r="A2686">
        <v>14793</v>
      </c>
      <c r="B2686" t="str">
        <f>VLOOKUP(A2686,'Route Names'!$A$2:$B$95,2,FALSE)</f>
        <v>Route 117 - GRTA Park &amp; Ride</v>
      </c>
      <c r="C2686" t="s">
        <v>2395</v>
      </c>
      <c r="D2686">
        <v>13089022100</v>
      </c>
      <c r="E2686">
        <v>41.7</v>
      </c>
      <c r="F2686">
        <v>30606</v>
      </c>
      <c r="G2686">
        <v>219</v>
      </c>
      <c r="H2686">
        <v>498</v>
      </c>
    </row>
    <row r="2687" spans="1:8" hidden="1" x14ac:dyDescent="0.2">
      <c r="A2687">
        <v>14793</v>
      </c>
      <c r="B2687" t="str">
        <f>VLOOKUP(A2687,'Route Names'!$A$2:$B$95,2,FALSE)</f>
        <v>Route 117 - GRTA Park &amp; Ride</v>
      </c>
      <c r="C2687" t="s">
        <v>2491</v>
      </c>
      <c r="D2687">
        <v>13089022100</v>
      </c>
      <c r="E2687">
        <v>41.7</v>
      </c>
      <c r="F2687">
        <v>30606</v>
      </c>
      <c r="G2687">
        <v>219</v>
      </c>
      <c r="H2687">
        <v>498</v>
      </c>
    </row>
    <row r="2688" spans="1:8" hidden="1" x14ac:dyDescent="0.2">
      <c r="A2688">
        <v>14793</v>
      </c>
      <c r="B2688" t="str">
        <f>VLOOKUP(A2688,'Route Names'!$A$2:$B$95,2,FALSE)</f>
        <v>Route 117 - GRTA Park &amp; Ride</v>
      </c>
      <c r="C2688" t="s">
        <v>2491</v>
      </c>
      <c r="D2688">
        <v>13089022100</v>
      </c>
      <c r="E2688">
        <v>41.7</v>
      </c>
      <c r="F2688">
        <v>30606</v>
      </c>
      <c r="G2688">
        <v>219</v>
      </c>
      <c r="H2688">
        <v>498</v>
      </c>
    </row>
    <row r="2689" spans="1:8" hidden="1" x14ac:dyDescent="0.2">
      <c r="A2689">
        <v>14793</v>
      </c>
      <c r="B2689" t="str">
        <f>VLOOKUP(A2689,'Route Names'!$A$2:$B$95,2,FALSE)</f>
        <v>Route 117 - GRTA Park &amp; Ride</v>
      </c>
      <c r="C2689" t="s">
        <v>2397</v>
      </c>
      <c r="D2689">
        <v>13089022100</v>
      </c>
      <c r="E2689">
        <v>41.7</v>
      </c>
      <c r="F2689">
        <v>30606</v>
      </c>
      <c r="G2689">
        <v>219</v>
      </c>
      <c r="H2689">
        <v>498</v>
      </c>
    </row>
    <row r="2690" spans="1:8" hidden="1" x14ac:dyDescent="0.2">
      <c r="A2690">
        <v>14793</v>
      </c>
      <c r="B2690" t="str">
        <f>VLOOKUP(A2690,'Route Names'!$A$2:$B$95,2,FALSE)</f>
        <v>Route 117 - GRTA Park &amp; Ride</v>
      </c>
      <c r="C2690" t="s">
        <v>2397</v>
      </c>
      <c r="D2690">
        <v>13089022100</v>
      </c>
      <c r="E2690">
        <v>41.7</v>
      </c>
      <c r="F2690">
        <v>30606</v>
      </c>
      <c r="G2690">
        <v>219</v>
      </c>
      <c r="H2690">
        <v>498</v>
      </c>
    </row>
    <row r="2691" spans="1:8" hidden="1" x14ac:dyDescent="0.2">
      <c r="A2691">
        <v>14793</v>
      </c>
      <c r="B2691" t="str">
        <f>VLOOKUP(A2691,'Route Names'!$A$2:$B$95,2,FALSE)</f>
        <v>Route 117 - GRTA Park &amp; Ride</v>
      </c>
      <c r="C2691" t="s">
        <v>2397</v>
      </c>
      <c r="D2691">
        <v>13089022005</v>
      </c>
      <c r="E2691">
        <v>28.3</v>
      </c>
      <c r="F2691">
        <v>40893</v>
      </c>
      <c r="G2691">
        <v>278</v>
      </c>
      <c r="H2691">
        <v>473</v>
      </c>
    </row>
    <row r="2692" spans="1:8" hidden="1" x14ac:dyDescent="0.2">
      <c r="A2692">
        <v>14793</v>
      </c>
      <c r="B2692" t="str">
        <f>VLOOKUP(A2692,'Route Names'!$A$2:$B$95,2,FALSE)</f>
        <v>Route 117 - GRTA Park &amp; Ride</v>
      </c>
      <c r="C2692" t="s">
        <v>2397</v>
      </c>
      <c r="D2692">
        <v>13089022005</v>
      </c>
      <c r="E2692">
        <v>28.3</v>
      </c>
      <c r="F2692">
        <v>40893</v>
      </c>
      <c r="G2692">
        <v>278</v>
      </c>
      <c r="H2692">
        <v>473</v>
      </c>
    </row>
    <row r="2693" spans="1:8" hidden="1" x14ac:dyDescent="0.2">
      <c r="A2693">
        <v>14793</v>
      </c>
      <c r="B2693" t="str">
        <f>VLOOKUP(A2693,'Route Names'!$A$2:$B$95,2,FALSE)</f>
        <v>Route 117 - GRTA Park &amp; Ride</v>
      </c>
      <c r="C2693" t="s">
        <v>2398</v>
      </c>
      <c r="D2693">
        <v>13089022005</v>
      </c>
      <c r="E2693">
        <v>28.3</v>
      </c>
      <c r="F2693">
        <v>40893</v>
      </c>
      <c r="G2693">
        <v>278</v>
      </c>
      <c r="H2693">
        <v>473</v>
      </c>
    </row>
    <row r="2694" spans="1:8" hidden="1" x14ac:dyDescent="0.2">
      <c r="A2694">
        <v>14793</v>
      </c>
      <c r="B2694" t="str">
        <f>VLOOKUP(A2694,'Route Names'!$A$2:$B$95,2,FALSE)</f>
        <v>Route 117 - GRTA Park &amp; Ride</v>
      </c>
      <c r="C2694" t="s">
        <v>2398</v>
      </c>
      <c r="D2694">
        <v>13089022005</v>
      </c>
      <c r="E2694">
        <v>28.3</v>
      </c>
      <c r="F2694">
        <v>40893</v>
      </c>
      <c r="G2694">
        <v>278</v>
      </c>
      <c r="H2694">
        <v>473</v>
      </c>
    </row>
    <row r="2695" spans="1:8" hidden="1" x14ac:dyDescent="0.2">
      <c r="A2695">
        <v>14793</v>
      </c>
      <c r="B2695" t="str">
        <f>VLOOKUP(A2695,'Route Names'!$A$2:$B$95,2,FALSE)</f>
        <v>Route 117 - GRTA Park &amp; Ride</v>
      </c>
      <c r="C2695" t="s">
        <v>2399</v>
      </c>
      <c r="D2695">
        <v>13089022005</v>
      </c>
      <c r="E2695">
        <v>28.3</v>
      </c>
      <c r="F2695">
        <v>40893</v>
      </c>
      <c r="G2695">
        <v>278</v>
      </c>
      <c r="H2695">
        <v>473</v>
      </c>
    </row>
    <row r="2696" spans="1:8" hidden="1" x14ac:dyDescent="0.2">
      <c r="A2696">
        <v>14793</v>
      </c>
      <c r="B2696" t="str">
        <f>VLOOKUP(A2696,'Route Names'!$A$2:$B$95,2,FALSE)</f>
        <v>Route 117 - GRTA Park &amp; Ride</v>
      </c>
      <c r="C2696" t="s">
        <v>2399</v>
      </c>
      <c r="D2696">
        <v>13089022005</v>
      </c>
      <c r="E2696">
        <v>28.3</v>
      </c>
      <c r="F2696">
        <v>40893</v>
      </c>
      <c r="G2696">
        <v>278</v>
      </c>
      <c r="H2696">
        <v>473</v>
      </c>
    </row>
    <row r="2697" spans="1:8" hidden="1" x14ac:dyDescent="0.2">
      <c r="A2697">
        <v>14793</v>
      </c>
      <c r="B2697" t="str">
        <f>VLOOKUP(A2697,'Route Names'!$A$2:$B$95,2,FALSE)</f>
        <v>Route 117 - GRTA Park &amp; Ride</v>
      </c>
      <c r="C2697" t="s">
        <v>2490</v>
      </c>
      <c r="D2697">
        <v>13089022005</v>
      </c>
      <c r="E2697">
        <v>28.3</v>
      </c>
      <c r="F2697">
        <v>40893</v>
      </c>
      <c r="G2697">
        <v>278</v>
      </c>
      <c r="H2697">
        <v>473</v>
      </c>
    </row>
    <row r="2698" spans="1:8" hidden="1" x14ac:dyDescent="0.2">
      <c r="A2698">
        <v>14793</v>
      </c>
      <c r="B2698" t="str">
        <f>VLOOKUP(A2698,'Route Names'!$A$2:$B$95,2,FALSE)</f>
        <v>Route 117 - GRTA Park &amp; Ride</v>
      </c>
      <c r="C2698" t="s">
        <v>2490</v>
      </c>
      <c r="D2698">
        <v>13089022005</v>
      </c>
      <c r="E2698">
        <v>28.3</v>
      </c>
      <c r="F2698">
        <v>40893</v>
      </c>
      <c r="G2698">
        <v>278</v>
      </c>
      <c r="H2698">
        <v>473</v>
      </c>
    </row>
    <row r="2699" spans="1:8" hidden="1" x14ac:dyDescent="0.2">
      <c r="A2699">
        <v>14793</v>
      </c>
      <c r="B2699" t="str">
        <f>VLOOKUP(A2699,'Route Names'!$A$2:$B$95,2,FALSE)</f>
        <v>Route 117 - GRTA Park &amp; Ride</v>
      </c>
      <c r="C2699" t="s">
        <v>2400</v>
      </c>
      <c r="D2699">
        <v>13089022005</v>
      </c>
      <c r="E2699">
        <v>28.3</v>
      </c>
      <c r="F2699">
        <v>40893</v>
      </c>
      <c r="G2699">
        <v>278</v>
      </c>
      <c r="H2699">
        <v>473</v>
      </c>
    </row>
    <row r="2700" spans="1:8" hidden="1" x14ac:dyDescent="0.2">
      <c r="A2700">
        <v>14793</v>
      </c>
      <c r="B2700" t="str">
        <f>VLOOKUP(A2700,'Route Names'!$A$2:$B$95,2,FALSE)</f>
        <v>Route 117 - GRTA Park &amp; Ride</v>
      </c>
      <c r="C2700" t="s">
        <v>2400</v>
      </c>
      <c r="D2700">
        <v>13089022005</v>
      </c>
      <c r="E2700">
        <v>28.3</v>
      </c>
      <c r="F2700">
        <v>40893</v>
      </c>
      <c r="G2700">
        <v>278</v>
      </c>
      <c r="H2700">
        <v>473</v>
      </c>
    </row>
    <row r="2701" spans="1:8" hidden="1" x14ac:dyDescent="0.2">
      <c r="A2701">
        <v>14793</v>
      </c>
      <c r="B2701" t="str">
        <f>VLOOKUP(A2701,'Route Names'!$A$2:$B$95,2,FALSE)</f>
        <v>Route 117 - GRTA Park &amp; Ride</v>
      </c>
      <c r="C2701" t="s">
        <v>2401</v>
      </c>
      <c r="D2701">
        <v>13089023114</v>
      </c>
      <c r="E2701">
        <v>16</v>
      </c>
      <c r="F2701">
        <v>60833</v>
      </c>
      <c r="G2701">
        <v>74</v>
      </c>
      <c r="H2701">
        <v>138</v>
      </c>
    </row>
    <row r="2702" spans="1:8" hidden="1" x14ac:dyDescent="0.2">
      <c r="A2702">
        <v>14793</v>
      </c>
      <c r="B2702" t="str">
        <f>VLOOKUP(A2702,'Route Names'!$A$2:$B$95,2,FALSE)</f>
        <v>Route 117 - GRTA Park &amp; Ride</v>
      </c>
      <c r="C2702" t="s">
        <v>2401</v>
      </c>
      <c r="D2702">
        <v>13089023114</v>
      </c>
      <c r="E2702">
        <v>16</v>
      </c>
      <c r="F2702">
        <v>60833</v>
      </c>
      <c r="G2702">
        <v>74</v>
      </c>
      <c r="H2702">
        <v>138</v>
      </c>
    </row>
    <row r="2703" spans="1:8" hidden="1" x14ac:dyDescent="0.2">
      <c r="A2703">
        <v>14793</v>
      </c>
      <c r="B2703" t="str">
        <f>VLOOKUP(A2703,'Route Names'!$A$2:$B$95,2,FALSE)</f>
        <v>Route 117 - GRTA Park &amp; Ride</v>
      </c>
      <c r="C2703" t="s">
        <v>2403</v>
      </c>
      <c r="D2703">
        <v>13089023114</v>
      </c>
      <c r="E2703">
        <v>16</v>
      </c>
      <c r="F2703">
        <v>60833</v>
      </c>
      <c r="G2703">
        <v>74</v>
      </c>
      <c r="H2703">
        <v>138</v>
      </c>
    </row>
    <row r="2704" spans="1:8" hidden="1" x14ac:dyDescent="0.2">
      <c r="A2704">
        <v>14793</v>
      </c>
      <c r="B2704" t="str">
        <f>VLOOKUP(A2704,'Route Names'!$A$2:$B$95,2,FALSE)</f>
        <v>Route 117 - GRTA Park &amp; Ride</v>
      </c>
      <c r="C2704" t="s">
        <v>2403</v>
      </c>
      <c r="D2704">
        <v>13089023114</v>
      </c>
      <c r="E2704">
        <v>16</v>
      </c>
      <c r="F2704">
        <v>60833</v>
      </c>
      <c r="G2704">
        <v>74</v>
      </c>
      <c r="H2704">
        <v>138</v>
      </c>
    </row>
    <row r="2705" spans="1:8" hidden="1" x14ac:dyDescent="0.2">
      <c r="A2705">
        <v>14793</v>
      </c>
      <c r="B2705" t="str">
        <f>VLOOKUP(A2705,'Route Names'!$A$2:$B$95,2,FALSE)</f>
        <v>Route 117 - GRTA Park &amp; Ride</v>
      </c>
      <c r="C2705" t="s">
        <v>2489</v>
      </c>
      <c r="D2705">
        <v>13089023114</v>
      </c>
      <c r="E2705">
        <v>16</v>
      </c>
      <c r="F2705">
        <v>60833</v>
      </c>
      <c r="G2705">
        <v>74</v>
      </c>
      <c r="H2705">
        <v>138</v>
      </c>
    </row>
    <row r="2706" spans="1:8" hidden="1" x14ac:dyDescent="0.2">
      <c r="A2706">
        <v>14793</v>
      </c>
      <c r="B2706" t="str">
        <f>VLOOKUP(A2706,'Route Names'!$A$2:$B$95,2,FALSE)</f>
        <v>Route 117 - GRTA Park &amp; Ride</v>
      </c>
      <c r="C2706" t="s">
        <v>2489</v>
      </c>
      <c r="D2706">
        <v>13089023114</v>
      </c>
      <c r="E2706">
        <v>16</v>
      </c>
      <c r="F2706">
        <v>60833</v>
      </c>
      <c r="G2706">
        <v>74</v>
      </c>
      <c r="H2706">
        <v>138</v>
      </c>
    </row>
    <row r="2707" spans="1:8" hidden="1" x14ac:dyDescent="0.2">
      <c r="A2707">
        <v>14793</v>
      </c>
      <c r="B2707" t="str">
        <f>VLOOKUP(A2707,'Route Names'!$A$2:$B$95,2,FALSE)</f>
        <v>Route 117 - GRTA Park &amp; Ride</v>
      </c>
      <c r="C2707" t="s">
        <v>2405</v>
      </c>
      <c r="D2707">
        <v>13089023204</v>
      </c>
      <c r="E2707">
        <v>18</v>
      </c>
      <c r="F2707">
        <v>53765</v>
      </c>
      <c r="G2707">
        <v>176</v>
      </c>
      <c r="H2707">
        <v>427</v>
      </c>
    </row>
    <row r="2708" spans="1:8" hidden="1" x14ac:dyDescent="0.2">
      <c r="A2708">
        <v>14793</v>
      </c>
      <c r="B2708" t="str">
        <f>VLOOKUP(A2708,'Route Names'!$A$2:$B$95,2,FALSE)</f>
        <v>Route 117 - GRTA Park &amp; Ride</v>
      </c>
      <c r="C2708" t="s">
        <v>2405</v>
      </c>
      <c r="D2708">
        <v>13089023204</v>
      </c>
      <c r="E2708">
        <v>18</v>
      </c>
      <c r="F2708">
        <v>53765</v>
      </c>
      <c r="G2708">
        <v>176</v>
      </c>
      <c r="H2708">
        <v>427</v>
      </c>
    </row>
    <row r="2709" spans="1:8" hidden="1" x14ac:dyDescent="0.2">
      <c r="A2709">
        <v>14793</v>
      </c>
      <c r="B2709" t="str">
        <f>VLOOKUP(A2709,'Route Names'!$A$2:$B$95,2,FALSE)</f>
        <v>Route 117 - GRTA Park &amp; Ride</v>
      </c>
      <c r="C2709" t="s">
        <v>2406</v>
      </c>
      <c r="D2709">
        <v>13089023204</v>
      </c>
      <c r="E2709">
        <v>18</v>
      </c>
      <c r="F2709">
        <v>53765</v>
      </c>
      <c r="G2709">
        <v>176</v>
      </c>
      <c r="H2709">
        <v>427</v>
      </c>
    </row>
    <row r="2710" spans="1:8" hidden="1" x14ac:dyDescent="0.2">
      <c r="A2710">
        <v>14793</v>
      </c>
      <c r="B2710" t="str">
        <f>VLOOKUP(A2710,'Route Names'!$A$2:$B$95,2,FALSE)</f>
        <v>Route 117 - GRTA Park &amp; Ride</v>
      </c>
      <c r="C2710" t="s">
        <v>2406</v>
      </c>
      <c r="D2710">
        <v>13089023204</v>
      </c>
      <c r="E2710">
        <v>18</v>
      </c>
      <c r="F2710">
        <v>53765</v>
      </c>
      <c r="G2710">
        <v>176</v>
      </c>
      <c r="H2710">
        <v>427</v>
      </c>
    </row>
    <row r="2711" spans="1:8" hidden="1" x14ac:dyDescent="0.2">
      <c r="A2711">
        <v>14793</v>
      </c>
      <c r="B2711" t="str">
        <f>VLOOKUP(A2711,'Route Names'!$A$2:$B$95,2,FALSE)</f>
        <v>Route 117 - GRTA Park &amp; Ride</v>
      </c>
      <c r="C2711" t="s">
        <v>2407</v>
      </c>
      <c r="D2711">
        <v>13089023204</v>
      </c>
      <c r="E2711">
        <v>18</v>
      </c>
      <c r="F2711">
        <v>53765</v>
      </c>
      <c r="G2711">
        <v>176</v>
      </c>
      <c r="H2711">
        <v>427</v>
      </c>
    </row>
    <row r="2712" spans="1:8" hidden="1" x14ac:dyDescent="0.2">
      <c r="A2712">
        <v>14793</v>
      </c>
      <c r="B2712" t="str">
        <f>VLOOKUP(A2712,'Route Names'!$A$2:$B$95,2,FALSE)</f>
        <v>Route 117 - GRTA Park &amp; Ride</v>
      </c>
      <c r="C2712" t="s">
        <v>2407</v>
      </c>
      <c r="D2712">
        <v>13089023204</v>
      </c>
      <c r="E2712">
        <v>18</v>
      </c>
      <c r="F2712">
        <v>53765</v>
      </c>
      <c r="G2712">
        <v>176</v>
      </c>
      <c r="H2712">
        <v>427</v>
      </c>
    </row>
    <row r="2713" spans="1:8" hidden="1" x14ac:dyDescent="0.2">
      <c r="A2713">
        <v>14793</v>
      </c>
      <c r="B2713" t="str">
        <f>VLOOKUP(A2713,'Route Names'!$A$2:$B$95,2,FALSE)</f>
        <v>Route 117 - GRTA Park &amp; Ride</v>
      </c>
      <c r="C2713" t="s">
        <v>2488</v>
      </c>
      <c r="D2713">
        <v>13089023204</v>
      </c>
      <c r="E2713">
        <v>18</v>
      </c>
      <c r="F2713">
        <v>53765</v>
      </c>
      <c r="G2713">
        <v>176</v>
      </c>
      <c r="H2713">
        <v>427</v>
      </c>
    </row>
    <row r="2714" spans="1:8" hidden="1" x14ac:dyDescent="0.2">
      <c r="A2714">
        <v>14793</v>
      </c>
      <c r="B2714" t="str">
        <f>VLOOKUP(A2714,'Route Names'!$A$2:$B$95,2,FALSE)</f>
        <v>Route 117 - GRTA Park &amp; Ride</v>
      </c>
      <c r="C2714" t="s">
        <v>2488</v>
      </c>
      <c r="D2714">
        <v>13089023204</v>
      </c>
      <c r="E2714">
        <v>18</v>
      </c>
      <c r="F2714">
        <v>53765</v>
      </c>
      <c r="G2714">
        <v>176</v>
      </c>
      <c r="H2714">
        <v>427</v>
      </c>
    </row>
    <row r="2715" spans="1:8" hidden="1" x14ac:dyDescent="0.2">
      <c r="A2715">
        <v>14793</v>
      </c>
      <c r="B2715" t="str">
        <f>VLOOKUP(A2715,'Route Names'!$A$2:$B$95,2,FALSE)</f>
        <v>Route 117 - GRTA Park &amp; Ride</v>
      </c>
      <c r="C2715" t="s">
        <v>2409</v>
      </c>
      <c r="D2715">
        <v>13089023204</v>
      </c>
      <c r="E2715">
        <v>18</v>
      </c>
      <c r="F2715">
        <v>53765</v>
      </c>
      <c r="G2715">
        <v>176</v>
      </c>
      <c r="H2715">
        <v>427</v>
      </c>
    </row>
    <row r="2716" spans="1:8" hidden="1" x14ac:dyDescent="0.2">
      <c r="A2716">
        <v>14793</v>
      </c>
      <c r="B2716" t="str">
        <f>VLOOKUP(A2716,'Route Names'!$A$2:$B$95,2,FALSE)</f>
        <v>Route 117 - GRTA Park &amp; Ride</v>
      </c>
      <c r="C2716" t="s">
        <v>2409</v>
      </c>
      <c r="D2716">
        <v>13089023204</v>
      </c>
      <c r="E2716">
        <v>18</v>
      </c>
      <c r="F2716">
        <v>53765</v>
      </c>
      <c r="G2716">
        <v>176</v>
      </c>
      <c r="H2716">
        <v>427</v>
      </c>
    </row>
    <row r="2717" spans="1:8" hidden="1" x14ac:dyDescent="0.2">
      <c r="A2717">
        <v>14793</v>
      </c>
      <c r="B2717" t="str">
        <f>VLOOKUP(A2717,'Route Names'!$A$2:$B$95,2,FALSE)</f>
        <v>Route 117 - GRTA Park &amp; Ride</v>
      </c>
      <c r="C2717" t="s">
        <v>2487</v>
      </c>
      <c r="D2717">
        <v>13089023204</v>
      </c>
      <c r="E2717">
        <v>18</v>
      </c>
      <c r="F2717">
        <v>53765</v>
      </c>
      <c r="G2717">
        <v>176</v>
      </c>
      <c r="H2717">
        <v>427</v>
      </c>
    </row>
    <row r="2718" spans="1:8" hidden="1" x14ac:dyDescent="0.2">
      <c r="A2718">
        <v>14793</v>
      </c>
      <c r="B2718" t="str">
        <f>VLOOKUP(A2718,'Route Names'!$A$2:$B$95,2,FALSE)</f>
        <v>Route 117 - GRTA Park &amp; Ride</v>
      </c>
      <c r="C2718" t="s">
        <v>2487</v>
      </c>
      <c r="D2718">
        <v>13089023204</v>
      </c>
      <c r="E2718">
        <v>18</v>
      </c>
      <c r="F2718">
        <v>53765</v>
      </c>
      <c r="G2718">
        <v>176</v>
      </c>
      <c r="H2718">
        <v>427</v>
      </c>
    </row>
    <row r="2719" spans="1:8" hidden="1" x14ac:dyDescent="0.2">
      <c r="A2719">
        <v>14793</v>
      </c>
      <c r="B2719" t="str">
        <f>VLOOKUP(A2719,'Route Names'!$A$2:$B$95,2,FALSE)</f>
        <v>Route 117 - GRTA Park &amp; Ride</v>
      </c>
      <c r="C2719" t="s">
        <v>2486</v>
      </c>
      <c r="D2719">
        <v>13089023204</v>
      </c>
      <c r="E2719">
        <v>18</v>
      </c>
      <c r="F2719">
        <v>53765</v>
      </c>
      <c r="G2719">
        <v>176</v>
      </c>
      <c r="H2719">
        <v>427</v>
      </c>
    </row>
    <row r="2720" spans="1:8" hidden="1" x14ac:dyDescent="0.2">
      <c r="A2720">
        <v>14793</v>
      </c>
      <c r="B2720" t="str">
        <f>VLOOKUP(A2720,'Route Names'!$A$2:$B$95,2,FALSE)</f>
        <v>Route 117 - GRTA Park &amp; Ride</v>
      </c>
      <c r="C2720" t="s">
        <v>2486</v>
      </c>
      <c r="D2720">
        <v>13089023204</v>
      </c>
      <c r="E2720">
        <v>18</v>
      </c>
      <c r="F2720">
        <v>53765</v>
      </c>
      <c r="G2720">
        <v>176</v>
      </c>
      <c r="H2720">
        <v>427</v>
      </c>
    </row>
    <row r="2721" spans="1:8" hidden="1" x14ac:dyDescent="0.2">
      <c r="A2721">
        <v>14793</v>
      </c>
      <c r="B2721" t="str">
        <f>VLOOKUP(A2721,'Route Names'!$A$2:$B$95,2,FALSE)</f>
        <v>Route 117 - GRTA Park &amp; Ride</v>
      </c>
      <c r="C2721" t="s">
        <v>2412</v>
      </c>
      <c r="D2721">
        <v>13089023204</v>
      </c>
      <c r="E2721">
        <v>18</v>
      </c>
      <c r="F2721">
        <v>53765</v>
      </c>
      <c r="G2721">
        <v>176</v>
      </c>
      <c r="H2721">
        <v>427</v>
      </c>
    </row>
    <row r="2722" spans="1:8" hidden="1" x14ac:dyDescent="0.2">
      <c r="A2722">
        <v>14793</v>
      </c>
      <c r="B2722" t="str">
        <f>VLOOKUP(A2722,'Route Names'!$A$2:$B$95,2,FALSE)</f>
        <v>Route 117 - GRTA Park &amp; Ride</v>
      </c>
      <c r="C2722" t="s">
        <v>2412</v>
      </c>
      <c r="D2722">
        <v>13089023204</v>
      </c>
      <c r="E2722">
        <v>18</v>
      </c>
      <c r="F2722">
        <v>53765</v>
      </c>
      <c r="G2722">
        <v>176</v>
      </c>
      <c r="H2722">
        <v>427</v>
      </c>
    </row>
    <row r="2723" spans="1:8" hidden="1" x14ac:dyDescent="0.2">
      <c r="A2723">
        <v>14793</v>
      </c>
      <c r="B2723" t="str">
        <f>VLOOKUP(A2723,'Route Names'!$A$2:$B$95,2,FALSE)</f>
        <v>Route 117 - GRTA Park &amp; Ride</v>
      </c>
      <c r="C2723" t="s">
        <v>2485</v>
      </c>
      <c r="D2723">
        <v>13089021909</v>
      </c>
      <c r="E2723">
        <v>30.8</v>
      </c>
      <c r="F2723">
        <v>36367</v>
      </c>
      <c r="G2723">
        <v>380</v>
      </c>
      <c r="H2723">
        <v>675</v>
      </c>
    </row>
    <row r="2724" spans="1:8" hidden="1" x14ac:dyDescent="0.2">
      <c r="A2724">
        <v>14793</v>
      </c>
      <c r="B2724" t="str">
        <f>VLOOKUP(A2724,'Route Names'!$A$2:$B$95,2,FALSE)</f>
        <v>Route 117 - GRTA Park &amp; Ride</v>
      </c>
      <c r="C2724" t="s">
        <v>2485</v>
      </c>
      <c r="D2724">
        <v>13089021909</v>
      </c>
      <c r="E2724">
        <v>30.8</v>
      </c>
      <c r="F2724">
        <v>36367</v>
      </c>
      <c r="G2724">
        <v>380</v>
      </c>
      <c r="H2724">
        <v>675</v>
      </c>
    </row>
    <row r="2725" spans="1:8" hidden="1" x14ac:dyDescent="0.2">
      <c r="A2725">
        <v>14793</v>
      </c>
      <c r="B2725" t="str">
        <f>VLOOKUP(A2725,'Route Names'!$A$2:$B$95,2,FALSE)</f>
        <v>Route 117 - GRTA Park &amp; Ride</v>
      </c>
      <c r="C2725" t="s">
        <v>2484</v>
      </c>
      <c r="D2725">
        <v>13089023208</v>
      </c>
      <c r="E2725">
        <v>19.899999999999999</v>
      </c>
      <c r="F2725">
        <v>46977</v>
      </c>
      <c r="G2725">
        <v>192</v>
      </c>
      <c r="H2725">
        <v>502</v>
      </c>
    </row>
    <row r="2726" spans="1:8" hidden="1" x14ac:dyDescent="0.2">
      <c r="A2726">
        <v>14793</v>
      </c>
      <c r="B2726" t="str">
        <f>VLOOKUP(A2726,'Route Names'!$A$2:$B$95,2,FALSE)</f>
        <v>Route 117 - GRTA Park &amp; Ride</v>
      </c>
      <c r="C2726" t="s">
        <v>2484</v>
      </c>
      <c r="D2726">
        <v>13089023208</v>
      </c>
      <c r="E2726">
        <v>19.899999999999999</v>
      </c>
      <c r="F2726">
        <v>46977</v>
      </c>
      <c r="G2726">
        <v>192</v>
      </c>
      <c r="H2726">
        <v>502</v>
      </c>
    </row>
    <row r="2727" spans="1:8" hidden="1" x14ac:dyDescent="0.2">
      <c r="A2727">
        <v>14793</v>
      </c>
      <c r="B2727" t="str">
        <f>VLOOKUP(A2727,'Route Names'!$A$2:$B$95,2,FALSE)</f>
        <v>Route 117 - GRTA Park &amp; Ride</v>
      </c>
      <c r="C2727" t="s">
        <v>2415</v>
      </c>
      <c r="D2727">
        <v>13089023208</v>
      </c>
      <c r="E2727">
        <v>19.899999999999999</v>
      </c>
      <c r="F2727">
        <v>46977</v>
      </c>
      <c r="G2727">
        <v>192</v>
      </c>
      <c r="H2727">
        <v>502</v>
      </c>
    </row>
    <row r="2728" spans="1:8" hidden="1" x14ac:dyDescent="0.2">
      <c r="A2728">
        <v>14793</v>
      </c>
      <c r="B2728" t="str">
        <f>VLOOKUP(A2728,'Route Names'!$A$2:$B$95,2,FALSE)</f>
        <v>Route 117 - GRTA Park &amp; Ride</v>
      </c>
      <c r="C2728" t="s">
        <v>2415</v>
      </c>
      <c r="D2728">
        <v>13089023208</v>
      </c>
      <c r="E2728">
        <v>19.899999999999999</v>
      </c>
      <c r="F2728">
        <v>46977</v>
      </c>
      <c r="G2728">
        <v>192</v>
      </c>
      <c r="H2728">
        <v>502</v>
      </c>
    </row>
    <row r="2729" spans="1:8" hidden="1" x14ac:dyDescent="0.2">
      <c r="A2729">
        <v>14793</v>
      </c>
      <c r="B2729" t="str">
        <f>VLOOKUP(A2729,'Route Names'!$A$2:$B$95,2,FALSE)</f>
        <v>Route 117 - GRTA Park &amp; Ride</v>
      </c>
      <c r="C2729" t="s">
        <v>2483</v>
      </c>
      <c r="D2729">
        <v>13089023208</v>
      </c>
      <c r="E2729">
        <v>19.899999999999999</v>
      </c>
      <c r="F2729">
        <v>46977</v>
      </c>
      <c r="G2729">
        <v>192</v>
      </c>
      <c r="H2729">
        <v>502</v>
      </c>
    </row>
    <row r="2730" spans="1:8" hidden="1" x14ac:dyDescent="0.2">
      <c r="A2730">
        <v>14793</v>
      </c>
      <c r="B2730" t="str">
        <f>VLOOKUP(A2730,'Route Names'!$A$2:$B$95,2,FALSE)</f>
        <v>Route 117 - GRTA Park &amp; Ride</v>
      </c>
      <c r="C2730" t="s">
        <v>2483</v>
      </c>
      <c r="D2730">
        <v>13089023208</v>
      </c>
      <c r="E2730">
        <v>19.899999999999999</v>
      </c>
      <c r="F2730">
        <v>46977</v>
      </c>
      <c r="G2730">
        <v>192</v>
      </c>
      <c r="H2730">
        <v>502</v>
      </c>
    </row>
    <row r="2731" spans="1:8" hidden="1" x14ac:dyDescent="0.2">
      <c r="A2731">
        <v>14793</v>
      </c>
      <c r="B2731" t="str">
        <f>VLOOKUP(A2731,'Route Names'!$A$2:$B$95,2,FALSE)</f>
        <v>Route 117 - GRTA Park &amp; Ride</v>
      </c>
      <c r="C2731" t="s">
        <v>2417</v>
      </c>
      <c r="D2731">
        <v>13089023208</v>
      </c>
      <c r="E2731">
        <v>19.899999999999999</v>
      </c>
      <c r="F2731">
        <v>46977</v>
      </c>
      <c r="G2731">
        <v>192</v>
      </c>
      <c r="H2731">
        <v>502</v>
      </c>
    </row>
    <row r="2732" spans="1:8" hidden="1" x14ac:dyDescent="0.2">
      <c r="A2732">
        <v>14793</v>
      </c>
      <c r="B2732" t="str">
        <f>VLOOKUP(A2732,'Route Names'!$A$2:$B$95,2,FALSE)</f>
        <v>Route 117 - GRTA Park &amp; Ride</v>
      </c>
      <c r="C2732" t="s">
        <v>2417</v>
      </c>
      <c r="D2732">
        <v>13089023208</v>
      </c>
      <c r="E2732">
        <v>19.899999999999999</v>
      </c>
      <c r="F2732">
        <v>46977</v>
      </c>
      <c r="G2732">
        <v>192</v>
      </c>
      <c r="H2732">
        <v>502</v>
      </c>
    </row>
    <row r="2733" spans="1:8" hidden="1" x14ac:dyDescent="0.2">
      <c r="A2733">
        <v>14793</v>
      </c>
      <c r="B2733" t="str">
        <f>VLOOKUP(A2733,'Route Names'!$A$2:$B$95,2,FALSE)</f>
        <v>Route 117 - GRTA Park &amp; Ride</v>
      </c>
      <c r="C2733" t="s">
        <v>2482</v>
      </c>
      <c r="D2733">
        <v>13089023208</v>
      </c>
      <c r="E2733">
        <v>19.899999999999999</v>
      </c>
      <c r="F2733">
        <v>46977</v>
      </c>
      <c r="G2733">
        <v>192</v>
      </c>
      <c r="H2733">
        <v>502</v>
      </c>
    </row>
    <row r="2734" spans="1:8" hidden="1" x14ac:dyDescent="0.2">
      <c r="A2734">
        <v>14793</v>
      </c>
      <c r="B2734" t="str">
        <f>VLOOKUP(A2734,'Route Names'!$A$2:$B$95,2,FALSE)</f>
        <v>Route 117 - GRTA Park &amp; Ride</v>
      </c>
      <c r="C2734" t="s">
        <v>2482</v>
      </c>
      <c r="D2734">
        <v>13089023208</v>
      </c>
      <c r="E2734">
        <v>19.899999999999999</v>
      </c>
      <c r="F2734">
        <v>46977</v>
      </c>
      <c r="G2734">
        <v>192</v>
      </c>
      <c r="H2734">
        <v>502</v>
      </c>
    </row>
    <row r="2735" spans="1:8" hidden="1" x14ac:dyDescent="0.2">
      <c r="A2735">
        <v>14793</v>
      </c>
      <c r="B2735" t="str">
        <f>VLOOKUP(A2735,'Route Names'!$A$2:$B$95,2,FALSE)</f>
        <v>Route 117 - GRTA Park &amp; Ride</v>
      </c>
      <c r="C2735" t="s">
        <v>2419</v>
      </c>
      <c r="D2735">
        <v>13089023208</v>
      </c>
      <c r="E2735">
        <v>19.899999999999999</v>
      </c>
      <c r="F2735">
        <v>46977</v>
      </c>
      <c r="G2735">
        <v>192</v>
      </c>
      <c r="H2735">
        <v>502</v>
      </c>
    </row>
    <row r="2736" spans="1:8" hidden="1" x14ac:dyDescent="0.2">
      <c r="A2736">
        <v>14793</v>
      </c>
      <c r="B2736" t="str">
        <f>VLOOKUP(A2736,'Route Names'!$A$2:$B$95,2,FALSE)</f>
        <v>Route 117 - GRTA Park &amp; Ride</v>
      </c>
      <c r="C2736" t="s">
        <v>2419</v>
      </c>
      <c r="D2736">
        <v>13089023208</v>
      </c>
      <c r="E2736">
        <v>19.899999999999999</v>
      </c>
      <c r="F2736">
        <v>46977</v>
      </c>
      <c r="G2736">
        <v>192</v>
      </c>
      <c r="H2736">
        <v>502</v>
      </c>
    </row>
    <row r="2737" spans="1:8" hidden="1" x14ac:dyDescent="0.2">
      <c r="A2737">
        <v>14793</v>
      </c>
      <c r="B2737" t="str">
        <f>VLOOKUP(A2737,'Route Names'!$A$2:$B$95,2,FALSE)</f>
        <v>Route 117 - GRTA Park &amp; Ride</v>
      </c>
      <c r="C2737" t="s">
        <v>2420</v>
      </c>
      <c r="D2737">
        <v>13089023208</v>
      </c>
      <c r="E2737">
        <v>19.899999999999999</v>
      </c>
      <c r="F2737">
        <v>46977</v>
      </c>
      <c r="G2737">
        <v>192</v>
      </c>
      <c r="H2737">
        <v>502</v>
      </c>
    </row>
    <row r="2738" spans="1:8" hidden="1" x14ac:dyDescent="0.2">
      <c r="A2738">
        <v>14793</v>
      </c>
      <c r="B2738" t="str">
        <f>VLOOKUP(A2738,'Route Names'!$A$2:$B$95,2,FALSE)</f>
        <v>Route 117 - GRTA Park &amp; Ride</v>
      </c>
      <c r="C2738" t="s">
        <v>2420</v>
      </c>
      <c r="D2738">
        <v>13089023208</v>
      </c>
      <c r="E2738">
        <v>19.899999999999999</v>
      </c>
      <c r="F2738">
        <v>46977</v>
      </c>
      <c r="G2738">
        <v>192</v>
      </c>
      <c r="H2738">
        <v>502</v>
      </c>
    </row>
    <row r="2739" spans="1:8" hidden="1" x14ac:dyDescent="0.2">
      <c r="A2739">
        <v>14793</v>
      </c>
      <c r="B2739" t="str">
        <f>VLOOKUP(A2739,'Route Names'!$A$2:$B$95,2,FALSE)</f>
        <v>Route 117 - GRTA Park &amp; Ride</v>
      </c>
      <c r="C2739" t="s">
        <v>2481</v>
      </c>
      <c r="D2739">
        <v>13089023208</v>
      </c>
      <c r="E2739">
        <v>19.899999999999999</v>
      </c>
      <c r="F2739">
        <v>46977</v>
      </c>
      <c r="G2739">
        <v>192</v>
      </c>
      <c r="H2739">
        <v>502</v>
      </c>
    </row>
    <row r="2740" spans="1:8" hidden="1" x14ac:dyDescent="0.2">
      <c r="A2740">
        <v>14793</v>
      </c>
      <c r="B2740" t="str">
        <f>VLOOKUP(A2740,'Route Names'!$A$2:$B$95,2,FALSE)</f>
        <v>Route 117 - GRTA Park &amp; Ride</v>
      </c>
      <c r="C2740" t="s">
        <v>2481</v>
      </c>
      <c r="D2740">
        <v>13089023208</v>
      </c>
      <c r="E2740">
        <v>19.899999999999999</v>
      </c>
      <c r="F2740">
        <v>46977</v>
      </c>
      <c r="G2740">
        <v>192</v>
      </c>
      <c r="H2740">
        <v>502</v>
      </c>
    </row>
    <row r="2741" spans="1:8" hidden="1" x14ac:dyDescent="0.2">
      <c r="A2741">
        <v>14793</v>
      </c>
      <c r="B2741" t="str">
        <f>VLOOKUP(A2741,'Route Names'!$A$2:$B$95,2,FALSE)</f>
        <v>Route 117 - GRTA Park &amp; Ride</v>
      </c>
      <c r="C2741" t="s">
        <v>2422</v>
      </c>
      <c r="D2741">
        <v>13089023209</v>
      </c>
      <c r="E2741">
        <v>11.4</v>
      </c>
      <c r="F2741">
        <v>66139</v>
      </c>
      <c r="G2741">
        <v>62</v>
      </c>
      <c r="H2741">
        <v>314</v>
      </c>
    </row>
    <row r="2742" spans="1:8" hidden="1" x14ac:dyDescent="0.2">
      <c r="A2742">
        <v>14793</v>
      </c>
      <c r="B2742" t="str">
        <f>VLOOKUP(A2742,'Route Names'!$A$2:$B$95,2,FALSE)</f>
        <v>Route 117 - GRTA Park &amp; Ride</v>
      </c>
      <c r="C2742" t="s">
        <v>2422</v>
      </c>
      <c r="D2742">
        <v>13089023209</v>
      </c>
      <c r="E2742">
        <v>11.4</v>
      </c>
      <c r="F2742">
        <v>66139</v>
      </c>
      <c r="G2742">
        <v>62</v>
      </c>
      <c r="H2742">
        <v>314</v>
      </c>
    </row>
    <row r="2743" spans="1:8" hidden="1" x14ac:dyDescent="0.2">
      <c r="A2743">
        <v>14793</v>
      </c>
      <c r="B2743" t="str">
        <f>VLOOKUP(A2743,'Route Names'!$A$2:$B$95,2,FALSE)</f>
        <v>Route 117 - GRTA Park &amp; Ride</v>
      </c>
      <c r="C2743" t="s">
        <v>2480</v>
      </c>
      <c r="D2743">
        <v>13089023209</v>
      </c>
      <c r="E2743">
        <v>11.4</v>
      </c>
      <c r="F2743">
        <v>66139</v>
      </c>
      <c r="G2743">
        <v>62</v>
      </c>
      <c r="H2743">
        <v>314</v>
      </c>
    </row>
    <row r="2744" spans="1:8" hidden="1" x14ac:dyDescent="0.2">
      <c r="A2744">
        <v>14793</v>
      </c>
      <c r="B2744" t="str">
        <f>VLOOKUP(A2744,'Route Names'!$A$2:$B$95,2,FALSE)</f>
        <v>Route 117 - GRTA Park &amp; Ride</v>
      </c>
      <c r="C2744" t="s">
        <v>2480</v>
      </c>
      <c r="D2744">
        <v>13089023209</v>
      </c>
      <c r="E2744">
        <v>11.4</v>
      </c>
      <c r="F2744">
        <v>66139</v>
      </c>
      <c r="G2744">
        <v>62</v>
      </c>
      <c r="H2744">
        <v>314</v>
      </c>
    </row>
    <row r="2745" spans="1:8" hidden="1" x14ac:dyDescent="0.2">
      <c r="A2745">
        <v>14793</v>
      </c>
      <c r="B2745" t="str">
        <f>VLOOKUP(A2745,'Route Names'!$A$2:$B$95,2,FALSE)</f>
        <v>Route 117 - GRTA Park &amp; Ride</v>
      </c>
      <c r="C2745" t="s">
        <v>2424</v>
      </c>
      <c r="D2745">
        <v>13089023209</v>
      </c>
      <c r="E2745">
        <v>11.4</v>
      </c>
      <c r="F2745">
        <v>66139</v>
      </c>
      <c r="G2745">
        <v>62</v>
      </c>
      <c r="H2745">
        <v>314</v>
      </c>
    </row>
    <row r="2746" spans="1:8" hidden="1" x14ac:dyDescent="0.2">
      <c r="A2746">
        <v>14793</v>
      </c>
      <c r="B2746" t="str">
        <f>VLOOKUP(A2746,'Route Names'!$A$2:$B$95,2,FALSE)</f>
        <v>Route 117 - GRTA Park &amp; Ride</v>
      </c>
      <c r="C2746" t="s">
        <v>2424</v>
      </c>
      <c r="D2746">
        <v>13089023209</v>
      </c>
      <c r="E2746">
        <v>11.4</v>
      </c>
      <c r="F2746">
        <v>66139</v>
      </c>
      <c r="G2746">
        <v>62</v>
      </c>
      <c r="H2746">
        <v>314</v>
      </c>
    </row>
    <row r="2747" spans="1:8" hidden="1" x14ac:dyDescent="0.2">
      <c r="A2747">
        <v>14793</v>
      </c>
      <c r="B2747" t="str">
        <f>VLOOKUP(A2747,'Route Names'!$A$2:$B$95,2,FALSE)</f>
        <v>Route 117 - GRTA Park &amp; Ride</v>
      </c>
      <c r="C2747" t="s">
        <v>2425</v>
      </c>
      <c r="D2747">
        <v>13089023312</v>
      </c>
      <c r="E2747">
        <v>19.2</v>
      </c>
      <c r="F2747">
        <v>63450</v>
      </c>
      <c r="G2747">
        <v>54</v>
      </c>
      <c r="H2747">
        <v>620</v>
      </c>
    </row>
    <row r="2748" spans="1:8" hidden="1" x14ac:dyDescent="0.2">
      <c r="A2748">
        <v>14793</v>
      </c>
      <c r="B2748" t="str">
        <f>VLOOKUP(A2748,'Route Names'!$A$2:$B$95,2,FALSE)</f>
        <v>Route 117 - GRTA Park &amp; Ride</v>
      </c>
      <c r="C2748" t="s">
        <v>2425</v>
      </c>
      <c r="D2748">
        <v>13089023312</v>
      </c>
      <c r="E2748">
        <v>19.2</v>
      </c>
      <c r="F2748">
        <v>63450</v>
      </c>
      <c r="G2748">
        <v>54</v>
      </c>
      <c r="H2748">
        <v>620</v>
      </c>
    </row>
    <row r="2749" spans="1:8" hidden="1" x14ac:dyDescent="0.2">
      <c r="A2749">
        <v>14793</v>
      </c>
      <c r="B2749" t="str">
        <f>VLOOKUP(A2749,'Route Names'!$A$2:$B$95,2,FALSE)</f>
        <v>Route 117 - GRTA Park &amp; Ride</v>
      </c>
      <c r="C2749" t="s">
        <v>2479</v>
      </c>
      <c r="D2749">
        <v>13089023312</v>
      </c>
      <c r="E2749">
        <v>19.2</v>
      </c>
      <c r="F2749">
        <v>63450</v>
      </c>
      <c r="G2749">
        <v>54</v>
      </c>
      <c r="H2749">
        <v>620</v>
      </c>
    </row>
    <row r="2750" spans="1:8" hidden="1" x14ac:dyDescent="0.2">
      <c r="A2750">
        <v>14793</v>
      </c>
      <c r="B2750" t="str">
        <f>VLOOKUP(A2750,'Route Names'!$A$2:$B$95,2,FALSE)</f>
        <v>Route 117 - GRTA Park &amp; Ride</v>
      </c>
      <c r="C2750" t="s">
        <v>2479</v>
      </c>
      <c r="D2750">
        <v>13089023312</v>
      </c>
      <c r="E2750">
        <v>19.2</v>
      </c>
      <c r="F2750">
        <v>63450</v>
      </c>
      <c r="G2750">
        <v>54</v>
      </c>
      <c r="H2750">
        <v>620</v>
      </c>
    </row>
    <row r="2751" spans="1:8" hidden="1" x14ac:dyDescent="0.2">
      <c r="A2751">
        <v>14793</v>
      </c>
      <c r="B2751" t="str">
        <f>VLOOKUP(A2751,'Route Names'!$A$2:$B$95,2,FALSE)</f>
        <v>Route 117 - GRTA Park &amp; Ride</v>
      </c>
      <c r="C2751" t="s">
        <v>2478</v>
      </c>
      <c r="D2751">
        <v>13089023312</v>
      </c>
      <c r="E2751">
        <v>19.2</v>
      </c>
      <c r="F2751">
        <v>63450</v>
      </c>
      <c r="G2751">
        <v>54</v>
      </c>
      <c r="H2751">
        <v>620</v>
      </c>
    </row>
    <row r="2752" spans="1:8" hidden="1" x14ac:dyDescent="0.2">
      <c r="A2752">
        <v>14793</v>
      </c>
      <c r="B2752" t="str">
        <f>VLOOKUP(A2752,'Route Names'!$A$2:$B$95,2,FALSE)</f>
        <v>Route 117 - GRTA Park &amp; Ride</v>
      </c>
      <c r="C2752" t="s">
        <v>2478</v>
      </c>
      <c r="D2752">
        <v>13089023312</v>
      </c>
      <c r="E2752">
        <v>19.2</v>
      </c>
      <c r="F2752">
        <v>63450</v>
      </c>
      <c r="G2752">
        <v>54</v>
      </c>
      <c r="H2752">
        <v>620</v>
      </c>
    </row>
    <row r="2753" spans="1:8" hidden="1" x14ac:dyDescent="0.2">
      <c r="A2753">
        <v>14793</v>
      </c>
      <c r="B2753" t="str">
        <f>VLOOKUP(A2753,'Route Names'!$A$2:$B$95,2,FALSE)</f>
        <v>Route 117 - GRTA Park &amp; Ride</v>
      </c>
      <c r="C2753" t="s">
        <v>2477</v>
      </c>
      <c r="D2753">
        <v>13089023312</v>
      </c>
      <c r="E2753">
        <v>19.2</v>
      </c>
      <c r="F2753">
        <v>63450</v>
      </c>
      <c r="G2753">
        <v>54</v>
      </c>
      <c r="H2753">
        <v>620</v>
      </c>
    </row>
    <row r="2754" spans="1:8" hidden="1" x14ac:dyDescent="0.2">
      <c r="A2754">
        <v>14793</v>
      </c>
      <c r="B2754" t="str">
        <f>VLOOKUP(A2754,'Route Names'!$A$2:$B$95,2,FALSE)</f>
        <v>Route 117 - GRTA Park &amp; Ride</v>
      </c>
      <c r="C2754" t="s">
        <v>2477</v>
      </c>
      <c r="D2754">
        <v>13089023312</v>
      </c>
      <c r="E2754">
        <v>19.2</v>
      </c>
      <c r="F2754">
        <v>63450</v>
      </c>
      <c r="G2754">
        <v>54</v>
      </c>
      <c r="H2754">
        <v>620</v>
      </c>
    </row>
    <row r="2755" spans="1:8" hidden="1" x14ac:dyDescent="0.2">
      <c r="A2755">
        <v>14793</v>
      </c>
      <c r="B2755" t="str">
        <f>VLOOKUP(A2755,'Route Names'!$A$2:$B$95,2,FALSE)</f>
        <v>Route 117 - GRTA Park &amp; Ride</v>
      </c>
      <c r="C2755" t="s">
        <v>2429</v>
      </c>
      <c r="D2755">
        <v>13089023312</v>
      </c>
      <c r="E2755">
        <v>19.2</v>
      </c>
      <c r="F2755">
        <v>63450</v>
      </c>
      <c r="G2755">
        <v>54</v>
      </c>
      <c r="H2755">
        <v>620</v>
      </c>
    </row>
    <row r="2756" spans="1:8" hidden="1" x14ac:dyDescent="0.2">
      <c r="A2756">
        <v>14793</v>
      </c>
      <c r="B2756" t="str">
        <f>VLOOKUP(A2756,'Route Names'!$A$2:$B$95,2,FALSE)</f>
        <v>Route 117 - GRTA Park &amp; Ride</v>
      </c>
      <c r="C2756" t="s">
        <v>2429</v>
      </c>
      <c r="D2756">
        <v>13089023312</v>
      </c>
      <c r="E2756">
        <v>19.2</v>
      </c>
      <c r="F2756">
        <v>63450</v>
      </c>
      <c r="G2756">
        <v>54</v>
      </c>
      <c r="H2756">
        <v>620</v>
      </c>
    </row>
    <row r="2757" spans="1:8" hidden="1" x14ac:dyDescent="0.2">
      <c r="A2757">
        <v>14793</v>
      </c>
      <c r="B2757" t="str">
        <f>VLOOKUP(A2757,'Route Names'!$A$2:$B$95,2,FALSE)</f>
        <v>Route 117 - GRTA Park &amp; Ride</v>
      </c>
      <c r="C2757" t="s">
        <v>2476</v>
      </c>
      <c r="D2757">
        <v>13089023306</v>
      </c>
      <c r="E2757">
        <v>10.9</v>
      </c>
      <c r="F2757">
        <v>58715</v>
      </c>
      <c r="G2757">
        <v>23</v>
      </c>
      <c r="H2757">
        <v>364</v>
      </c>
    </row>
    <row r="2758" spans="1:8" hidden="1" x14ac:dyDescent="0.2">
      <c r="A2758">
        <v>14793</v>
      </c>
      <c r="B2758" t="str">
        <f>VLOOKUP(A2758,'Route Names'!$A$2:$B$95,2,FALSE)</f>
        <v>Route 117 - GRTA Park &amp; Ride</v>
      </c>
      <c r="C2758" t="s">
        <v>2476</v>
      </c>
      <c r="D2758">
        <v>13089023306</v>
      </c>
      <c r="E2758">
        <v>10.9</v>
      </c>
      <c r="F2758">
        <v>58715</v>
      </c>
      <c r="G2758">
        <v>23</v>
      </c>
      <c r="H2758">
        <v>364</v>
      </c>
    </row>
    <row r="2759" spans="1:8" hidden="1" x14ac:dyDescent="0.2">
      <c r="A2759">
        <v>14793</v>
      </c>
      <c r="B2759" t="str">
        <f>VLOOKUP(A2759,'Route Names'!$A$2:$B$95,2,FALSE)</f>
        <v>Route 117 - GRTA Park &amp; Ride</v>
      </c>
      <c r="C2759" t="s">
        <v>2475</v>
      </c>
      <c r="D2759">
        <v>13089023306</v>
      </c>
      <c r="E2759">
        <v>10.9</v>
      </c>
      <c r="F2759">
        <v>58715</v>
      </c>
      <c r="G2759">
        <v>23</v>
      </c>
      <c r="H2759">
        <v>364</v>
      </c>
    </row>
    <row r="2760" spans="1:8" hidden="1" x14ac:dyDescent="0.2">
      <c r="A2760">
        <v>14793</v>
      </c>
      <c r="B2760" t="str">
        <f>VLOOKUP(A2760,'Route Names'!$A$2:$B$95,2,FALSE)</f>
        <v>Route 117 - GRTA Park &amp; Ride</v>
      </c>
      <c r="C2760" t="s">
        <v>2475</v>
      </c>
      <c r="D2760">
        <v>13089023306</v>
      </c>
      <c r="E2760">
        <v>10.9</v>
      </c>
      <c r="F2760">
        <v>58715</v>
      </c>
      <c r="G2760">
        <v>23</v>
      </c>
      <c r="H2760">
        <v>364</v>
      </c>
    </row>
    <row r="2761" spans="1:8" hidden="1" x14ac:dyDescent="0.2">
      <c r="A2761">
        <v>14793</v>
      </c>
      <c r="B2761" t="str">
        <f>VLOOKUP(A2761,'Route Names'!$A$2:$B$95,2,FALSE)</f>
        <v>Route 117 - GRTA Park &amp; Ride</v>
      </c>
      <c r="C2761" t="s">
        <v>2432</v>
      </c>
      <c r="D2761">
        <v>13089023306</v>
      </c>
      <c r="E2761">
        <v>10.9</v>
      </c>
      <c r="F2761">
        <v>58715</v>
      </c>
      <c r="G2761">
        <v>23</v>
      </c>
      <c r="H2761">
        <v>364</v>
      </c>
    </row>
    <row r="2762" spans="1:8" hidden="1" x14ac:dyDescent="0.2">
      <c r="A2762">
        <v>14793</v>
      </c>
      <c r="B2762" t="str">
        <f>VLOOKUP(A2762,'Route Names'!$A$2:$B$95,2,FALSE)</f>
        <v>Route 117 - GRTA Park &amp; Ride</v>
      </c>
      <c r="C2762" t="s">
        <v>2432</v>
      </c>
      <c r="D2762">
        <v>13089023306</v>
      </c>
      <c r="E2762">
        <v>10.9</v>
      </c>
      <c r="F2762">
        <v>58715</v>
      </c>
      <c r="G2762">
        <v>23</v>
      </c>
      <c r="H2762">
        <v>364</v>
      </c>
    </row>
    <row r="2763" spans="1:8" hidden="1" x14ac:dyDescent="0.2">
      <c r="A2763">
        <v>14793</v>
      </c>
      <c r="B2763" t="str">
        <f>VLOOKUP(A2763,'Route Names'!$A$2:$B$95,2,FALSE)</f>
        <v>Route 117 - GRTA Park &amp; Ride</v>
      </c>
      <c r="C2763" t="s">
        <v>2474</v>
      </c>
      <c r="D2763">
        <v>13089023209</v>
      </c>
      <c r="E2763">
        <v>11.4</v>
      </c>
      <c r="F2763">
        <v>66139</v>
      </c>
      <c r="G2763">
        <v>62</v>
      </c>
      <c r="H2763">
        <v>314</v>
      </c>
    </row>
    <row r="2764" spans="1:8" hidden="1" x14ac:dyDescent="0.2">
      <c r="A2764">
        <v>14793</v>
      </c>
      <c r="B2764" t="str">
        <f>VLOOKUP(A2764,'Route Names'!$A$2:$B$95,2,FALSE)</f>
        <v>Route 117 - GRTA Park &amp; Ride</v>
      </c>
      <c r="C2764" t="s">
        <v>2474</v>
      </c>
      <c r="D2764">
        <v>13089023209</v>
      </c>
      <c r="E2764">
        <v>11.4</v>
      </c>
      <c r="F2764">
        <v>66139</v>
      </c>
      <c r="G2764">
        <v>62</v>
      </c>
      <c r="H2764">
        <v>314</v>
      </c>
    </row>
    <row r="2765" spans="1:8" hidden="1" x14ac:dyDescent="0.2">
      <c r="A2765">
        <v>14793</v>
      </c>
      <c r="B2765" t="str">
        <f>VLOOKUP(A2765,'Route Names'!$A$2:$B$95,2,FALSE)</f>
        <v>Route 117 - GRTA Park &amp; Ride</v>
      </c>
      <c r="C2765" t="s">
        <v>2434</v>
      </c>
      <c r="D2765">
        <v>13089023210</v>
      </c>
      <c r="E2765">
        <v>19.100000000000001</v>
      </c>
      <c r="F2765">
        <v>43053</v>
      </c>
      <c r="G2765">
        <v>286</v>
      </c>
      <c r="H2765">
        <v>601</v>
      </c>
    </row>
    <row r="2766" spans="1:8" hidden="1" x14ac:dyDescent="0.2">
      <c r="A2766">
        <v>14793</v>
      </c>
      <c r="B2766" t="str">
        <f>VLOOKUP(A2766,'Route Names'!$A$2:$B$95,2,FALSE)</f>
        <v>Route 117 - GRTA Park &amp; Ride</v>
      </c>
      <c r="C2766" t="s">
        <v>2434</v>
      </c>
      <c r="D2766">
        <v>13089023210</v>
      </c>
      <c r="E2766">
        <v>19.100000000000001</v>
      </c>
      <c r="F2766">
        <v>43053</v>
      </c>
      <c r="G2766">
        <v>286</v>
      </c>
      <c r="H2766">
        <v>601</v>
      </c>
    </row>
    <row r="2767" spans="1:8" hidden="1" x14ac:dyDescent="0.2">
      <c r="A2767">
        <v>14793</v>
      </c>
      <c r="B2767" t="str">
        <f>VLOOKUP(A2767,'Route Names'!$A$2:$B$95,2,FALSE)</f>
        <v>Route 117 - GRTA Park &amp; Ride</v>
      </c>
      <c r="C2767" t="s">
        <v>2473</v>
      </c>
      <c r="D2767">
        <v>13089023210</v>
      </c>
      <c r="E2767">
        <v>19.100000000000001</v>
      </c>
      <c r="F2767">
        <v>43053</v>
      </c>
      <c r="G2767">
        <v>286</v>
      </c>
      <c r="H2767">
        <v>601</v>
      </c>
    </row>
    <row r="2768" spans="1:8" hidden="1" x14ac:dyDescent="0.2">
      <c r="A2768">
        <v>14793</v>
      </c>
      <c r="B2768" t="str">
        <f>VLOOKUP(A2768,'Route Names'!$A$2:$B$95,2,FALSE)</f>
        <v>Route 117 - GRTA Park &amp; Ride</v>
      </c>
      <c r="C2768" t="s">
        <v>2473</v>
      </c>
      <c r="D2768">
        <v>13089023210</v>
      </c>
      <c r="E2768">
        <v>19.100000000000001</v>
      </c>
      <c r="F2768">
        <v>43053</v>
      </c>
      <c r="G2768">
        <v>286</v>
      </c>
      <c r="H2768">
        <v>601</v>
      </c>
    </row>
    <row r="2769" spans="1:8" hidden="1" x14ac:dyDescent="0.2">
      <c r="A2769">
        <v>14793</v>
      </c>
      <c r="B2769" t="str">
        <f>VLOOKUP(A2769,'Route Names'!$A$2:$B$95,2,FALSE)</f>
        <v>Route 117 - GRTA Park &amp; Ride</v>
      </c>
      <c r="C2769" t="s">
        <v>2472</v>
      </c>
      <c r="D2769">
        <v>13089023210</v>
      </c>
      <c r="E2769">
        <v>19.100000000000001</v>
      </c>
      <c r="F2769">
        <v>43053</v>
      </c>
      <c r="G2769">
        <v>286</v>
      </c>
      <c r="H2769">
        <v>601</v>
      </c>
    </row>
    <row r="2770" spans="1:8" hidden="1" x14ac:dyDescent="0.2">
      <c r="A2770">
        <v>14793</v>
      </c>
      <c r="B2770" t="str">
        <f>VLOOKUP(A2770,'Route Names'!$A$2:$B$95,2,FALSE)</f>
        <v>Route 117 - GRTA Park &amp; Ride</v>
      </c>
      <c r="C2770" t="s">
        <v>2472</v>
      </c>
      <c r="D2770">
        <v>13089023210</v>
      </c>
      <c r="E2770">
        <v>19.100000000000001</v>
      </c>
      <c r="F2770">
        <v>43053</v>
      </c>
      <c r="G2770">
        <v>286</v>
      </c>
      <c r="H2770">
        <v>601</v>
      </c>
    </row>
    <row r="2771" spans="1:8" hidden="1" x14ac:dyDescent="0.2">
      <c r="A2771">
        <v>14793</v>
      </c>
      <c r="B2771" t="str">
        <f>VLOOKUP(A2771,'Route Names'!$A$2:$B$95,2,FALSE)</f>
        <v>Route 117 - GRTA Park &amp; Ride</v>
      </c>
      <c r="C2771" t="s">
        <v>2436</v>
      </c>
      <c r="D2771">
        <v>13089023210</v>
      </c>
      <c r="E2771">
        <v>19.100000000000001</v>
      </c>
      <c r="F2771">
        <v>43053</v>
      </c>
      <c r="G2771">
        <v>286</v>
      </c>
      <c r="H2771">
        <v>601</v>
      </c>
    </row>
    <row r="2772" spans="1:8" hidden="1" x14ac:dyDescent="0.2">
      <c r="A2772">
        <v>14793</v>
      </c>
      <c r="B2772" t="str">
        <f>VLOOKUP(A2772,'Route Names'!$A$2:$B$95,2,FALSE)</f>
        <v>Route 117 - GRTA Park &amp; Ride</v>
      </c>
      <c r="C2772" t="s">
        <v>2436</v>
      </c>
      <c r="D2772">
        <v>13089023210</v>
      </c>
      <c r="E2772">
        <v>19.100000000000001</v>
      </c>
      <c r="F2772">
        <v>43053</v>
      </c>
      <c r="G2772">
        <v>286</v>
      </c>
      <c r="H2772">
        <v>601</v>
      </c>
    </row>
    <row r="2773" spans="1:8" hidden="1" x14ac:dyDescent="0.2">
      <c r="A2773">
        <v>14793</v>
      </c>
      <c r="B2773" t="str">
        <f>VLOOKUP(A2773,'Route Names'!$A$2:$B$95,2,FALSE)</f>
        <v>Route 117 - GRTA Park &amp; Ride</v>
      </c>
      <c r="C2773" t="s">
        <v>2437</v>
      </c>
      <c r="D2773">
        <v>13089023210</v>
      </c>
      <c r="E2773">
        <v>19.100000000000001</v>
      </c>
      <c r="F2773">
        <v>43053</v>
      </c>
      <c r="G2773">
        <v>286</v>
      </c>
      <c r="H2773">
        <v>601</v>
      </c>
    </row>
    <row r="2774" spans="1:8" hidden="1" x14ac:dyDescent="0.2">
      <c r="A2774">
        <v>14793</v>
      </c>
      <c r="B2774" t="str">
        <f>VLOOKUP(A2774,'Route Names'!$A$2:$B$95,2,FALSE)</f>
        <v>Route 117 - GRTA Park &amp; Ride</v>
      </c>
      <c r="C2774" t="s">
        <v>2437</v>
      </c>
      <c r="D2774">
        <v>13089023210</v>
      </c>
      <c r="E2774">
        <v>19.100000000000001</v>
      </c>
      <c r="F2774">
        <v>43053</v>
      </c>
      <c r="G2774">
        <v>286</v>
      </c>
      <c r="H2774">
        <v>601</v>
      </c>
    </row>
    <row r="2775" spans="1:8" hidden="1" x14ac:dyDescent="0.2">
      <c r="A2775">
        <v>14793</v>
      </c>
      <c r="B2775" t="str">
        <f>VLOOKUP(A2775,'Route Names'!$A$2:$B$95,2,FALSE)</f>
        <v>Route 117 - GRTA Park &amp; Ride</v>
      </c>
      <c r="C2775" t="s">
        <v>2471</v>
      </c>
      <c r="D2775">
        <v>13089023212</v>
      </c>
      <c r="E2775">
        <v>11.1</v>
      </c>
      <c r="F2775">
        <v>65673</v>
      </c>
      <c r="G2775">
        <v>108</v>
      </c>
      <c r="H2775">
        <v>299</v>
      </c>
    </row>
    <row r="2776" spans="1:8" hidden="1" x14ac:dyDescent="0.2">
      <c r="A2776">
        <v>14793</v>
      </c>
      <c r="B2776" t="str">
        <f>VLOOKUP(A2776,'Route Names'!$A$2:$B$95,2,FALSE)</f>
        <v>Route 117 - GRTA Park &amp; Ride</v>
      </c>
      <c r="C2776" t="s">
        <v>2471</v>
      </c>
      <c r="D2776">
        <v>13089023212</v>
      </c>
      <c r="E2776">
        <v>11.1</v>
      </c>
      <c r="F2776">
        <v>65673</v>
      </c>
      <c r="G2776">
        <v>108</v>
      </c>
      <c r="H2776">
        <v>299</v>
      </c>
    </row>
    <row r="2777" spans="1:8" hidden="1" x14ac:dyDescent="0.2">
      <c r="A2777">
        <v>14793</v>
      </c>
      <c r="B2777" t="str">
        <f>VLOOKUP(A2777,'Route Names'!$A$2:$B$95,2,FALSE)</f>
        <v>Route 117 - GRTA Park &amp; Ride</v>
      </c>
      <c r="C2777" t="s">
        <v>2439</v>
      </c>
      <c r="D2777">
        <v>13089023212</v>
      </c>
      <c r="E2777">
        <v>11.1</v>
      </c>
      <c r="F2777">
        <v>65673</v>
      </c>
      <c r="G2777">
        <v>108</v>
      </c>
      <c r="H2777">
        <v>299</v>
      </c>
    </row>
    <row r="2778" spans="1:8" hidden="1" x14ac:dyDescent="0.2">
      <c r="A2778">
        <v>14793</v>
      </c>
      <c r="B2778" t="str">
        <f>VLOOKUP(A2778,'Route Names'!$A$2:$B$95,2,FALSE)</f>
        <v>Route 117 - GRTA Park &amp; Ride</v>
      </c>
      <c r="C2778" t="s">
        <v>2439</v>
      </c>
      <c r="D2778">
        <v>13089023212</v>
      </c>
      <c r="E2778">
        <v>11.1</v>
      </c>
      <c r="F2778">
        <v>65673</v>
      </c>
      <c r="G2778">
        <v>108</v>
      </c>
      <c r="H2778">
        <v>299</v>
      </c>
    </row>
    <row r="2779" spans="1:8" hidden="1" x14ac:dyDescent="0.2">
      <c r="A2779">
        <v>14793</v>
      </c>
      <c r="B2779" t="str">
        <f>VLOOKUP(A2779,'Route Names'!$A$2:$B$95,2,FALSE)</f>
        <v>Route 117 - GRTA Park &amp; Ride</v>
      </c>
      <c r="C2779" t="s">
        <v>2440</v>
      </c>
      <c r="D2779">
        <v>13089023212</v>
      </c>
      <c r="E2779">
        <v>11.1</v>
      </c>
      <c r="F2779">
        <v>65673</v>
      </c>
      <c r="G2779">
        <v>108</v>
      </c>
      <c r="H2779">
        <v>299</v>
      </c>
    </row>
    <row r="2780" spans="1:8" hidden="1" x14ac:dyDescent="0.2">
      <c r="A2780">
        <v>14793</v>
      </c>
      <c r="B2780" t="str">
        <f>VLOOKUP(A2780,'Route Names'!$A$2:$B$95,2,FALSE)</f>
        <v>Route 117 - GRTA Park &amp; Ride</v>
      </c>
      <c r="C2780" t="s">
        <v>2440</v>
      </c>
      <c r="D2780">
        <v>13089023212</v>
      </c>
      <c r="E2780">
        <v>11.1</v>
      </c>
      <c r="F2780">
        <v>65673</v>
      </c>
      <c r="G2780">
        <v>108</v>
      </c>
      <c r="H2780">
        <v>299</v>
      </c>
    </row>
    <row r="2781" spans="1:8" hidden="1" x14ac:dyDescent="0.2">
      <c r="A2781">
        <v>14793</v>
      </c>
      <c r="B2781" t="str">
        <f>VLOOKUP(A2781,'Route Names'!$A$2:$B$95,2,FALSE)</f>
        <v>Route 117 - GRTA Park &amp; Ride</v>
      </c>
      <c r="C2781" t="s">
        <v>2441</v>
      </c>
      <c r="D2781">
        <v>13089023212</v>
      </c>
      <c r="E2781">
        <v>11.1</v>
      </c>
      <c r="F2781">
        <v>65673</v>
      </c>
      <c r="G2781">
        <v>108</v>
      </c>
      <c r="H2781">
        <v>299</v>
      </c>
    </row>
    <row r="2782" spans="1:8" hidden="1" x14ac:dyDescent="0.2">
      <c r="A2782">
        <v>14793</v>
      </c>
      <c r="B2782" t="str">
        <f>VLOOKUP(A2782,'Route Names'!$A$2:$B$95,2,FALSE)</f>
        <v>Route 117 - GRTA Park &amp; Ride</v>
      </c>
      <c r="C2782" t="s">
        <v>2441</v>
      </c>
      <c r="D2782">
        <v>13089023212</v>
      </c>
      <c r="E2782">
        <v>11.1</v>
      </c>
      <c r="F2782">
        <v>65673</v>
      </c>
      <c r="G2782">
        <v>108</v>
      </c>
      <c r="H2782">
        <v>299</v>
      </c>
    </row>
    <row r="2783" spans="1:8" hidden="1" x14ac:dyDescent="0.2">
      <c r="A2783">
        <v>14793</v>
      </c>
      <c r="B2783" t="str">
        <f>VLOOKUP(A2783,'Route Names'!$A$2:$B$95,2,FALSE)</f>
        <v>Route 117 - GRTA Park &amp; Ride</v>
      </c>
      <c r="C2783" t="s">
        <v>2470</v>
      </c>
      <c r="D2783">
        <v>13089023212</v>
      </c>
      <c r="E2783">
        <v>11.1</v>
      </c>
      <c r="F2783">
        <v>65673</v>
      </c>
      <c r="G2783">
        <v>108</v>
      </c>
      <c r="H2783">
        <v>299</v>
      </c>
    </row>
    <row r="2784" spans="1:8" hidden="1" x14ac:dyDescent="0.2">
      <c r="A2784">
        <v>14793</v>
      </c>
      <c r="B2784" t="str">
        <f>VLOOKUP(A2784,'Route Names'!$A$2:$B$95,2,FALSE)</f>
        <v>Route 117 - GRTA Park &amp; Ride</v>
      </c>
      <c r="C2784" t="s">
        <v>2470</v>
      </c>
      <c r="D2784">
        <v>13089023212</v>
      </c>
      <c r="E2784">
        <v>11.1</v>
      </c>
      <c r="F2784">
        <v>65673</v>
      </c>
      <c r="G2784">
        <v>108</v>
      </c>
      <c r="H2784">
        <v>299</v>
      </c>
    </row>
    <row r="2785" spans="1:8" hidden="1" x14ac:dyDescent="0.2">
      <c r="A2785">
        <v>14793</v>
      </c>
      <c r="B2785" t="str">
        <f>VLOOKUP(A2785,'Route Names'!$A$2:$B$95,2,FALSE)</f>
        <v>Route 117 - GRTA Park &amp; Ride</v>
      </c>
      <c r="C2785" t="s">
        <v>2443</v>
      </c>
      <c r="D2785">
        <v>13089023212</v>
      </c>
      <c r="E2785">
        <v>11.1</v>
      </c>
      <c r="F2785">
        <v>65673</v>
      </c>
      <c r="G2785">
        <v>108</v>
      </c>
      <c r="H2785">
        <v>299</v>
      </c>
    </row>
    <row r="2786" spans="1:8" hidden="1" x14ac:dyDescent="0.2">
      <c r="A2786">
        <v>14793</v>
      </c>
      <c r="B2786" t="str">
        <f>VLOOKUP(A2786,'Route Names'!$A$2:$B$95,2,FALSE)</f>
        <v>Route 117 - GRTA Park &amp; Ride</v>
      </c>
      <c r="C2786" t="s">
        <v>2443</v>
      </c>
      <c r="D2786">
        <v>13089023212</v>
      </c>
      <c r="E2786">
        <v>11.1</v>
      </c>
      <c r="F2786">
        <v>65673</v>
      </c>
      <c r="G2786">
        <v>108</v>
      </c>
      <c r="H2786">
        <v>299</v>
      </c>
    </row>
    <row r="2787" spans="1:8" hidden="1" x14ac:dyDescent="0.2">
      <c r="A2787">
        <v>14793</v>
      </c>
      <c r="B2787" t="str">
        <f>VLOOKUP(A2787,'Route Names'!$A$2:$B$95,2,FALSE)</f>
        <v>Route 117 - GRTA Park &amp; Ride</v>
      </c>
      <c r="C2787" t="s">
        <v>2469</v>
      </c>
      <c r="D2787">
        <v>13089023212</v>
      </c>
      <c r="E2787">
        <v>11.1</v>
      </c>
      <c r="F2787">
        <v>65673</v>
      </c>
      <c r="G2787">
        <v>108</v>
      </c>
      <c r="H2787">
        <v>299</v>
      </c>
    </row>
    <row r="2788" spans="1:8" hidden="1" x14ac:dyDescent="0.2">
      <c r="A2788">
        <v>14793</v>
      </c>
      <c r="B2788" t="str">
        <f>VLOOKUP(A2788,'Route Names'!$A$2:$B$95,2,FALSE)</f>
        <v>Route 117 - GRTA Park &amp; Ride</v>
      </c>
      <c r="C2788" t="s">
        <v>2469</v>
      </c>
      <c r="D2788">
        <v>13089023212</v>
      </c>
      <c r="E2788">
        <v>11.1</v>
      </c>
      <c r="F2788">
        <v>65673</v>
      </c>
      <c r="G2788">
        <v>108</v>
      </c>
      <c r="H2788">
        <v>299</v>
      </c>
    </row>
    <row r="2789" spans="1:8" hidden="1" x14ac:dyDescent="0.2">
      <c r="A2789">
        <v>14793</v>
      </c>
      <c r="B2789" t="str">
        <f>VLOOKUP(A2789,'Route Names'!$A$2:$B$95,2,FALSE)</f>
        <v>Route 117 - GRTA Park &amp; Ride</v>
      </c>
      <c r="C2789" t="s">
        <v>2444</v>
      </c>
      <c r="D2789">
        <v>13089023214</v>
      </c>
      <c r="E2789">
        <v>19.100000000000001</v>
      </c>
      <c r="F2789">
        <v>52847</v>
      </c>
      <c r="G2789">
        <v>105</v>
      </c>
      <c r="H2789">
        <v>430</v>
      </c>
    </row>
    <row r="2790" spans="1:8" hidden="1" x14ac:dyDescent="0.2">
      <c r="A2790">
        <v>14793</v>
      </c>
      <c r="B2790" t="str">
        <f>VLOOKUP(A2790,'Route Names'!$A$2:$B$95,2,FALSE)</f>
        <v>Route 117 - GRTA Park &amp; Ride</v>
      </c>
      <c r="C2790" t="s">
        <v>2444</v>
      </c>
      <c r="D2790">
        <v>13089023214</v>
      </c>
      <c r="E2790">
        <v>19.100000000000001</v>
      </c>
      <c r="F2790">
        <v>52847</v>
      </c>
      <c r="G2790">
        <v>105</v>
      </c>
      <c r="H2790">
        <v>430</v>
      </c>
    </row>
    <row r="2791" spans="1:8" hidden="1" x14ac:dyDescent="0.2">
      <c r="A2791">
        <v>14793</v>
      </c>
      <c r="B2791" t="str">
        <f>VLOOKUP(A2791,'Route Names'!$A$2:$B$95,2,FALSE)</f>
        <v>Route 117 - GRTA Park &amp; Ride</v>
      </c>
      <c r="C2791" t="s">
        <v>2445</v>
      </c>
      <c r="D2791">
        <v>13089023214</v>
      </c>
      <c r="E2791">
        <v>19.100000000000001</v>
      </c>
      <c r="F2791">
        <v>52847</v>
      </c>
      <c r="G2791">
        <v>105</v>
      </c>
      <c r="H2791">
        <v>430</v>
      </c>
    </row>
    <row r="2792" spans="1:8" hidden="1" x14ac:dyDescent="0.2">
      <c r="A2792">
        <v>14793</v>
      </c>
      <c r="B2792" t="str">
        <f>VLOOKUP(A2792,'Route Names'!$A$2:$B$95,2,FALSE)</f>
        <v>Route 117 - GRTA Park &amp; Ride</v>
      </c>
      <c r="C2792" t="s">
        <v>2445</v>
      </c>
      <c r="D2792">
        <v>13089023214</v>
      </c>
      <c r="E2792">
        <v>19.100000000000001</v>
      </c>
      <c r="F2792">
        <v>52847</v>
      </c>
      <c r="G2792">
        <v>105</v>
      </c>
      <c r="H2792">
        <v>430</v>
      </c>
    </row>
    <row r="2793" spans="1:8" hidden="1" x14ac:dyDescent="0.2">
      <c r="A2793">
        <v>14793</v>
      </c>
      <c r="B2793" t="str">
        <f>VLOOKUP(A2793,'Route Names'!$A$2:$B$95,2,FALSE)</f>
        <v>Route 117 - GRTA Park &amp; Ride</v>
      </c>
      <c r="C2793" t="s">
        <v>2446</v>
      </c>
      <c r="D2793">
        <v>13089023214</v>
      </c>
      <c r="E2793">
        <v>19.100000000000001</v>
      </c>
      <c r="F2793">
        <v>52847</v>
      </c>
      <c r="G2793">
        <v>105</v>
      </c>
      <c r="H2793">
        <v>430</v>
      </c>
    </row>
    <row r="2794" spans="1:8" hidden="1" x14ac:dyDescent="0.2">
      <c r="A2794">
        <v>14793</v>
      </c>
      <c r="B2794" t="str">
        <f>VLOOKUP(A2794,'Route Names'!$A$2:$B$95,2,FALSE)</f>
        <v>Route 117 - GRTA Park &amp; Ride</v>
      </c>
      <c r="C2794" t="s">
        <v>2446</v>
      </c>
      <c r="D2794">
        <v>13089023214</v>
      </c>
      <c r="E2794">
        <v>19.100000000000001</v>
      </c>
      <c r="F2794">
        <v>52847</v>
      </c>
      <c r="G2794">
        <v>105</v>
      </c>
      <c r="H2794">
        <v>430</v>
      </c>
    </row>
    <row r="2795" spans="1:8" hidden="1" x14ac:dyDescent="0.2">
      <c r="A2795">
        <v>14793</v>
      </c>
      <c r="B2795" t="str">
        <f>VLOOKUP(A2795,'Route Names'!$A$2:$B$95,2,FALSE)</f>
        <v>Route 117 - GRTA Park &amp; Ride</v>
      </c>
      <c r="C2795" t="s">
        <v>2468</v>
      </c>
      <c r="D2795">
        <v>13089023214</v>
      </c>
      <c r="E2795">
        <v>19.100000000000001</v>
      </c>
      <c r="F2795">
        <v>52847</v>
      </c>
      <c r="G2795">
        <v>105</v>
      </c>
      <c r="H2795">
        <v>430</v>
      </c>
    </row>
    <row r="2796" spans="1:8" hidden="1" x14ac:dyDescent="0.2">
      <c r="A2796">
        <v>14793</v>
      </c>
      <c r="B2796" t="str">
        <f>VLOOKUP(A2796,'Route Names'!$A$2:$B$95,2,FALSE)</f>
        <v>Route 117 - GRTA Park &amp; Ride</v>
      </c>
      <c r="C2796" t="s">
        <v>2468</v>
      </c>
      <c r="D2796">
        <v>13089023214</v>
      </c>
      <c r="E2796">
        <v>19.100000000000001</v>
      </c>
      <c r="F2796">
        <v>52847</v>
      </c>
      <c r="G2796">
        <v>105</v>
      </c>
      <c r="H2796">
        <v>430</v>
      </c>
    </row>
    <row r="2797" spans="1:8" hidden="1" x14ac:dyDescent="0.2">
      <c r="A2797">
        <v>14793</v>
      </c>
      <c r="B2797" t="str">
        <f>VLOOKUP(A2797,'Route Names'!$A$2:$B$95,2,FALSE)</f>
        <v>Route 117 - GRTA Park &amp; Ride</v>
      </c>
      <c r="C2797" t="s">
        <v>2467</v>
      </c>
      <c r="D2797">
        <v>13089023214</v>
      </c>
      <c r="E2797">
        <v>19.100000000000001</v>
      </c>
      <c r="F2797">
        <v>52847</v>
      </c>
      <c r="G2797">
        <v>105</v>
      </c>
      <c r="H2797">
        <v>430</v>
      </c>
    </row>
    <row r="2798" spans="1:8" hidden="1" x14ac:dyDescent="0.2">
      <c r="A2798">
        <v>14793</v>
      </c>
      <c r="B2798" t="str">
        <f>VLOOKUP(A2798,'Route Names'!$A$2:$B$95,2,FALSE)</f>
        <v>Route 117 - GRTA Park &amp; Ride</v>
      </c>
      <c r="C2798" t="s">
        <v>2467</v>
      </c>
      <c r="D2798">
        <v>13089023214</v>
      </c>
      <c r="E2798">
        <v>19.100000000000001</v>
      </c>
      <c r="F2798">
        <v>52847</v>
      </c>
      <c r="G2798">
        <v>105</v>
      </c>
      <c r="H2798">
        <v>430</v>
      </c>
    </row>
    <row r="2799" spans="1:8" hidden="1" x14ac:dyDescent="0.2">
      <c r="A2799">
        <v>14793</v>
      </c>
      <c r="B2799" t="str">
        <f>VLOOKUP(A2799,'Route Names'!$A$2:$B$95,2,FALSE)</f>
        <v>Route 117 - GRTA Park &amp; Ride</v>
      </c>
      <c r="C2799" t="s">
        <v>2466</v>
      </c>
      <c r="D2799">
        <v>13089023214</v>
      </c>
      <c r="E2799">
        <v>19.100000000000001</v>
      </c>
      <c r="F2799">
        <v>52847</v>
      </c>
      <c r="G2799">
        <v>105</v>
      </c>
      <c r="H2799">
        <v>430</v>
      </c>
    </row>
    <row r="2800" spans="1:8" hidden="1" x14ac:dyDescent="0.2">
      <c r="A2800">
        <v>14793</v>
      </c>
      <c r="B2800" t="str">
        <f>VLOOKUP(A2800,'Route Names'!$A$2:$B$95,2,FALSE)</f>
        <v>Route 117 - GRTA Park &amp; Ride</v>
      </c>
      <c r="C2800" t="s">
        <v>2466</v>
      </c>
      <c r="D2800">
        <v>13089023214</v>
      </c>
      <c r="E2800">
        <v>19.100000000000001</v>
      </c>
      <c r="F2800">
        <v>52847</v>
      </c>
      <c r="G2800">
        <v>105</v>
      </c>
      <c r="H2800">
        <v>430</v>
      </c>
    </row>
    <row r="2801" spans="1:8" hidden="1" x14ac:dyDescent="0.2">
      <c r="A2801">
        <v>14793</v>
      </c>
      <c r="B2801" t="str">
        <f>VLOOKUP(A2801,'Route Names'!$A$2:$B$95,2,FALSE)</f>
        <v>Route 117 - GRTA Park &amp; Ride</v>
      </c>
      <c r="C2801" t="s">
        <v>2465</v>
      </c>
      <c r="D2801">
        <v>13089023214</v>
      </c>
      <c r="E2801">
        <v>19.100000000000001</v>
      </c>
      <c r="F2801">
        <v>52847</v>
      </c>
      <c r="G2801">
        <v>105</v>
      </c>
      <c r="H2801">
        <v>430</v>
      </c>
    </row>
    <row r="2802" spans="1:8" hidden="1" x14ac:dyDescent="0.2">
      <c r="A2802">
        <v>14793</v>
      </c>
      <c r="B2802" t="str">
        <f>VLOOKUP(A2802,'Route Names'!$A$2:$B$95,2,FALSE)</f>
        <v>Route 117 - GRTA Park &amp; Ride</v>
      </c>
      <c r="C2802" t="s">
        <v>2465</v>
      </c>
      <c r="D2802">
        <v>13089023214</v>
      </c>
      <c r="E2802">
        <v>19.100000000000001</v>
      </c>
      <c r="F2802">
        <v>52847</v>
      </c>
      <c r="G2802">
        <v>105</v>
      </c>
      <c r="H2802">
        <v>430</v>
      </c>
    </row>
    <row r="2803" spans="1:8" hidden="1" x14ac:dyDescent="0.2">
      <c r="A2803">
        <v>14793</v>
      </c>
      <c r="B2803" t="str">
        <f>VLOOKUP(A2803,'Route Names'!$A$2:$B$95,2,FALSE)</f>
        <v>Route 117 - GRTA Park &amp; Ride</v>
      </c>
      <c r="C2803" t="s">
        <v>2464</v>
      </c>
      <c r="D2803">
        <v>13089023214</v>
      </c>
      <c r="E2803">
        <v>19.100000000000001</v>
      </c>
      <c r="F2803">
        <v>52847</v>
      </c>
      <c r="G2803">
        <v>105</v>
      </c>
      <c r="H2803">
        <v>430</v>
      </c>
    </row>
    <row r="2804" spans="1:8" hidden="1" x14ac:dyDescent="0.2">
      <c r="A2804">
        <v>14793</v>
      </c>
      <c r="B2804" t="str">
        <f>VLOOKUP(A2804,'Route Names'!$A$2:$B$95,2,FALSE)</f>
        <v>Route 117 - GRTA Park &amp; Ride</v>
      </c>
      <c r="C2804" t="s">
        <v>2464</v>
      </c>
      <c r="D2804">
        <v>13089023214</v>
      </c>
      <c r="E2804">
        <v>19.100000000000001</v>
      </c>
      <c r="F2804">
        <v>52847</v>
      </c>
      <c r="G2804">
        <v>105</v>
      </c>
      <c r="H2804">
        <v>430</v>
      </c>
    </row>
    <row r="2805" spans="1:8" hidden="1" x14ac:dyDescent="0.2">
      <c r="A2805">
        <v>14793</v>
      </c>
      <c r="B2805" t="str">
        <f>VLOOKUP(A2805,'Route Names'!$A$2:$B$95,2,FALSE)</f>
        <v>Route 117 - GRTA Park &amp; Ride</v>
      </c>
      <c r="C2805" t="s">
        <v>2463</v>
      </c>
      <c r="D2805">
        <v>13089023428</v>
      </c>
      <c r="E2805">
        <v>28.6</v>
      </c>
      <c r="F2805">
        <v>32500</v>
      </c>
      <c r="G2805">
        <v>572</v>
      </c>
      <c r="H2805">
        <v>1094</v>
      </c>
    </row>
    <row r="2806" spans="1:8" hidden="1" x14ac:dyDescent="0.2">
      <c r="A2806">
        <v>14793</v>
      </c>
      <c r="B2806" t="str">
        <f>VLOOKUP(A2806,'Route Names'!$A$2:$B$95,2,FALSE)</f>
        <v>Route 117 - GRTA Park &amp; Ride</v>
      </c>
      <c r="C2806" t="s">
        <v>2463</v>
      </c>
      <c r="D2806">
        <v>13089023428</v>
      </c>
      <c r="E2806">
        <v>28.6</v>
      </c>
      <c r="F2806">
        <v>32500</v>
      </c>
      <c r="G2806">
        <v>572</v>
      </c>
      <c r="H2806">
        <v>1094</v>
      </c>
    </row>
    <row r="2807" spans="1:8" hidden="1" x14ac:dyDescent="0.2">
      <c r="A2807">
        <v>14793</v>
      </c>
      <c r="B2807" t="str">
        <f>VLOOKUP(A2807,'Route Names'!$A$2:$B$95,2,FALSE)</f>
        <v>Route 117 - GRTA Park &amp; Ride</v>
      </c>
      <c r="C2807" t="s">
        <v>2455</v>
      </c>
      <c r="D2807">
        <v>13089023428</v>
      </c>
      <c r="E2807">
        <v>28.6</v>
      </c>
      <c r="F2807">
        <v>32500</v>
      </c>
      <c r="G2807">
        <v>572</v>
      </c>
      <c r="H2807">
        <v>1094</v>
      </c>
    </row>
    <row r="2808" spans="1:8" hidden="1" x14ac:dyDescent="0.2">
      <c r="A2808">
        <v>14793</v>
      </c>
      <c r="B2808" t="str">
        <f>VLOOKUP(A2808,'Route Names'!$A$2:$B$95,2,FALSE)</f>
        <v>Route 117 - GRTA Park &amp; Ride</v>
      </c>
      <c r="C2808" t="s">
        <v>2455</v>
      </c>
      <c r="D2808">
        <v>13089023428</v>
      </c>
      <c r="E2808">
        <v>28.6</v>
      </c>
      <c r="F2808">
        <v>32500</v>
      </c>
      <c r="G2808">
        <v>572</v>
      </c>
      <c r="H2808">
        <v>1094</v>
      </c>
    </row>
    <row r="2809" spans="1:8" hidden="1" x14ac:dyDescent="0.2">
      <c r="A2809">
        <v>14793</v>
      </c>
      <c r="B2809" t="str">
        <f>VLOOKUP(A2809,'Route Names'!$A$2:$B$95,2,FALSE)</f>
        <v>Route 117 - GRTA Park &amp; Ride</v>
      </c>
      <c r="C2809" t="s">
        <v>2456</v>
      </c>
      <c r="D2809">
        <v>13089023428</v>
      </c>
      <c r="E2809">
        <v>28.6</v>
      </c>
      <c r="F2809">
        <v>32500</v>
      </c>
      <c r="G2809">
        <v>572</v>
      </c>
      <c r="H2809">
        <v>1094</v>
      </c>
    </row>
    <row r="2810" spans="1:8" hidden="1" x14ac:dyDescent="0.2">
      <c r="A2810">
        <v>14793</v>
      </c>
      <c r="B2810" t="str">
        <f>VLOOKUP(A2810,'Route Names'!$A$2:$B$95,2,FALSE)</f>
        <v>Route 117 - GRTA Park &amp; Ride</v>
      </c>
      <c r="C2810" t="s">
        <v>2456</v>
      </c>
      <c r="D2810">
        <v>13089023428</v>
      </c>
      <c r="E2810">
        <v>28.6</v>
      </c>
      <c r="F2810">
        <v>32500</v>
      </c>
      <c r="G2810">
        <v>572</v>
      </c>
      <c r="H2810">
        <v>1094</v>
      </c>
    </row>
    <row r="2811" spans="1:8" hidden="1" x14ac:dyDescent="0.2">
      <c r="A2811">
        <v>14793</v>
      </c>
      <c r="B2811" t="str">
        <f>VLOOKUP(A2811,'Route Names'!$A$2:$B$95,2,FALSE)</f>
        <v>Route 117 - GRTA Park &amp; Ride</v>
      </c>
      <c r="C2811" t="s">
        <v>2462</v>
      </c>
      <c r="D2811">
        <v>13089023428</v>
      </c>
      <c r="E2811">
        <v>28.6</v>
      </c>
      <c r="F2811">
        <v>32500</v>
      </c>
      <c r="G2811">
        <v>572</v>
      </c>
      <c r="H2811">
        <v>1094</v>
      </c>
    </row>
    <row r="2812" spans="1:8" hidden="1" x14ac:dyDescent="0.2">
      <c r="A2812">
        <v>14793</v>
      </c>
      <c r="B2812" t="str">
        <f>VLOOKUP(A2812,'Route Names'!$A$2:$B$95,2,FALSE)</f>
        <v>Route 117 - GRTA Park &amp; Ride</v>
      </c>
      <c r="C2812" t="s">
        <v>2462</v>
      </c>
      <c r="D2812">
        <v>13089023428</v>
      </c>
      <c r="E2812">
        <v>28.6</v>
      </c>
      <c r="F2812">
        <v>32500</v>
      </c>
      <c r="G2812">
        <v>572</v>
      </c>
      <c r="H2812">
        <v>1094</v>
      </c>
    </row>
    <row r="2813" spans="1:8" hidden="1" x14ac:dyDescent="0.2">
      <c r="A2813">
        <v>14793</v>
      </c>
      <c r="B2813" t="str">
        <f>VLOOKUP(A2813,'Route Names'!$A$2:$B$95,2,FALSE)</f>
        <v>Route 117 - GRTA Park &amp; Ride</v>
      </c>
      <c r="C2813" t="s">
        <v>2461</v>
      </c>
      <c r="D2813">
        <v>13089023428</v>
      </c>
      <c r="E2813">
        <v>28.6</v>
      </c>
      <c r="F2813">
        <v>32500</v>
      </c>
      <c r="G2813">
        <v>572</v>
      </c>
      <c r="H2813">
        <v>1094</v>
      </c>
    </row>
    <row r="2814" spans="1:8" hidden="1" x14ac:dyDescent="0.2">
      <c r="A2814">
        <v>14793</v>
      </c>
      <c r="B2814" t="str">
        <f>VLOOKUP(A2814,'Route Names'!$A$2:$B$95,2,FALSE)</f>
        <v>Route 117 - GRTA Park &amp; Ride</v>
      </c>
      <c r="C2814" t="s">
        <v>2461</v>
      </c>
      <c r="D2814">
        <v>13089023428</v>
      </c>
      <c r="E2814">
        <v>28.6</v>
      </c>
      <c r="F2814">
        <v>32500</v>
      </c>
      <c r="G2814">
        <v>572</v>
      </c>
      <c r="H2814">
        <v>1094</v>
      </c>
    </row>
    <row r="2815" spans="1:8" hidden="1" x14ac:dyDescent="0.2">
      <c r="A2815">
        <v>14793</v>
      </c>
      <c r="B2815" t="str">
        <f>VLOOKUP(A2815,'Route Names'!$A$2:$B$95,2,FALSE)</f>
        <v>Route 117 - GRTA Park &amp; Ride</v>
      </c>
      <c r="C2815" t="s">
        <v>2460</v>
      </c>
      <c r="D2815">
        <v>13089023428</v>
      </c>
      <c r="E2815">
        <v>28.6</v>
      </c>
      <c r="F2815">
        <v>32500</v>
      </c>
      <c r="G2815">
        <v>572</v>
      </c>
      <c r="H2815">
        <v>1094</v>
      </c>
    </row>
    <row r="2816" spans="1:8" hidden="1" x14ac:dyDescent="0.2">
      <c r="A2816">
        <v>14793</v>
      </c>
      <c r="B2816" t="str">
        <f>VLOOKUP(A2816,'Route Names'!$A$2:$B$95,2,FALSE)</f>
        <v>Route 117 - GRTA Park &amp; Ride</v>
      </c>
      <c r="C2816" t="s">
        <v>2460</v>
      </c>
      <c r="D2816">
        <v>13089023428</v>
      </c>
      <c r="E2816">
        <v>28.6</v>
      </c>
      <c r="F2816">
        <v>32500</v>
      </c>
      <c r="G2816">
        <v>572</v>
      </c>
      <c r="H2816">
        <v>1094</v>
      </c>
    </row>
    <row r="2817" spans="1:8" hidden="1" x14ac:dyDescent="0.2">
      <c r="A2817">
        <v>14793</v>
      </c>
      <c r="B2817" t="str">
        <f>VLOOKUP(A2817,'Route Names'!$A$2:$B$95,2,FALSE)</f>
        <v>Route 117 - GRTA Park &amp; Ride</v>
      </c>
      <c r="C2817" t="s">
        <v>2459</v>
      </c>
      <c r="D2817">
        <v>13089023428</v>
      </c>
      <c r="E2817">
        <v>28.6</v>
      </c>
      <c r="F2817">
        <v>32500</v>
      </c>
      <c r="G2817">
        <v>572</v>
      </c>
      <c r="H2817">
        <v>1094</v>
      </c>
    </row>
    <row r="2818" spans="1:8" hidden="1" x14ac:dyDescent="0.2">
      <c r="A2818">
        <v>14793</v>
      </c>
      <c r="B2818" t="str">
        <f>VLOOKUP(A2818,'Route Names'!$A$2:$B$95,2,FALSE)</f>
        <v>Route 117 - GRTA Park &amp; Ride</v>
      </c>
      <c r="C2818" t="s">
        <v>2458</v>
      </c>
      <c r="D2818">
        <v>13089023428</v>
      </c>
      <c r="E2818">
        <v>28.6</v>
      </c>
      <c r="F2818">
        <v>32500</v>
      </c>
      <c r="G2818">
        <v>572</v>
      </c>
      <c r="H2818">
        <v>1094</v>
      </c>
    </row>
    <row r="2819" spans="1:8" hidden="1" x14ac:dyDescent="0.2">
      <c r="A2819">
        <v>14793</v>
      </c>
      <c r="B2819" t="str">
        <f>VLOOKUP(A2819,'Route Names'!$A$2:$B$95,2,FALSE)</f>
        <v>Route 117 - GRTA Park &amp; Ride</v>
      </c>
      <c r="C2819" t="s">
        <v>2457</v>
      </c>
      <c r="D2819">
        <v>13089023428</v>
      </c>
      <c r="E2819">
        <v>28.6</v>
      </c>
      <c r="F2819">
        <v>32500</v>
      </c>
      <c r="G2819">
        <v>572</v>
      </c>
      <c r="H2819">
        <v>1094</v>
      </c>
    </row>
    <row r="2820" spans="1:8" hidden="1" x14ac:dyDescent="0.2">
      <c r="A2820">
        <v>14793</v>
      </c>
      <c r="B2820" t="str">
        <f>VLOOKUP(A2820,'Route Names'!$A$2:$B$95,2,FALSE)</f>
        <v>Route 117 - GRTA Park &amp; Ride</v>
      </c>
      <c r="C2820" t="s">
        <v>2456</v>
      </c>
      <c r="D2820">
        <v>13089023428</v>
      </c>
      <c r="E2820">
        <v>28.6</v>
      </c>
      <c r="F2820">
        <v>32500</v>
      </c>
      <c r="G2820">
        <v>572</v>
      </c>
      <c r="H2820">
        <v>1094</v>
      </c>
    </row>
    <row r="2821" spans="1:8" hidden="1" x14ac:dyDescent="0.2">
      <c r="A2821">
        <v>14793</v>
      </c>
      <c r="B2821" t="str">
        <f>VLOOKUP(A2821,'Route Names'!$A$2:$B$95,2,FALSE)</f>
        <v>Route 117 - GRTA Park &amp; Ride</v>
      </c>
      <c r="C2821" t="s">
        <v>2455</v>
      </c>
      <c r="D2821">
        <v>13089023428</v>
      </c>
      <c r="E2821">
        <v>28.6</v>
      </c>
      <c r="F2821">
        <v>32500</v>
      </c>
      <c r="G2821">
        <v>572</v>
      </c>
      <c r="H2821">
        <v>1094</v>
      </c>
    </row>
    <row r="2822" spans="1:8" hidden="1" x14ac:dyDescent="0.2">
      <c r="A2822">
        <v>14793</v>
      </c>
      <c r="B2822" t="str">
        <f>VLOOKUP(A2822,'Route Names'!$A$2:$B$95,2,FALSE)</f>
        <v>Route 117 - GRTA Park &amp; Ride</v>
      </c>
      <c r="C2822" t="s">
        <v>2454</v>
      </c>
      <c r="D2822">
        <v>13089023428</v>
      </c>
      <c r="E2822">
        <v>28.6</v>
      </c>
      <c r="F2822">
        <v>32500</v>
      </c>
      <c r="G2822">
        <v>572</v>
      </c>
      <c r="H2822">
        <v>1094</v>
      </c>
    </row>
    <row r="2823" spans="1:8" hidden="1" x14ac:dyDescent="0.2">
      <c r="A2823">
        <v>14793</v>
      </c>
      <c r="B2823" t="str">
        <f>VLOOKUP(A2823,'Route Names'!$A$2:$B$95,2,FALSE)</f>
        <v>Route 117 - GRTA Park &amp; Ride</v>
      </c>
      <c r="C2823" t="s">
        <v>2453</v>
      </c>
      <c r="D2823">
        <v>13089023428</v>
      </c>
      <c r="E2823">
        <v>28.6</v>
      </c>
      <c r="F2823">
        <v>32500</v>
      </c>
      <c r="G2823">
        <v>572</v>
      </c>
      <c r="H2823">
        <v>1094</v>
      </c>
    </row>
    <row r="2824" spans="1:8" hidden="1" x14ac:dyDescent="0.2">
      <c r="A2824">
        <v>14793</v>
      </c>
      <c r="B2824" t="str">
        <f>VLOOKUP(A2824,'Route Names'!$A$2:$B$95,2,FALSE)</f>
        <v>Route 117 - GRTA Park &amp; Ride</v>
      </c>
      <c r="C2824" t="s">
        <v>2452</v>
      </c>
      <c r="D2824">
        <v>13089023428</v>
      </c>
      <c r="E2824">
        <v>28.6</v>
      </c>
      <c r="F2824">
        <v>32500</v>
      </c>
      <c r="G2824">
        <v>572</v>
      </c>
      <c r="H2824">
        <v>1094</v>
      </c>
    </row>
    <row r="2825" spans="1:8" hidden="1" x14ac:dyDescent="0.2">
      <c r="A2825">
        <v>14793</v>
      </c>
      <c r="B2825" t="str">
        <f>VLOOKUP(A2825,'Route Names'!$A$2:$B$95,2,FALSE)</f>
        <v>Route 117 - GRTA Park &amp; Ride</v>
      </c>
      <c r="C2825" t="s">
        <v>2451</v>
      </c>
      <c r="D2825">
        <v>13089023310</v>
      </c>
      <c r="E2825">
        <v>31</v>
      </c>
      <c r="F2825">
        <v>37283</v>
      </c>
      <c r="G2825">
        <v>638</v>
      </c>
      <c r="H2825">
        <v>1137</v>
      </c>
    </row>
    <row r="2826" spans="1:8" hidden="1" x14ac:dyDescent="0.2">
      <c r="A2826">
        <v>14793</v>
      </c>
      <c r="B2826" t="str">
        <f>VLOOKUP(A2826,'Route Names'!$A$2:$B$95,2,FALSE)</f>
        <v>Route 117 - GRTA Park &amp; Ride</v>
      </c>
      <c r="C2826" t="s">
        <v>2450</v>
      </c>
      <c r="D2826">
        <v>13089023310</v>
      </c>
      <c r="E2826">
        <v>31</v>
      </c>
      <c r="F2826">
        <v>37283</v>
      </c>
      <c r="G2826">
        <v>638</v>
      </c>
      <c r="H2826">
        <v>1137</v>
      </c>
    </row>
    <row r="2827" spans="1:8" hidden="1" x14ac:dyDescent="0.2">
      <c r="A2827">
        <v>14793</v>
      </c>
      <c r="B2827" t="str">
        <f>VLOOKUP(A2827,'Route Names'!$A$2:$B$95,2,FALSE)</f>
        <v>Route 117 - GRTA Park &amp; Ride</v>
      </c>
      <c r="C2827" t="s">
        <v>2449</v>
      </c>
      <c r="D2827">
        <v>13089023310</v>
      </c>
      <c r="E2827">
        <v>31</v>
      </c>
      <c r="F2827">
        <v>37283</v>
      </c>
      <c r="G2827">
        <v>638</v>
      </c>
      <c r="H2827">
        <v>1137</v>
      </c>
    </row>
    <row r="2828" spans="1:8" hidden="1" x14ac:dyDescent="0.2">
      <c r="A2828">
        <v>14793</v>
      </c>
      <c r="B2828" t="str">
        <f>VLOOKUP(A2828,'Route Names'!$A$2:$B$95,2,FALSE)</f>
        <v>Route 117 - GRTA Park &amp; Ride</v>
      </c>
      <c r="C2828" t="s">
        <v>2448</v>
      </c>
      <c r="D2828">
        <v>13089023214</v>
      </c>
      <c r="E2828">
        <v>19.100000000000001</v>
      </c>
      <c r="F2828">
        <v>52847</v>
      </c>
      <c r="G2828">
        <v>105</v>
      </c>
      <c r="H2828">
        <v>430</v>
      </c>
    </row>
    <row r="2829" spans="1:8" hidden="1" x14ac:dyDescent="0.2">
      <c r="A2829">
        <v>14793</v>
      </c>
      <c r="B2829" t="str">
        <f>VLOOKUP(A2829,'Route Names'!$A$2:$B$95,2,FALSE)</f>
        <v>Route 117 - GRTA Park &amp; Ride</v>
      </c>
      <c r="C2829" t="s">
        <v>2447</v>
      </c>
      <c r="D2829">
        <v>13089023310</v>
      </c>
      <c r="E2829">
        <v>31</v>
      </c>
      <c r="F2829">
        <v>37283</v>
      </c>
      <c r="G2829">
        <v>638</v>
      </c>
      <c r="H2829">
        <v>1137</v>
      </c>
    </row>
    <row r="2830" spans="1:8" hidden="1" x14ac:dyDescent="0.2">
      <c r="A2830">
        <v>14793</v>
      </c>
      <c r="B2830" t="str">
        <f>VLOOKUP(A2830,'Route Names'!$A$2:$B$95,2,FALSE)</f>
        <v>Route 117 - GRTA Park &amp; Ride</v>
      </c>
      <c r="C2830" t="s">
        <v>2446</v>
      </c>
      <c r="D2830">
        <v>13089023310</v>
      </c>
      <c r="E2830">
        <v>31</v>
      </c>
      <c r="F2830">
        <v>37283</v>
      </c>
      <c r="G2830">
        <v>638</v>
      </c>
      <c r="H2830">
        <v>1137</v>
      </c>
    </row>
    <row r="2831" spans="1:8" hidden="1" x14ac:dyDescent="0.2">
      <c r="A2831">
        <v>14793</v>
      </c>
      <c r="B2831" t="str">
        <f>VLOOKUP(A2831,'Route Names'!$A$2:$B$95,2,FALSE)</f>
        <v>Route 117 - GRTA Park &amp; Ride</v>
      </c>
      <c r="C2831" t="s">
        <v>2445</v>
      </c>
      <c r="D2831">
        <v>13089023214</v>
      </c>
      <c r="E2831">
        <v>19.100000000000001</v>
      </c>
      <c r="F2831">
        <v>52847</v>
      </c>
      <c r="G2831">
        <v>105</v>
      </c>
      <c r="H2831">
        <v>430</v>
      </c>
    </row>
    <row r="2832" spans="1:8" hidden="1" x14ac:dyDescent="0.2">
      <c r="A2832">
        <v>14793</v>
      </c>
      <c r="B2832" t="str">
        <f>VLOOKUP(A2832,'Route Names'!$A$2:$B$95,2,FALSE)</f>
        <v>Route 117 - GRTA Park &amp; Ride</v>
      </c>
      <c r="C2832" t="s">
        <v>2444</v>
      </c>
      <c r="D2832">
        <v>13089023309</v>
      </c>
      <c r="E2832">
        <v>19.100000000000001</v>
      </c>
      <c r="F2832">
        <v>49417</v>
      </c>
      <c r="G2832">
        <v>184</v>
      </c>
      <c r="H2832">
        <v>670</v>
      </c>
    </row>
    <row r="2833" spans="1:8" hidden="1" x14ac:dyDescent="0.2">
      <c r="A2833">
        <v>14793</v>
      </c>
      <c r="B2833" t="str">
        <f>VLOOKUP(A2833,'Route Names'!$A$2:$B$95,2,FALSE)</f>
        <v>Route 117 - GRTA Park &amp; Ride</v>
      </c>
      <c r="C2833" t="s">
        <v>2443</v>
      </c>
      <c r="D2833">
        <v>13089023212</v>
      </c>
      <c r="E2833">
        <v>11.1</v>
      </c>
      <c r="F2833">
        <v>65673</v>
      </c>
      <c r="G2833">
        <v>108</v>
      </c>
      <c r="H2833">
        <v>299</v>
      </c>
    </row>
    <row r="2834" spans="1:8" hidden="1" x14ac:dyDescent="0.2">
      <c r="A2834">
        <v>14793</v>
      </c>
      <c r="B2834" t="str">
        <f>VLOOKUP(A2834,'Route Names'!$A$2:$B$95,2,FALSE)</f>
        <v>Route 117 - GRTA Park &amp; Ride</v>
      </c>
      <c r="C2834" t="s">
        <v>2442</v>
      </c>
      <c r="D2834">
        <v>13089023309</v>
      </c>
      <c r="E2834">
        <v>19.100000000000001</v>
      </c>
      <c r="F2834">
        <v>49417</v>
      </c>
      <c r="G2834">
        <v>184</v>
      </c>
      <c r="H2834">
        <v>670</v>
      </c>
    </row>
    <row r="2835" spans="1:8" hidden="1" x14ac:dyDescent="0.2">
      <c r="A2835">
        <v>14793</v>
      </c>
      <c r="B2835" t="str">
        <f>VLOOKUP(A2835,'Route Names'!$A$2:$B$95,2,FALSE)</f>
        <v>Route 117 - GRTA Park &amp; Ride</v>
      </c>
      <c r="C2835" t="s">
        <v>2441</v>
      </c>
      <c r="D2835">
        <v>13089023212</v>
      </c>
      <c r="E2835">
        <v>11.1</v>
      </c>
      <c r="F2835">
        <v>65673</v>
      </c>
      <c r="G2835">
        <v>108</v>
      </c>
      <c r="H2835">
        <v>299</v>
      </c>
    </row>
    <row r="2836" spans="1:8" hidden="1" x14ac:dyDescent="0.2">
      <c r="A2836">
        <v>14793</v>
      </c>
      <c r="B2836" t="str">
        <f>VLOOKUP(A2836,'Route Names'!$A$2:$B$95,2,FALSE)</f>
        <v>Route 117 - GRTA Park &amp; Ride</v>
      </c>
      <c r="C2836" t="s">
        <v>2440</v>
      </c>
      <c r="D2836">
        <v>13089023212</v>
      </c>
      <c r="E2836">
        <v>11.1</v>
      </c>
      <c r="F2836">
        <v>65673</v>
      </c>
      <c r="G2836">
        <v>108</v>
      </c>
      <c r="H2836">
        <v>299</v>
      </c>
    </row>
    <row r="2837" spans="1:8" hidden="1" x14ac:dyDescent="0.2">
      <c r="A2837">
        <v>14793</v>
      </c>
      <c r="B2837" t="str">
        <f>VLOOKUP(A2837,'Route Names'!$A$2:$B$95,2,FALSE)</f>
        <v>Route 117 - GRTA Park &amp; Ride</v>
      </c>
      <c r="C2837" t="s">
        <v>2439</v>
      </c>
      <c r="D2837">
        <v>13089023314</v>
      </c>
      <c r="E2837">
        <v>12.7</v>
      </c>
      <c r="F2837">
        <v>55521</v>
      </c>
      <c r="G2837">
        <v>113</v>
      </c>
      <c r="H2837">
        <v>330</v>
      </c>
    </row>
    <row r="2838" spans="1:8" hidden="1" x14ac:dyDescent="0.2">
      <c r="A2838">
        <v>14793</v>
      </c>
      <c r="B2838" t="str">
        <f>VLOOKUP(A2838,'Route Names'!$A$2:$B$95,2,FALSE)</f>
        <v>Route 117 - GRTA Park &amp; Ride</v>
      </c>
      <c r="C2838" t="s">
        <v>2438</v>
      </c>
      <c r="D2838">
        <v>13089023212</v>
      </c>
      <c r="E2838">
        <v>11.1</v>
      </c>
      <c r="F2838">
        <v>65673</v>
      </c>
      <c r="G2838">
        <v>108</v>
      </c>
      <c r="H2838">
        <v>299</v>
      </c>
    </row>
    <row r="2839" spans="1:8" hidden="1" x14ac:dyDescent="0.2">
      <c r="A2839">
        <v>14793</v>
      </c>
      <c r="B2839" t="str">
        <f>VLOOKUP(A2839,'Route Names'!$A$2:$B$95,2,FALSE)</f>
        <v>Route 117 - GRTA Park &amp; Ride</v>
      </c>
      <c r="C2839" t="s">
        <v>2437</v>
      </c>
      <c r="D2839">
        <v>13089023314</v>
      </c>
      <c r="E2839">
        <v>12.7</v>
      </c>
      <c r="F2839">
        <v>55521</v>
      </c>
      <c r="G2839">
        <v>113</v>
      </c>
      <c r="H2839">
        <v>330</v>
      </c>
    </row>
    <row r="2840" spans="1:8" hidden="1" x14ac:dyDescent="0.2">
      <c r="A2840">
        <v>14793</v>
      </c>
      <c r="B2840" t="str">
        <f>VLOOKUP(A2840,'Route Names'!$A$2:$B$95,2,FALSE)</f>
        <v>Route 117 - GRTA Park &amp; Ride</v>
      </c>
      <c r="C2840" t="s">
        <v>2436</v>
      </c>
      <c r="D2840">
        <v>13089023314</v>
      </c>
      <c r="E2840">
        <v>12.7</v>
      </c>
      <c r="F2840">
        <v>55521</v>
      </c>
      <c r="G2840">
        <v>113</v>
      </c>
      <c r="H2840">
        <v>330</v>
      </c>
    </row>
    <row r="2841" spans="1:8" hidden="1" x14ac:dyDescent="0.2">
      <c r="A2841">
        <v>14793</v>
      </c>
      <c r="B2841" t="str">
        <f>VLOOKUP(A2841,'Route Names'!$A$2:$B$95,2,FALSE)</f>
        <v>Route 117 - GRTA Park &amp; Ride</v>
      </c>
      <c r="C2841" t="s">
        <v>2435</v>
      </c>
      <c r="D2841">
        <v>13089023210</v>
      </c>
      <c r="E2841">
        <v>19.100000000000001</v>
      </c>
      <c r="F2841">
        <v>43053</v>
      </c>
      <c r="G2841">
        <v>286</v>
      </c>
      <c r="H2841">
        <v>601</v>
      </c>
    </row>
    <row r="2842" spans="1:8" hidden="1" x14ac:dyDescent="0.2">
      <c r="A2842">
        <v>14793</v>
      </c>
      <c r="B2842" t="str">
        <f>VLOOKUP(A2842,'Route Names'!$A$2:$B$95,2,FALSE)</f>
        <v>Route 117 - GRTA Park &amp; Ride</v>
      </c>
      <c r="C2842" t="s">
        <v>2434</v>
      </c>
      <c r="D2842">
        <v>13089023314</v>
      </c>
      <c r="E2842">
        <v>12.7</v>
      </c>
      <c r="F2842">
        <v>55521</v>
      </c>
      <c r="G2842">
        <v>113</v>
      </c>
      <c r="H2842">
        <v>330</v>
      </c>
    </row>
    <row r="2843" spans="1:8" hidden="1" x14ac:dyDescent="0.2">
      <c r="A2843">
        <v>14793</v>
      </c>
      <c r="B2843" t="str">
        <f>VLOOKUP(A2843,'Route Names'!$A$2:$B$95,2,FALSE)</f>
        <v>Route 117 - GRTA Park &amp; Ride</v>
      </c>
      <c r="C2843" t="s">
        <v>2433</v>
      </c>
      <c r="D2843">
        <v>13089023210</v>
      </c>
      <c r="E2843">
        <v>19.100000000000001</v>
      </c>
      <c r="F2843">
        <v>43053</v>
      </c>
      <c r="G2843">
        <v>286</v>
      </c>
      <c r="H2843">
        <v>601</v>
      </c>
    </row>
    <row r="2844" spans="1:8" hidden="1" x14ac:dyDescent="0.2">
      <c r="A2844">
        <v>14793</v>
      </c>
      <c r="B2844" t="str">
        <f>VLOOKUP(A2844,'Route Names'!$A$2:$B$95,2,FALSE)</f>
        <v>Route 117 - GRTA Park &amp; Ride</v>
      </c>
      <c r="C2844" t="s">
        <v>2432</v>
      </c>
      <c r="D2844">
        <v>13089023306</v>
      </c>
      <c r="E2844">
        <v>10.9</v>
      </c>
      <c r="F2844">
        <v>58715</v>
      </c>
      <c r="G2844">
        <v>23</v>
      </c>
      <c r="H2844">
        <v>364</v>
      </c>
    </row>
    <row r="2845" spans="1:8" hidden="1" x14ac:dyDescent="0.2">
      <c r="A2845">
        <v>14793</v>
      </c>
      <c r="B2845" t="str">
        <f>VLOOKUP(A2845,'Route Names'!$A$2:$B$95,2,FALSE)</f>
        <v>Route 117 - GRTA Park &amp; Ride</v>
      </c>
      <c r="C2845" t="s">
        <v>2431</v>
      </c>
      <c r="D2845">
        <v>13089023306</v>
      </c>
      <c r="E2845">
        <v>10.9</v>
      </c>
      <c r="F2845">
        <v>58715</v>
      </c>
      <c r="G2845">
        <v>23</v>
      </c>
      <c r="H2845">
        <v>364</v>
      </c>
    </row>
    <row r="2846" spans="1:8" hidden="1" x14ac:dyDescent="0.2">
      <c r="A2846">
        <v>14793</v>
      </c>
      <c r="B2846" t="str">
        <f>VLOOKUP(A2846,'Route Names'!$A$2:$B$95,2,FALSE)</f>
        <v>Route 117 - GRTA Park &amp; Ride</v>
      </c>
      <c r="C2846" t="s">
        <v>2430</v>
      </c>
      <c r="D2846">
        <v>13089023306</v>
      </c>
      <c r="E2846">
        <v>10.9</v>
      </c>
      <c r="F2846">
        <v>58715</v>
      </c>
      <c r="G2846">
        <v>23</v>
      </c>
      <c r="H2846">
        <v>364</v>
      </c>
    </row>
    <row r="2847" spans="1:8" hidden="1" x14ac:dyDescent="0.2">
      <c r="A2847">
        <v>14793</v>
      </c>
      <c r="B2847" t="str">
        <f>VLOOKUP(A2847,'Route Names'!$A$2:$B$95,2,FALSE)</f>
        <v>Route 117 - GRTA Park &amp; Ride</v>
      </c>
      <c r="C2847" t="s">
        <v>2429</v>
      </c>
      <c r="D2847">
        <v>13089023312</v>
      </c>
      <c r="E2847">
        <v>19.2</v>
      </c>
      <c r="F2847">
        <v>63450</v>
      </c>
      <c r="G2847">
        <v>54</v>
      </c>
      <c r="H2847">
        <v>620</v>
      </c>
    </row>
    <row r="2848" spans="1:8" hidden="1" x14ac:dyDescent="0.2">
      <c r="A2848">
        <v>14793</v>
      </c>
      <c r="B2848" t="str">
        <f>VLOOKUP(A2848,'Route Names'!$A$2:$B$95,2,FALSE)</f>
        <v>Route 117 - GRTA Park &amp; Ride</v>
      </c>
      <c r="C2848" t="s">
        <v>2428</v>
      </c>
      <c r="D2848">
        <v>13089023312</v>
      </c>
      <c r="E2848">
        <v>19.2</v>
      </c>
      <c r="F2848">
        <v>63450</v>
      </c>
      <c r="G2848">
        <v>54</v>
      </c>
      <c r="H2848">
        <v>620</v>
      </c>
    </row>
    <row r="2849" spans="1:8" hidden="1" x14ac:dyDescent="0.2">
      <c r="A2849">
        <v>14793</v>
      </c>
      <c r="B2849" t="str">
        <f>VLOOKUP(A2849,'Route Names'!$A$2:$B$95,2,FALSE)</f>
        <v>Route 117 - GRTA Park &amp; Ride</v>
      </c>
      <c r="C2849" t="s">
        <v>2427</v>
      </c>
      <c r="D2849">
        <v>13089023312</v>
      </c>
      <c r="E2849">
        <v>19.2</v>
      </c>
      <c r="F2849">
        <v>63450</v>
      </c>
      <c r="G2849">
        <v>54</v>
      </c>
      <c r="H2849">
        <v>620</v>
      </c>
    </row>
    <row r="2850" spans="1:8" hidden="1" x14ac:dyDescent="0.2">
      <c r="A2850">
        <v>14793</v>
      </c>
      <c r="B2850" t="str">
        <f>VLOOKUP(A2850,'Route Names'!$A$2:$B$95,2,FALSE)</f>
        <v>Route 117 - GRTA Park &amp; Ride</v>
      </c>
      <c r="C2850" t="s">
        <v>2426</v>
      </c>
      <c r="D2850">
        <v>13089023312</v>
      </c>
      <c r="E2850">
        <v>19.2</v>
      </c>
      <c r="F2850">
        <v>63450</v>
      </c>
      <c r="G2850">
        <v>54</v>
      </c>
      <c r="H2850">
        <v>620</v>
      </c>
    </row>
    <row r="2851" spans="1:8" hidden="1" x14ac:dyDescent="0.2">
      <c r="A2851">
        <v>14793</v>
      </c>
      <c r="B2851" t="str">
        <f>VLOOKUP(A2851,'Route Names'!$A$2:$B$95,2,FALSE)</f>
        <v>Route 117 - GRTA Park &amp; Ride</v>
      </c>
      <c r="C2851" t="s">
        <v>2425</v>
      </c>
      <c r="D2851">
        <v>13089023312</v>
      </c>
      <c r="E2851">
        <v>19.2</v>
      </c>
      <c r="F2851">
        <v>63450</v>
      </c>
      <c r="G2851">
        <v>54</v>
      </c>
      <c r="H2851">
        <v>620</v>
      </c>
    </row>
    <row r="2852" spans="1:8" hidden="1" x14ac:dyDescent="0.2">
      <c r="A2852">
        <v>14793</v>
      </c>
      <c r="B2852" t="str">
        <f>VLOOKUP(A2852,'Route Names'!$A$2:$B$95,2,FALSE)</f>
        <v>Route 117 - GRTA Park &amp; Ride</v>
      </c>
      <c r="C2852" t="s">
        <v>2424</v>
      </c>
      <c r="D2852">
        <v>13089021906</v>
      </c>
      <c r="E2852">
        <v>18.7</v>
      </c>
      <c r="F2852">
        <v>43918</v>
      </c>
      <c r="G2852">
        <v>199</v>
      </c>
      <c r="H2852">
        <v>463</v>
      </c>
    </row>
    <row r="2853" spans="1:8" hidden="1" x14ac:dyDescent="0.2">
      <c r="A2853">
        <v>14793</v>
      </c>
      <c r="B2853" t="str">
        <f>VLOOKUP(A2853,'Route Names'!$A$2:$B$95,2,FALSE)</f>
        <v>Route 117 - GRTA Park &amp; Ride</v>
      </c>
      <c r="C2853" t="s">
        <v>2423</v>
      </c>
      <c r="D2853">
        <v>13089021906</v>
      </c>
      <c r="E2853">
        <v>18.7</v>
      </c>
      <c r="F2853">
        <v>43918</v>
      </c>
      <c r="G2853">
        <v>199</v>
      </c>
      <c r="H2853">
        <v>463</v>
      </c>
    </row>
    <row r="2854" spans="1:8" hidden="1" x14ac:dyDescent="0.2">
      <c r="A2854">
        <v>14793</v>
      </c>
      <c r="B2854" t="str">
        <f>VLOOKUP(A2854,'Route Names'!$A$2:$B$95,2,FALSE)</f>
        <v>Route 117 - GRTA Park &amp; Ride</v>
      </c>
      <c r="C2854" t="s">
        <v>2422</v>
      </c>
      <c r="D2854">
        <v>13089023209</v>
      </c>
      <c r="E2854">
        <v>11.4</v>
      </c>
      <c r="F2854">
        <v>66139</v>
      </c>
      <c r="G2854">
        <v>62</v>
      </c>
      <c r="H2854">
        <v>314</v>
      </c>
    </row>
    <row r="2855" spans="1:8" hidden="1" x14ac:dyDescent="0.2">
      <c r="A2855">
        <v>14793</v>
      </c>
      <c r="B2855" t="str">
        <f>VLOOKUP(A2855,'Route Names'!$A$2:$B$95,2,FALSE)</f>
        <v>Route 117 - GRTA Park &amp; Ride</v>
      </c>
      <c r="C2855" t="s">
        <v>2421</v>
      </c>
      <c r="D2855">
        <v>13089021906</v>
      </c>
      <c r="E2855">
        <v>18.7</v>
      </c>
      <c r="F2855">
        <v>43918</v>
      </c>
      <c r="G2855">
        <v>199</v>
      </c>
      <c r="H2855">
        <v>463</v>
      </c>
    </row>
    <row r="2856" spans="1:8" hidden="1" x14ac:dyDescent="0.2">
      <c r="A2856">
        <v>14793</v>
      </c>
      <c r="B2856" t="str">
        <f>VLOOKUP(A2856,'Route Names'!$A$2:$B$95,2,FALSE)</f>
        <v>Route 117 - GRTA Park &amp; Ride</v>
      </c>
      <c r="C2856" t="s">
        <v>2420</v>
      </c>
      <c r="D2856">
        <v>13089021906</v>
      </c>
      <c r="E2856">
        <v>18.7</v>
      </c>
      <c r="F2856">
        <v>43918</v>
      </c>
      <c r="G2856">
        <v>199</v>
      </c>
      <c r="H2856">
        <v>463</v>
      </c>
    </row>
    <row r="2857" spans="1:8" hidden="1" x14ac:dyDescent="0.2">
      <c r="A2857">
        <v>14793</v>
      </c>
      <c r="B2857" t="str">
        <f>VLOOKUP(A2857,'Route Names'!$A$2:$B$95,2,FALSE)</f>
        <v>Route 117 - GRTA Park &amp; Ride</v>
      </c>
      <c r="C2857" t="s">
        <v>2419</v>
      </c>
      <c r="D2857">
        <v>13089021906</v>
      </c>
      <c r="E2857">
        <v>18.7</v>
      </c>
      <c r="F2857">
        <v>43918</v>
      </c>
      <c r="G2857">
        <v>199</v>
      </c>
      <c r="H2857">
        <v>463</v>
      </c>
    </row>
    <row r="2858" spans="1:8" hidden="1" x14ac:dyDescent="0.2">
      <c r="A2858">
        <v>14793</v>
      </c>
      <c r="B2858" t="str">
        <f>VLOOKUP(A2858,'Route Names'!$A$2:$B$95,2,FALSE)</f>
        <v>Route 117 - GRTA Park &amp; Ride</v>
      </c>
      <c r="C2858" t="s">
        <v>2418</v>
      </c>
      <c r="D2858">
        <v>13089021906</v>
      </c>
      <c r="E2858">
        <v>18.7</v>
      </c>
      <c r="F2858">
        <v>43918</v>
      </c>
      <c r="G2858">
        <v>199</v>
      </c>
      <c r="H2858">
        <v>463</v>
      </c>
    </row>
    <row r="2859" spans="1:8" hidden="1" x14ac:dyDescent="0.2">
      <c r="A2859">
        <v>14793</v>
      </c>
      <c r="B2859" t="str">
        <f>VLOOKUP(A2859,'Route Names'!$A$2:$B$95,2,FALSE)</f>
        <v>Route 117 - GRTA Park &amp; Ride</v>
      </c>
      <c r="C2859" t="s">
        <v>2417</v>
      </c>
      <c r="D2859">
        <v>13089021906</v>
      </c>
      <c r="E2859">
        <v>18.7</v>
      </c>
      <c r="F2859">
        <v>43918</v>
      </c>
      <c r="G2859">
        <v>199</v>
      </c>
      <c r="H2859">
        <v>463</v>
      </c>
    </row>
    <row r="2860" spans="1:8" hidden="1" x14ac:dyDescent="0.2">
      <c r="A2860">
        <v>14793</v>
      </c>
      <c r="B2860" t="str">
        <f>VLOOKUP(A2860,'Route Names'!$A$2:$B$95,2,FALSE)</f>
        <v>Route 117 - GRTA Park &amp; Ride</v>
      </c>
      <c r="C2860" t="s">
        <v>2416</v>
      </c>
      <c r="D2860">
        <v>13089021906</v>
      </c>
      <c r="E2860">
        <v>18.7</v>
      </c>
      <c r="F2860">
        <v>43918</v>
      </c>
      <c r="G2860">
        <v>199</v>
      </c>
      <c r="H2860">
        <v>463</v>
      </c>
    </row>
    <row r="2861" spans="1:8" hidden="1" x14ac:dyDescent="0.2">
      <c r="A2861">
        <v>14793</v>
      </c>
      <c r="B2861" t="str">
        <f>VLOOKUP(A2861,'Route Names'!$A$2:$B$95,2,FALSE)</f>
        <v>Route 117 - GRTA Park &amp; Ride</v>
      </c>
      <c r="C2861" t="s">
        <v>2415</v>
      </c>
      <c r="D2861">
        <v>13089021908</v>
      </c>
      <c r="E2861">
        <v>36.9</v>
      </c>
      <c r="F2861">
        <v>37722</v>
      </c>
      <c r="G2861">
        <v>489</v>
      </c>
      <c r="H2861">
        <v>588</v>
      </c>
    </row>
    <row r="2862" spans="1:8" hidden="1" x14ac:dyDescent="0.2">
      <c r="A2862">
        <v>14793</v>
      </c>
      <c r="B2862" t="str">
        <f>VLOOKUP(A2862,'Route Names'!$A$2:$B$95,2,FALSE)</f>
        <v>Route 117 - GRTA Park &amp; Ride</v>
      </c>
      <c r="C2862" t="s">
        <v>2414</v>
      </c>
      <c r="D2862">
        <v>13089021908</v>
      </c>
      <c r="E2862">
        <v>36.9</v>
      </c>
      <c r="F2862">
        <v>37722</v>
      </c>
      <c r="G2862">
        <v>489</v>
      </c>
      <c r="H2862">
        <v>588</v>
      </c>
    </row>
    <row r="2863" spans="1:8" hidden="1" x14ac:dyDescent="0.2">
      <c r="A2863">
        <v>14793</v>
      </c>
      <c r="B2863" t="str">
        <f>VLOOKUP(A2863,'Route Names'!$A$2:$B$95,2,FALSE)</f>
        <v>Route 117 - GRTA Park &amp; Ride</v>
      </c>
      <c r="C2863" t="s">
        <v>2413</v>
      </c>
      <c r="D2863">
        <v>13089021908</v>
      </c>
      <c r="E2863">
        <v>36.9</v>
      </c>
      <c r="F2863">
        <v>37722</v>
      </c>
      <c r="G2863">
        <v>489</v>
      </c>
      <c r="H2863">
        <v>588</v>
      </c>
    </row>
    <row r="2864" spans="1:8" hidden="1" x14ac:dyDescent="0.2">
      <c r="A2864">
        <v>14793</v>
      </c>
      <c r="B2864" t="str">
        <f>VLOOKUP(A2864,'Route Names'!$A$2:$B$95,2,FALSE)</f>
        <v>Route 117 - GRTA Park &amp; Ride</v>
      </c>
      <c r="C2864" t="s">
        <v>2413</v>
      </c>
      <c r="D2864">
        <v>13089021909</v>
      </c>
      <c r="E2864">
        <v>30.8</v>
      </c>
      <c r="F2864">
        <v>36367</v>
      </c>
      <c r="G2864">
        <v>380</v>
      </c>
      <c r="H2864">
        <v>675</v>
      </c>
    </row>
    <row r="2865" spans="1:8" hidden="1" x14ac:dyDescent="0.2">
      <c r="A2865">
        <v>14793</v>
      </c>
      <c r="B2865" t="str">
        <f>VLOOKUP(A2865,'Route Names'!$A$2:$B$95,2,FALSE)</f>
        <v>Route 117 - GRTA Park &amp; Ride</v>
      </c>
      <c r="C2865" t="s">
        <v>2412</v>
      </c>
      <c r="D2865">
        <v>13089021909</v>
      </c>
      <c r="E2865">
        <v>30.8</v>
      </c>
      <c r="F2865">
        <v>36367</v>
      </c>
      <c r="G2865">
        <v>380</v>
      </c>
      <c r="H2865">
        <v>675</v>
      </c>
    </row>
    <row r="2866" spans="1:8" hidden="1" x14ac:dyDescent="0.2">
      <c r="A2866">
        <v>14793</v>
      </c>
      <c r="B2866" t="str">
        <f>VLOOKUP(A2866,'Route Names'!$A$2:$B$95,2,FALSE)</f>
        <v>Route 117 - GRTA Park &amp; Ride</v>
      </c>
      <c r="C2866" t="s">
        <v>2411</v>
      </c>
      <c r="D2866">
        <v>13089021909</v>
      </c>
      <c r="E2866">
        <v>30.8</v>
      </c>
      <c r="F2866">
        <v>36367</v>
      </c>
      <c r="G2866">
        <v>380</v>
      </c>
      <c r="H2866">
        <v>675</v>
      </c>
    </row>
    <row r="2867" spans="1:8" hidden="1" x14ac:dyDescent="0.2">
      <c r="A2867">
        <v>14793</v>
      </c>
      <c r="B2867" t="str">
        <f>VLOOKUP(A2867,'Route Names'!$A$2:$B$95,2,FALSE)</f>
        <v>Route 117 - GRTA Park &amp; Ride</v>
      </c>
      <c r="C2867" t="s">
        <v>2410</v>
      </c>
      <c r="D2867">
        <v>13089023204</v>
      </c>
      <c r="E2867">
        <v>18</v>
      </c>
      <c r="F2867">
        <v>53765</v>
      </c>
      <c r="G2867">
        <v>176</v>
      </c>
      <c r="H2867">
        <v>427</v>
      </c>
    </row>
    <row r="2868" spans="1:8" hidden="1" x14ac:dyDescent="0.2">
      <c r="A2868">
        <v>14793</v>
      </c>
      <c r="B2868" t="str">
        <f>VLOOKUP(A2868,'Route Names'!$A$2:$B$95,2,FALSE)</f>
        <v>Route 117 - GRTA Park &amp; Ride</v>
      </c>
      <c r="C2868" t="s">
        <v>2409</v>
      </c>
      <c r="D2868">
        <v>13089021909</v>
      </c>
      <c r="E2868">
        <v>30.8</v>
      </c>
      <c r="F2868">
        <v>36367</v>
      </c>
      <c r="G2868">
        <v>380</v>
      </c>
      <c r="H2868">
        <v>675</v>
      </c>
    </row>
    <row r="2869" spans="1:8" hidden="1" x14ac:dyDescent="0.2">
      <c r="A2869">
        <v>14793</v>
      </c>
      <c r="B2869" t="str">
        <f>VLOOKUP(A2869,'Route Names'!$A$2:$B$95,2,FALSE)</f>
        <v>Route 117 - GRTA Park &amp; Ride</v>
      </c>
      <c r="C2869" t="s">
        <v>2408</v>
      </c>
      <c r="D2869">
        <v>13089021909</v>
      </c>
      <c r="E2869">
        <v>30.8</v>
      </c>
      <c r="F2869">
        <v>36367</v>
      </c>
      <c r="G2869">
        <v>380</v>
      </c>
      <c r="H2869">
        <v>675</v>
      </c>
    </row>
    <row r="2870" spans="1:8" hidden="1" x14ac:dyDescent="0.2">
      <c r="A2870">
        <v>14793</v>
      </c>
      <c r="B2870" t="str">
        <f>VLOOKUP(A2870,'Route Names'!$A$2:$B$95,2,FALSE)</f>
        <v>Route 117 - GRTA Park &amp; Ride</v>
      </c>
      <c r="C2870" t="s">
        <v>2407</v>
      </c>
      <c r="D2870">
        <v>13089021909</v>
      </c>
      <c r="E2870">
        <v>30.8</v>
      </c>
      <c r="F2870">
        <v>36367</v>
      </c>
      <c r="G2870">
        <v>380</v>
      </c>
      <c r="H2870">
        <v>675</v>
      </c>
    </row>
    <row r="2871" spans="1:8" hidden="1" x14ac:dyDescent="0.2">
      <c r="A2871">
        <v>14793</v>
      </c>
      <c r="B2871" t="str">
        <f>VLOOKUP(A2871,'Route Names'!$A$2:$B$95,2,FALSE)</f>
        <v>Route 117 - GRTA Park &amp; Ride</v>
      </c>
      <c r="C2871" t="s">
        <v>2406</v>
      </c>
      <c r="D2871">
        <v>13089021909</v>
      </c>
      <c r="E2871">
        <v>30.8</v>
      </c>
      <c r="F2871">
        <v>36367</v>
      </c>
      <c r="G2871">
        <v>380</v>
      </c>
      <c r="H2871">
        <v>675</v>
      </c>
    </row>
    <row r="2872" spans="1:8" hidden="1" x14ac:dyDescent="0.2">
      <c r="A2872">
        <v>14793</v>
      </c>
      <c r="B2872" t="str">
        <f>VLOOKUP(A2872,'Route Names'!$A$2:$B$95,2,FALSE)</f>
        <v>Route 117 - GRTA Park &amp; Ride</v>
      </c>
      <c r="C2872" t="s">
        <v>2405</v>
      </c>
      <c r="D2872">
        <v>13089021909</v>
      </c>
      <c r="E2872">
        <v>30.8</v>
      </c>
      <c r="F2872">
        <v>36367</v>
      </c>
      <c r="G2872">
        <v>380</v>
      </c>
      <c r="H2872">
        <v>675</v>
      </c>
    </row>
    <row r="2873" spans="1:8" hidden="1" x14ac:dyDescent="0.2">
      <c r="A2873">
        <v>14793</v>
      </c>
      <c r="B2873" t="str">
        <f>VLOOKUP(A2873,'Route Names'!$A$2:$B$95,2,FALSE)</f>
        <v>Route 117 - GRTA Park &amp; Ride</v>
      </c>
      <c r="C2873" t="s">
        <v>2404</v>
      </c>
      <c r="D2873">
        <v>13089022005</v>
      </c>
      <c r="E2873">
        <v>28.3</v>
      </c>
      <c r="F2873">
        <v>40893</v>
      </c>
      <c r="G2873">
        <v>278</v>
      </c>
      <c r="H2873">
        <v>473</v>
      </c>
    </row>
    <row r="2874" spans="1:8" hidden="1" x14ac:dyDescent="0.2">
      <c r="A2874">
        <v>14793</v>
      </c>
      <c r="B2874" t="str">
        <f>VLOOKUP(A2874,'Route Names'!$A$2:$B$95,2,FALSE)</f>
        <v>Route 117 - GRTA Park &amp; Ride</v>
      </c>
      <c r="C2874" t="s">
        <v>2403</v>
      </c>
      <c r="D2874">
        <v>13089022005</v>
      </c>
      <c r="E2874">
        <v>28.3</v>
      </c>
      <c r="F2874">
        <v>40893</v>
      </c>
      <c r="G2874">
        <v>278</v>
      </c>
      <c r="H2874">
        <v>473</v>
      </c>
    </row>
    <row r="2875" spans="1:8" hidden="1" x14ac:dyDescent="0.2">
      <c r="A2875">
        <v>14793</v>
      </c>
      <c r="B2875" t="str">
        <f>VLOOKUP(A2875,'Route Names'!$A$2:$B$95,2,FALSE)</f>
        <v>Route 117 - GRTA Park &amp; Ride</v>
      </c>
      <c r="C2875" t="s">
        <v>2402</v>
      </c>
      <c r="D2875">
        <v>13089022005</v>
      </c>
      <c r="E2875">
        <v>28.3</v>
      </c>
      <c r="F2875">
        <v>40893</v>
      </c>
      <c r="G2875">
        <v>278</v>
      </c>
      <c r="H2875">
        <v>473</v>
      </c>
    </row>
    <row r="2876" spans="1:8" hidden="1" x14ac:dyDescent="0.2">
      <c r="A2876">
        <v>14793</v>
      </c>
      <c r="B2876" t="str">
        <f>VLOOKUP(A2876,'Route Names'!$A$2:$B$95,2,FALSE)</f>
        <v>Route 117 - GRTA Park &amp; Ride</v>
      </c>
      <c r="C2876" t="s">
        <v>2401</v>
      </c>
      <c r="D2876">
        <v>13089022005</v>
      </c>
      <c r="E2876">
        <v>28.3</v>
      </c>
      <c r="F2876">
        <v>40893</v>
      </c>
      <c r="G2876">
        <v>278</v>
      </c>
      <c r="H2876">
        <v>473</v>
      </c>
    </row>
    <row r="2877" spans="1:8" hidden="1" x14ac:dyDescent="0.2">
      <c r="A2877">
        <v>14793</v>
      </c>
      <c r="B2877" t="str">
        <f>VLOOKUP(A2877,'Route Names'!$A$2:$B$95,2,FALSE)</f>
        <v>Route 117 - GRTA Park &amp; Ride</v>
      </c>
      <c r="C2877" t="s">
        <v>1605</v>
      </c>
      <c r="D2877">
        <v>13089022005</v>
      </c>
      <c r="E2877">
        <v>28.3</v>
      </c>
      <c r="F2877">
        <v>40893</v>
      </c>
      <c r="G2877">
        <v>278</v>
      </c>
      <c r="H2877">
        <v>473</v>
      </c>
    </row>
    <row r="2878" spans="1:8" hidden="1" x14ac:dyDescent="0.2">
      <c r="A2878">
        <v>14793</v>
      </c>
      <c r="B2878" t="str">
        <f>VLOOKUP(A2878,'Route Names'!$A$2:$B$95,2,FALSE)</f>
        <v>Route 117 - GRTA Park &amp; Ride</v>
      </c>
      <c r="C2878" t="s">
        <v>2400</v>
      </c>
      <c r="D2878">
        <v>13089022005</v>
      </c>
      <c r="E2878">
        <v>28.3</v>
      </c>
      <c r="F2878">
        <v>40893</v>
      </c>
      <c r="G2878">
        <v>278</v>
      </c>
      <c r="H2878">
        <v>473</v>
      </c>
    </row>
    <row r="2879" spans="1:8" hidden="1" x14ac:dyDescent="0.2">
      <c r="A2879">
        <v>14793</v>
      </c>
      <c r="B2879" t="str">
        <f>VLOOKUP(A2879,'Route Names'!$A$2:$B$95,2,FALSE)</f>
        <v>Route 117 - GRTA Park &amp; Ride</v>
      </c>
      <c r="C2879" t="s">
        <v>2399</v>
      </c>
      <c r="D2879">
        <v>13089022005</v>
      </c>
      <c r="E2879">
        <v>28.3</v>
      </c>
      <c r="F2879">
        <v>40893</v>
      </c>
      <c r="G2879">
        <v>278</v>
      </c>
      <c r="H2879">
        <v>473</v>
      </c>
    </row>
    <row r="2880" spans="1:8" hidden="1" x14ac:dyDescent="0.2">
      <c r="A2880">
        <v>14793</v>
      </c>
      <c r="B2880" t="str">
        <f>VLOOKUP(A2880,'Route Names'!$A$2:$B$95,2,FALSE)</f>
        <v>Route 117 - GRTA Park &amp; Ride</v>
      </c>
      <c r="C2880" t="s">
        <v>2398</v>
      </c>
      <c r="D2880">
        <v>13089022005</v>
      </c>
      <c r="E2880">
        <v>28.3</v>
      </c>
      <c r="F2880">
        <v>40893</v>
      </c>
      <c r="G2880">
        <v>278</v>
      </c>
      <c r="H2880">
        <v>473</v>
      </c>
    </row>
    <row r="2881" spans="1:8" hidden="1" x14ac:dyDescent="0.2">
      <c r="A2881">
        <v>14793</v>
      </c>
      <c r="B2881" t="str">
        <f>VLOOKUP(A2881,'Route Names'!$A$2:$B$95,2,FALSE)</f>
        <v>Route 117 - GRTA Park &amp; Ride</v>
      </c>
      <c r="C2881" t="s">
        <v>2397</v>
      </c>
      <c r="D2881">
        <v>13089022005</v>
      </c>
      <c r="E2881">
        <v>28.3</v>
      </c>
      <c r="F2881">
        <v>40893</v>
      </c>
      <c r="G2881">
        <v>278</v>
      </c>
      <c r="H2881">
        <v>473</v>
      </c>
    </row>
    <row r="2882" spans="1:8" hidden="1" x14ac:dyDescent="0.2">
      <c r="A2882">
        <v>14793</v>
      </c>
      <c r="B2882" t="str">
        <f>VLOOKUP(A2882,'Route Names'!$A$2:$B$95,2,FALSE)</f>
        <v>Route 117 - GRTA Park &amp; Ride</v>
      </c>
      <c r="C2882" t="s">
        <v>2397</v>
      </c>
      <c r="D2882">
        <v>13089022100</v>
      </c>
      <c r="E2882">
        <v>41.7</v>
      </c>
      <c r="F2882">
        <v>30606</v>
      </c>
      <c r="G2882">
        <v>219</v>
      </c>
      <c r="H2882">
        <v>498</v>
      </c>
    </row>
    <row r="2883" spans="1:8" hidden="1" x14ac:dyDescent="0.2">
      <c r="A2883">
        <v>14793</v>
      </c>
      <c r="B2883" t="str">
        <f>VLOOKUP(A2883,'Route Names'!$A$2:$B$95,2,FALSE)</f>
        <v>Route 117 - GRTA Park &amp; Ride</v>
      </c>
      <c r="C2883" t="s">
        <v>2396</v>
      </c>
      <c r="D2883">
        <v>13089022100</v>
      </c>
      <c r="E2883">
        <v>41.7</v>
      </c>
      <c r="F2883">
        <v>30606</v>
      </c>
      <c r="G2883">
        <v>219</v>
      </c>
      <c r="H2883">
        <v>498</v>
      </c>
    </row>
    <row r="2884" spans="1:8" hidden="1" x14ac:dyDescent="0.2">
      <c r="A2884">
        <v>14793</v>
      </c>
      <c r="B2884" t="str">
        <f>VLOOKUP(A2884,'Route Names'!$A$2:$B$95,2,FALSE)</f>
        <v>Route 117 - GRTA Park &amp; Ride</v>
      </c>
      <c r="C2884" t="s">
        <v>2395</v>
      </c>
      <c r="D2884">
        <v>13089022100</v>
      </c>
      <c r="E2884">
        <v>41.7</v>
      </c>
      <c r="F2884">
        <v>30606</v>
      </c>
      <c r="G2884">
        <v>219</v>
      </c>
      <c r="H2884">
        <v>498</v>
      </c>
    </row>
    <row r="2885" spans="1:8" hidden="1" x14ac:dyDescent="0.2">
      <c r="A2885">
        <v>14793</v>
      </c>
      <c r="B2885" t="str">
        <f>VLOOKUP(A2885,'Route Names'!$A$2:$B$95,2,FALSE)</f>
        <v>Route 117 - GRTA Park &amp; Ride</v>
      </c>
      <c r="C2885" t="s">
        <v>2394</v>
      </c>
      <c r="D2885">
        <v>13089022100</v>
      </c>
      <c r="E2885">
        <v>41.7</v>
      </c>
      <c r="F2885">
        <v>30606</v>
      </c>
      <c r="G2885">
        <v>219</v>
      </c>
      <c r="H2885">
        <v>498</v>
      </c>
    </row>
    <row r="2886" spans="1:8" hidden="1" x14ac:dyDescent="0.2">
      <c r="A2886">
        <v>14793</v>
      </c>
      <c r="B2886" t="str">
        <f>VLOOKUP(A2886,'Route Names'!$A$2:$B$95,2,FALSE)</f>
        <v>Route 117 - GRTA Park &amp; Ride</v>
      </c>
      <c r="C2886" t="s">
        <v>2393</v>
      </c>
      <c r="D2886">
        <v>13089022100</v>
      </c>
      <c r="E2886">
        <v>41.7</v>
      </c>
      <c r="F2886">
        <v>30606</v>
      </c>
      <c r="G2886">
        <v>219</v>
      </c>
      <c r="H2886">
        <v>498</v>
      </c>
    </row>
    <row r="2887" spans="1:8" hidden="1" x14ac:dyDescent="0.2">
      <c r="A2887">
        <v>14793</v>
      </c>
      <c r="B2887" t="str">
        <f>VLOOKUP(A2887,'Route Names'!$A$2:$B$95,2,FALSE)</f>
        <v>Route 117 - GRTA Park &amp; Ride</v>
      </c>
      <c r="C2887" t="s">
        <v>2392</v>
      </c>
      <c r="D2887">
        <v>13089022100</v>
      </c>
      <c r="E2887">
        <v>41.7</v>
      </c>
      <c r="F2887">
        <v>30606</v>
      </c>
      <c r="G2887">
        <v>219</v>
      </c>
      <c r="H2887">
        <v>498</v>
      </c>
    </row>
    <row r="2888" spans="1:8" hidden="1" x14ac:dyDescent="0.2">
      <c r="A2888">
        <v>14793</v>
      </c>
      <c r="B2888" t="str">
        <f>VLOOKUP(A2888,'Route Names'!$A$2:$B$95,2,FALSE)</f>
        <v>Route 117 - GRTA Park &amp; Ride</v>
      </c>
      <c r="C2888" t="s">
        <v>2391</v>
      </c>
      <c r="D2888">
        <v>13089022204</v>
      </c>
      <c r="E2888">
        <v>31.3</v>
      </c>
      <c r="F2888">
        <v>37174</v>
      </c>
      <c r="G2888">
        <v>303</v>
      </c>
      <c r="H2888">
        <v>533</v>
      </c>
    </row>
    <row r="2889" spans="1:8" hidden="1" x14ac:dyDescent="0.2">
      <c r="A2889">
        <v>14793</v>
      </c>
      <c r="B2889" t="str">
        <f>VLOOKUP(A2889,'Route Names'!$A$2:$B$95,2,FALSE)</f>
        <v>Route 117 - GRTA Park &amp; Ride</v>
      </c>
      <c r="C2889" t="s">
        <v>2390</v>
      </c>
      <c r="D2889">
        <v>13089022204</v>
      </c>
      <c r="E2889">
        <v>31.3</v>
      </c>
      <c r="F2889">
        <v>37174</v>
      </c>
      <c r="G2889">
        <v>303</v>
      </c>
      <c r="H2889">
        <v>533</v>
      </c>
    </row>
    <row r="2890" spans="1:8" hidden="1" x14ac:dyDescent="0.2">
      <c r="A2890">
        <v>14793</v>
      </c>
      <c r="B2890" t="str">
        <f>VLOOKUP(A2890,'Route Names'!$A$2:$B$95,2,FALSE)</f>
        <v>Route 117 - GRTA Park &amp; Ride</v>
      </c>
      <c r="C2890" t="s">
        <v>2389</v>
      </c>
      <c r="D2890">
        <v>13089022204</v>
      </c>
      <c r="E2890">
        <v>31.3</v>
      </c>
      <c r="F2890">
        <v>37174</v>
      </c>
      <c r="G2890">
        <v>303</v>
      </c>
      <c r="H2890">
        <v>533</v>
      </c>
    </row>
    <row r="2891" spans="1:8" hidden="1" x14ac:dyDescent="0.2">
      <c r="A2891">
        <v>14793</v>
      </c>
      <c r="B2891" t="str">
        <f>VLOOKUP(A2891,'Route Names'!$A$2:$B$95,2,FALSE)</f>
        <v>Route 117 - GRTA Park &amp; Ride</v>
      </c>
      <c r="C2891" t="s">
        <v>2388</v>
      </c>
      <c r="D2891">
        <v>13089022204</v>
      </c>
      <c r="E2891">
        <v>31.3</v>
      </c>
      <c r="F2891">
        <v>37174</v>
      </c>
      <c r="G2891">
        <v>303</v>
      </c>
      <c r="H2891">
        <v>533</v>
      </c>
    </row>
    <row r="2892" spans="1:8" hidden="1" x14ac:dyDescent="0.2">
      <c r="A2892">
        <v>14793</v>
      </c>
      <c r="B2892" t="str">
        <f>VLOOKUP(A2892,'Route Names'!$A$2:$B$95,2,FALSE)</f>
        <v>Route 117 - GRTA Park &amp; Ride</v>
      </c>
      <c r="C2892" t="s">
        <v>2387</v>
      </c>
      <c r="D2892">
        <v>13089022204</v>
      </c>
      <c r="E2892">
        <v>31.3</v>
      </c>
      <c r="F2892">
        <v>37174</v>
      </c>
      <c r="G2892">
        <v>303</v>
      </c>
      <c r="H2892">
        <v>533</v>
      </c>
    </row>
    <row r="2893" spans="1:8" hidden="1" x14ac:dyDescent="0.2">
      <c r="A2893">
        <v>14793</v>
      </c>
      <c r="B2893" t="str">
        <f>VLOOKUP(A2893,'Route Names'!$A$2:$B$95,2,FALSE)</f>
        <v>Route 117 - GRTA Park &amp; Ride</v>
      </c>
      <c r="C2893" t="s">
        <v>2386</v>
      </c>
      <c r="D2893">
        <v>13089022204</v>
      </c>
      <c r="E2893">
        <v>31.3</v>
      </c>
      <c r="F2893">
        <v>37174</v>
      </c>
      <c r="G2893">
        <v>303</v>
      </c>
      <c r="H2893">
        <v>533</v>
      </c>
    </row>
    <row r="2894" spans="1:8" hidden="1" x14ac:dyDescent="0.2">
      <c r="A2894">
        <v>14793</v>
      </c>
      <c r="B2894" t="str">
        <f>VLOOKUP(A2894,'Route Names'!$A$2:$B$95,2,FALSE)</f>
        <v>Route 117 - GRTA Park &amp; Ride</v>
      </c>
      <c r="C2894" t="s">
        <v>2385</v>
      </c>
      <c r="D2894">
        <v>13089022204</v>
      </c>
      <c r="E2894">
        <v>31.3</v>
      </c>
      <c r="F2894">
        <v>37174</v>
      </c>
      <c r="G2894">
        <v>303</v>
      </c>
      <c r="H2894">
        <v>533</v>
      </c>
    </row>
    <row r="2895" spans="1:8" hidden="1" x14ac:dyDescent="0.2">
      <c r="A2895">
        <v>14793</v>
      </c>
      <c r="B2895" t="str">
        <f>VLOOKUP(A2895,'Route Names'!$A$2:$B$95,2,FALSE)</f>
        <v>Route 117 - GRTA Park &amp; Ride</v>
      </c>
      <c r="C2895" t="s">
        <v>2384</v>
      </c>
      <c r="D2895">
        <v>13089022203</v>
      </c>
      <c r="E2895">
        <v>20.399999999999999</v>
      </c>
      <c r="F2895">
        <v>65143</v>
      </c>
      <c r="G2895">
        <v>180</v>
      </c>
      <c r="H2895">
        <v>89</v>
      </c>
    </row>
    <row r="2896" spans="1:8" hidden="1" x14ac:dyDescent="0.2">
      <c r="A2896">
        <v>14793</v>
      </c>
      <c r="B2896" t="str">
        <f>VLOOKUP(A2896,'Route Names'!$A$2:$B$95,2,FALSE)</f>
        <v>Route 117 - GRTA Park &amp; Ride</v>
      </c>
      <c r="C2896" t="s">
        <v>2383</v>
      </c>
      <c r="D2896">
        <v>13089022203</v>
      </c>
      <c r="E2896">
        <v>20.399999999999999</v>
      </c>
      <c r="F2896">
        <v>65143</v>
      </c>
      <c r="G2896">
        <v>180</v>
      </c>
      <c r="H2896">
        <v>89</v>
      </c>
    </row>
    <row r="2897" spans="1:8" hidden="1" x14ac:dyDescent="0.2">
      <c r="A2897">
        <v>14793</v>
      </c>
      <c r="B2897" t="str">
        <f>VLOOKUP(A2897,'Route Names'!$A$2:$B$95,2,FALSE)</f>
        <v>Route 117 - GRTA Park &amp; Ride</v>
      </c>
      <c r="C2897" t="s">
        <v>2382</v>
      </c>
      <c r="D2897">
        <v>13089022203</v>
      </c>
      <c r="E2897">
        <v>20.399999999999999</v>
      </c>
      <c r="F2897">
        <v>65143</v>
      </c>
      <c r="G2897">
        <v>180</v>
      </c>
      <c r="H2897">
        <v>89</v>
      </c>
    </row>
    <row r="2898" spans="1:8" hidden="1" x14ac:dyDescent="0.2">
      <c r="A2898">
        <v>14793</v>
      </c>
      <c r="B2898" t="str">
        <f>VLOOKUP(A2898,'Route Names'!$A$2:$B$95,2,FALSE)</f>
        <v>Route 117 - GRTA Park &amp; Ride</v>
      </c>
      <c r="C2898" t="s">
        <v>2381</v>
      </c>
      <c r="D2898">
        <v>13089022203</v>
      </c>
      <c r="E2898">
        <v>20.399999999999999</v>
      </c>
      <c r="F2898">
        <v>65143</v>
      </c>
      <c r="G2898">
        <v>180</v>
      </c>
      <c r="H2898">
        <v>89</v>
      </c>
    </row>
    <row r="2899" spans="1:8" hidden="1" x14ac:dyDescent="0.2">
      <c r="A2899">
        <v>14793</v>
      </c>
      <c r="B2899" t="str">
        <f>VLOOKUP(A2899,'Route Names'!$A$2:$B$95,2,FALSE)</f>
        <v>Route 117 - GRTA Park &amp; Ride</v>
      </c>
      <c r="C2899" t="s">
        <v>2380</v>
      </c>
      <c r="D2899">
        <v>13089022203</v>
      </c>
      <c r="E2899">
        <v>20.399999999999999</v>
      </c>
      <c r="F2899">
        <v>65143</v>
      </c>
      <c r="G2899">
        <v>180</v>
      </c>
      <c r="H2899">
        <v>89</v>
      </c>
    </row>
    <row r="2900" spans="1:8" hidden="1" x14ac:dyDescent="0.2">
      <c r="A2900">
        <v>14793</v>
      </c>
      <c r="B2900" t="str">
        <f>VLOOKUP(A2900,'Route Names'!$A$2:$B$95,2,FALSE)</f>
        <v>Route 117 - GRTA Park &amp; Ride</v>
      </c>
      <c r="C2900" t="s">
        <v>2379</v>
      </c>
      <c r="D2900">
        <v>13089022600</v>
      </c>
      <c r="E2900">
        <v>9.6999999999999993</v>
      </c>
      <c r="F2900">
        <v>132125</v>
      </c>
      <c r="G2900">
        <v>279</v>
      </c>
      <c r="H2900">
        <v>185</v>
      </c>
    </row>
    <row r="2901" spans="1:8" hidden="1" x14ac:dyDescent="0.2">
      <c r="A2901">
        <v>14793</v>
      </c>
      <c r="B2901" t="str">
        <f>VLOOKUP(A2901,'Route Names'!$A$2:$B$95,2,FALSE)</f>
        <v>Route 117 - GRTA Park &amp; Ride</v>
      </c>
      <c r="C2901" t="s">
        <v>2378</v>
      </c>
      <c r="D2901">
        <v>13089022600</v>
      </c>
      <c r="E2901">
        <v>9.6999999999999993</v>
      </c>
      <c r="F2901">
        <v>132125</v>
      </c>
      <c r="G2901">
        <v>279</v>
      </c>
      <c r="H2901">
        <v>185</v>
      </c>
    </row>
    <row r="2902" spans="1:8" hidden="1" x14ac:dyDescent="0.2">
      <c r="A2902">
        <v>14793</v>
      </c>
      <c r="B2902" t="str">
        <f>VLOOKUP(A2902,'Route Names'!$A$2:$B$95,2,FALSE)</f>
        <v>Route 117 - GRTA Park &amp; Ride</v>
      </c>
      <c r="C2902" t="s">
        <v>2377</v>
      </c>
      <c r="D2902">
        <v>13089022600</v>
      </c>
      <c r="E2902">
        <v>9.6999999999999993</v>
      </c>
      <c r="F2902">
        <v>132125</v>
      </c>
      <c r="G2902">
        <v>279</v>
      </c>
      <c r="H2902">
        <v>185</v>
      </c>
    </row>
    <row r="2903" spans="1:8" hidden="1" x14ac:dyDescent="0.2">
      <c r="A2903">
        <v>14793</v>
      </c>
      <c r="B2903" t="str">
        <f>VLOOKUP(A2903,'Route Names'!$A$2:$B$95,2,FALSE)</f>
        <v>Route 117 - GRTA Park &amp; Ride</v>
      </c>
      <c r="C2903" t="s">
        <v>2376</v>
      </c>
      <c r="D2903">
        <v>13089022600</v>
      </c>
      <c r="E2903">
        <v>9.6999999999999993</v>
      </c>
      <c r="F2903">
        <v>132125</v>
      </c>
      <c r="G2903">
        <v>279</v>
      </c>
      <c r="H2903">
        <v>185</v>
      </c>
    </row>
    <row r="2904" spans="1:8" hidden="1" x14ac:dyDescent="0.2">
      <c r="A2904">
        <v>14793</v>
      </c>
      <c r="B2904" t="str">
        <f>VLOOKUP(A2904,'Route Names'!$A$2:$B$95,2,FALSE)</f>
        <v>Route 117 - GRTA Park &amp; Ride</v>
      </c>
      <c r="C2904" t="s">
        <v>2375</v>
      </c>
      <c r="D2904">
        <v>13089022600</v>
      </c>
      <c r="E2904">
        <v>9.6999999999999993</v>
      </c>
      <c r="F2904">
        <v>132125</v>
      </c>
      <c r="G2904">
        <v>279</v>
      </c>
      <c r="H2904">
        <v>185</v>
      </c>
    </row>
    <row r="2905" spans="1:8" hidden="1" x14ac:dyDescent="0.2">
      <c r="A2905">
        <v>14793</v>
      </c>
      <c r="B2905" t="str">
        <f>VLOOKUP(A2905,'Route Names'!$A$2:$B$95,2,FALSE)</f>
        <v>Route 117 - GRTA Park &amp; Ride</v>
      </c>
      <c r="C2905" t="s">
        <v>2374</v>
      </c>
      <c r="D2905">
        <v>13089023310</v>
      </c>
      <c r="E2905">
        <v>31</v>
      </c>
      <c r="F2905">
        <v>37283</v>
      </c>
      <c r="G2905">
        <v>638</v>
      </c>
      <c r="H2905">
        <v>1137</v>
      </c>
    </row>
    <row r="2906" spans="1:8" hidden="1" x14ac:dyDescent="0.2">
      <c r="A2906">
        <v>14793</v>
      </c>
      <c r="B2906" t="str">
        <f>VLOOKUP(A2906,'Route Names'!$A$2:$B$95,2,FALSE)</f>
        <v>Route 117 - GRTA Park &amp; Ride</v>
      </c>
      <c r="C2906" t="s">
        <v>2374</v>
      </c>
      <c r="D2906">
        <v>13089023310</v>
      </c>
      <c r="E2906">
        <v>31</v>
      </c>
      <c r="F2906">
        <v>37283</v>
      </c>
      <c r="G2906">
        <v>638</v>
      </c>
      <c r="H2906">
        <v>1137</v>
      </c>
    </row>
    <row r="2907" spans="1:8" hidden="1" x14ac:dyDescent="0.2">
      <c r="A2907">
        <v>14799</v>
      </c>
      <c r="B2907" t="str">
        <f>VLOOKUP(A2907,'Route Names'!$A$2:$B$95,2,FALSE)</f>
        <v>Route 124 - Pleasantdale Road</v>
      </c>
      <c r="C2907" t="s">
        <v>2373</v>
      </c>
      <c r="D2907">
        <v>13089021806</v>
      </c>
      <c r="E2907">
        <v>25.1</v>
      </c>
      <c r="F2907">
        <v>32500</v>
      </c>
      <c r="G2907">
        <v>148</v>
      </c>
      <c r="H2907">
        <v>428</v>
      </c>
    </row>
    <row r="2908" spans="1:8" hidden="1" x14ac:dyDescent="0.2">
      <c r="A2908">
        <v>14799</v>
      </c>
      <c r="B2908" t="str">
        <f>VLOOKUP(A2908,'Route Names'!$A$2:$B$95,2,FALSE)</f>
        <v>Route 124 - Pleasantdale Road</v>
      </c>
      <c r="C2908" t="s">
        <v>2372</v>
      </c>
      <c r="D2908">
        <v>13089021806</v>
      </c>
      <c r="E2908">
        <v>25.1</v>
      </c>
      <c r="F2908">
        <v>32500</v>
      </c>
      <c r="G2908">
        <v>148</v>
      </c>
      <c r="H2908">
        <v>428</v>
      </c>
    </row>
    <row r="2909" spans="1:8" hidden="1" x14ac:dyDescent="0.2">
      <c r="A2909">
        <v>14799</v>
      </c>
      <c r="B2909" t="str">
        <f>VLOOKUP(A2909,'Route Names'!$A$2:$B$95,2,FALSE)</f>
        <v>Route 124 - Pleasantdale Road</v>
      </c>
      <c r="C2909" t="s">
        <v>2371</v>
      </c>
      <c r="D2909">
        <v>13089021809</v>
      </c>
      <c r="E2909">
        <v>8.8000000000000007</v>
      </c>
      <c r="F2909">
        <v>110513</v>
      </c>
      <c r="G2909">
        <v>27</v>
      </c>
      <c r="H2909">
        <v>33</v>
      </c>
    </row>
    <row r="2910" spans="1:8" hidden="1" x14ac:dyDescent="0.2">
      <c r="A2910">
        <v>14799</v>
      </c>
      <c r="B2910" t="str">
        <f>VLOOKUP(A2910,'Route Names'!$A$2:$B$95,2,FALSE)</f>
        <v>Route 124 - Pleasantdale Road</v>
      </c>
      <c r="C2910" t="s">
        <v>2370</v>
      </c>
      <c r="D2910">
        <v>13089021809</v>
      </c>
      <c r="E2910">
        <v>8.8000000000000007</v>
      </c>
      <c r="F2910">
        <v>110513</v>
      </c>
      <c r="G2910">
        <v>27</v>
      </c>
      <c r="H2910">
        <v>33</v>
      </c>
    </row>
    <row r="2911" spans="1:8" hidden="1" x14ac:dyDescent="0.2">
      <c r="A2911">
        <v>14799</v>
      </c>
      <c r="B2911" t="str">
        <f>VLOOKUP(A2911,'Route Names'!$A$2:$B$95,2,FALSE)</f>
        <v>Route 124 - Pleasantdale Road</v>
      </c>
      <c r="C2911" t="s">
        <v>2369</v>
      </c>
      <c r="D2911">
        <v>13089021809</v>
      </c>
      <c r="E2911">
        <v>8.8000000000000007</v>
      </c>
      <c r="F2911">
        <v>110513</v>
      </c>
      <c r="G2911">
        <v>27</v>
      </c>
      <c r="H2911">
        <v>33</v>
      </c>
    </row>
    <row r="2912" spans="1:8" hidden="1" x14ac:dyDescent="0.2">
      <c r="A2912">
        <v>14799</v>
      </c>
      <c r="B2912" t="str">
        <f>VLOOKUP(A2912,'Route Names'!$A$2:$B$95,2,FALSE)</f>
        <v>Route 124 - Pleasantdale Road</v>
      </c>
      <c r="C2912" t="s">
        <v>2307</v>
      </c>
      <c r="D2912">
        <v>13089021809</v>
      </c>
      <c r="E2912">
        <v>8.8000000000000007</v>
      </c>
      <c r="F2912">
        <v>110513</v>
      </c>
      <c r="G2912">
        <v>27</v>
      </c>
      <c r="H2912">
        <v>33</v>
      </c>
    </row>
    <row r="2913" spans="1:8" hidden="1" x14ac:dyDescent="0.2">
      <c r="A2913">
        <v>14799</v>
      </c>
      <c r="B2913" t="str">
        <f>VLOOKUP(A2913,'Route Names'!$A$2:$B$95,2,FALSE)</f>
        <v>Route 124 - Pleasantdale Road</v>
      </c>
      <c r="C2913" t="s">
        <v>2368</v>
      </c>
      <c r="D2913">
        <v>13089021809</v>
      </c>
      <c r="E2913">
        <v>8.8000000000000007</v>
      </c>
      <c r="F2913">
        <v>110513</v>
      </c>
      <c r="G2913">
        <v>27</v>
      </c>
      <c r="H2913">
        <v>33</v>
      </c>
    </row>
    <row r="2914" spans="1:8" hidden="1" x14ac:dyDescent="0.2">
      <c r="A2914">
        <v>14799</v>
      </c>
      <c r="B2914" t="str">
        <f>VLOOKUP(A2914,'Route Names'!$A$2:$B$95,2,FALSE)</f>
        <v>Route 124 - Pleasantdale Road</v>
      </c>
      <c r="C2914" t="s">
        <v>2367</v>
      </c>
      <c r="D2914">
        <v>13089021809</v>
      </c>
      <c r="E2914">
        <v>8.8000000000000007</v>
      </c>
      <c r="F2914">
        <v>110513</v>
      </c>
      <c r="G2914">
        <v>27</v>
      </c>
      <c r="H2914">
        <v>33</v>
      </c>
    </row>
    <row r="2915" spans="1:8" hidden="1" x14ac:dyDescent="0.2">
      <c r="A2915">
        <v>14799</v>
      </c>
      <c r="B2915" t="str">
        <f>VLOOKUP(A2915,'Route Names'!$A$2:$B$95,2,FALSE)</f>
        <v>Route 124 - Pleasantdale Road</v>
      </c>
      <c r="C2915" t="s">
        <v>2366</v>
      </c>
      <c r="D2915">
        <v>13089021809</v>
      </c>
      <c r="E2915">
        <v>8.8000000000000007</v>
      </c>
      <c r="F2915">
        <v>110513</v>
      </c>
      <c r="G2915">
        <v>27</v>
      </c>
      <c r="H2915">
        <v>33</v>
      </c>
    </row>
    <row r="2916" spans="1:8" hidden="1" x14ac:dyDescent="0.2">
      <c r="A2916">
        <v>14799</v>
      </c>
      <c r="B2916" t="str">
        <f>VLOOKUP(A2916,'Route Names'!$A$2:$B$95,2,FALSE)</f>
        <v>Route 124 - Pleasantdale Road</v>
      </c>
      <c r="C2916" t="s">
        <v>2310</v>
      </c>
      <c r="D2916">
        <v>13089021809</v>
      </c>
      <c r="E2916">
        <v>8.8000000000000007</v>
      </c>
      <c r="F2916">
        <v>110513</v>
      </c>
      <c r="G2916">
        <v>27</v>
      </c>
      <c r="H2916">
        <v>33</v>
      </c>
    </row>
    <row r="2917" spans="1:8" hidden="1" x14ac:dyDescent="0.2">
      <c r="A2917">
        <v>14799</v>
      </c>
      <c r="B2917" t="str">
        <f>VLOOKUP(A2917,'Route Names'!$A$2:$B$95,2,FALSE)</f>
        <v>Route 124 - Pleasantdale Road</v>
      </c>
      <c r="C2917" t="s">
        <v>2365</v>
      </c>
      <c r="D2917">
        <v>13089021809</v>
      </c>
      <c r="E2917">
        <v>8.8000000000000007</v>
      </c>
      <c r="F2917">
        <v>110513</v>
      </c>
      <c r="G2917">
        <v>27</v>
      </c>
      <c r="H2917">
        <v>33</v>
      </c>
    </row>
    <row r="2918" spans="1:8" hidden="1" x14ac:dyDescent="0.2">
      <c r="A2918">
        <v>14799</v>
      </c>
      <c r="B2918" t="str">
        <f>VLOOKUP(A2918,'Route Names'!$A$2:$B$95,2,FALSE)</f>
        <v>Route 124 - Pleasantdale Road</v>
      </c>
      <c r="C2918" t="s">
        <v>2312</v>
      </c>
      <c r="D2918">
        <v>13089021809</v>
      </c>
      <c r="E2918">
        <v>8.8000000000000007</v>
      </c>
      <c r="F2918">
        <v>110513</v>
      </c>
      <c r="G2918">
        <v>27</v>
      </c>
      <c r="H2918">
        <v>33</v>
      </c>
    </row>
    <row r="2919" spans="1:8" hidden="1" x14ac:dyDescent="0.2">
      <c r="A2919">
        <v>14799</v>
      </c>
      <c r="B2919" t="str">
        <f>VLOOKUP(A2919,'Route Names'!$A$2:$B$95,2,FALSE)</f>
        <v>Route 124 - Pleasantdale Road</v>
      </c>
      <c r="C2919" t="s">
        <v>2313</v>
      </c>
      <c r="D2919">
        <v>13089021809</v>
      </c>
      <c r="E2919">
        <v>8.8000000000000007</v>
      </c>
      <c r="F2919">
        <v>110513</v>
      </c>
      <c r="G2919">
        <v>27</v>
      </c>
      <c r="H2919">
        <v>33</v>
      </c>
    </row>
    <row r="2920" spans="1:8" hidden="1" x14ac:dyDescent="0.2">
      <c r="A2920">
        <v>14799</v>
      </c>
      <c r="B2920" t="str">
        <f>VLOOKUP(A2920,'Route Names'!$A$2:$B$95,2,FALSE)</f>
        <v>Route 124 - Pleasantdale Road</v>
      </c>
      <c r="C2920" t="s">
        <v>2314</v>
      </c>
      <c r="D2920">
        <v>13089021809</v>
      </c>
      <c r="E2920">
        <v>8.8000000000000007</v>
      </c>
      <c r="F2920">
        <v>110513</v>
      </c>
      <c r="G2920">
        <v>27</v>
      </c>
      <c r="H2920">
        <v>33</v>
      </c>
    </row>
    <row r="2921" spans="1:8" hidden="1" x14ac:dyDescent="0.2">
      <c r="A2921">
        <v>14799</v>
      </c>
      <c r="B2921" t="str">
        <f>VLOOKUP(A2921,'Route Names'!$A$2:$B$95,2,FALSE)</f>
        <v>Route 124 - Pleasantdale Road</v>
      </c>
      <c r="C2921" t="s">
        <v>2315</v>
      </c>
      <c r="D2921">
        <v>13089021809</v>
      </c>
      <c r="E2921">
        <v>8.8000000000000007</v>
      </c>
      <c r="F2921">
        <v>110513</v>
      </c>
      <c r="G2921">
        <v>27</v>
      </c>
      <c r="H2921">
        <v>33</v>
      </c>
    </row>
    <row r="2922" spans="1:8" hidden="1" x14ac:dyDescent="0.2">
      <c r="A2922">
        <v>14799</v>
      </c>
      <c r="B2922" t="str">
        <f>VLOOKUP(A2922,'Route Names'!$A$2:$B$95,2,FALSE)</f>
        <v>Route 124 - Pleasantdale Road</v>
      </c>
      <c r="C2922" t="s">
        <v>2364</v>
      </c>
      <c r="D2922">
        <v>13089021809</v>
      </c>
      <c r="E2922">
        <v>8.8000000000000007</v>
      </c>
      <c r="F2922">
        <v>110513</v>
      </c>
      <c r="G2922">
        <v>27</v>
      </c>
      <c r="H2922">
        <v>33</v>
      </c>
    </row>
    <row r="2923" spans="1:8" hidden="1" x14ac:dyDescent="0.2">
      <c r="A2923">
        <v>14799</v>
      </c>
      <c r="B2923" t="str">
        <f>VLOOKUP(A2923,'Route Names'!$A$2:$B$95,2,FALSE)</f>
        <v>Route 124 - Pleasantdale Road</v>
      </c>
      <c r="C2923" t="s">
        <v>2317</v>
      </c>
      <c r="D2923">
        <v>13089021814</v>
      </c>
      <c r="E2923">
        <v>27.7</v>
      </c>
      <c r="F2923">
        <v>28107</v>
      </c>
      <c r="G2923">
        <v>364</v>
      </c>
      <c r="H2923">
        <v>393</v>
      </c>
    </row>
    <row r="2924" spans="1:8" hidden="1" x14ac:dyDescent="0.2">
      <c r="A2924">
        <v>14799</v>
      </c>
      <c r="B2924" t="str">
        <f>VLOOKUP(A2924,'Route Names'!$A$2:$B$95,2,FALSE)</f>
        <v>Route 124 - Pleasantdale Road</v>
      </c>
      <c r="C2924" t="s">
        <v>2318</v>
      </c>
      <c r="D2924">
        <v>13089021814</v>
      </c>
      <c r="E2924">
        <v>27.7</v>
      </c>
      <c r="F2924">
        <v>28107</v>
      </c>
      <c r="G2924">
        <v>364</v>
      </c>
      <c r="H2924">
        <v>393</v>
      </c>
    </row>
    <row r="2925" spans="1:8" hidden="1" x14ac:dyDescent="0.2">
      <c r="A2925">
        <v>14799</v>
      </c>
      <c r="B2925" t="str">
        <f>VLOOKUP(A2925,'Route Names'!$A$2:$B$95,2,FALSE)</f>
        <v>Route 124 - Pleasantdale Road</v>
      </c>
      <c r="C2925" t="s">
        <v>2363</v>
      </c>
      <c r="D2925">
        <v>13089021814</v>
      </c>
      <c r="E2925">
        <v>27.7</v>
      </c>
      <c r="F2925">
        <v>28107</v>
      </c>
      <c r="G2925">
        <v>364</v>
      </c>
      <c r="H2925">
        <v>393</v>
      </c>
    </row>
    <row r="2926" spans="1:8" hidden="1" x14ac:dyDescent="0.2">
      <c r="A2926">
        <v>14799</v>
      </c>
      <c r="B2926" t="str">
        <f>VLOOKUP(A2926,'Route Names'!$A$2:$B$95,2,FALSE)</f>
        <v>Route 124 - Pleasantdale Road</v>
      </c>
      <c r="C2926" t="s">
        <v>2320</v>
      </c>
      <c r="D2926">
        <v>13089021814</v>
      </c>
      <c r="E2926">
        <v>27.7</v>
      </c>
      <c r="F2926">
        <v>28107</v>
      </c>
      <c r="G2926">
        <v>364</v>
      </c>
      <c r="H2926">
        <v>393</v>
      </c>
    </row>
    <row r="2927" spans="1:8" hidden="1" x14ac:dyDescent="0.2">
      <c r="A2927">
        <v>14799</v>
      </c>
      <c r="B2927" t="str">
        <f>VLOOKUP(A2927,'Route Names'!$A$2:$B$95,2,FALSE)</f>
        <v>Route 124 - Pleasantdale Road</v>
      </c>
      <c r="C2927" t="s">
        <v>2362</v>
      </c>
      <c r="D2927">
        <v>13089021814</v>
      </c>
      <c r="E2927">
        <v>27.7</v>
      </c>
      <c r="F2927">
        <v>28107</v>
      </c>
      <c r="G2927">
        <v>364</v>
      </c>
      <c r="H2927">
        <v>393</v>
      </c>
    </row>
    <row r="2928" spans="1:8" hidden="1" x14ac:dyDescent="0.2">
      <c r="A2928">
        <v>14799</v>
      </c>
      <c r="B2928" t="str">
        <f>VLOOKUP(A2928,'Route Names'!$A$2:$B$95,2,FALSE)</f>
        <v>Route 124 - Pleasantdale Road</v>
      </c>
      <c r="C2928" t="s">
        <v>2322</v>
      </c>
      <c r="D2928">
        <v>13089021814</v>
      </c>
      <c r="E2928">
        <v>27.7</v>
      </c>
      <c r="F2928">
        <v>28107</v>
      </c>
      <c r="G2928">
        <v>364</v>
      </c>
      <c r="H2928">
        <v>393</v>
      </c>
    </row>
    <row r="2929" spans="1:8" hidden="1" x14ac:dyDescent="0.2">
      <c r="A2929">
        <v>14799</v>
      </c>
      <c r="B2929" t="str">
        <f>VLOOKUP(A2929,'Route Names'!$A$2:$B$95,2,FALSE)</f>
        <v>Route 124 - Pleasantdale Road</v>
      </c>
      <c r="C2929" t="s">
        <v>2361</v>
      </c>
      <c r="D2929">
        <v>13089021814</v>
      </c>
      <c r="E2929">
        <v>27.7</v>
      </c>
      <c r="F2929">
        <v>28107</v>
      </c>
      <c r="G2929">
        <v>364</v>
      </c>
      <c r="H2929">
        <v>393</v>
      </c>
    </row>
    <row r="2930" spans="1:8" hidden="1" x14ac:dyDescent="0.2">
      <c r="A2930">
        <v>14799</v>
      </c>
      <c r="B2930" t="str">
        <f>VLOOKUP(A2930,'Route Names'!$A$2:$B$95,2,FALSE)</f>
        <v>Route 124 - Pleasantdale Road</v>
      </c>
      <c r="C2930" t="s">
        <v>2360</v>
      </c>
      <c r="D2930">
        <v>13089021814</v>
      </c>
      <c r="E2930">
        <v>27.7</v>
      </c>
      <c r="F2930">
        <v>28107</v>
      </c>
      <c r="G2930">
        <v>364</v>
      </c>
      <c r="H2930">
        <v>393</v>
      </c>
    </row>
    <row r="2931" spans="1:8" hidden="1" x14ac:dyDescent="0.2">
      <c r="A2931">
        <v>14799</v>
      </c>
      <c r="B2931" t="str">
        <f>VLOOKUP(A2931,'Route Names'!$A$2:$B$95,2,FALSE)</f>
        <v>Route 124 - Pleasantdale Road</v>
      </c>
      <c r="C2931" t="s">
        <v>2324</v>
      </c>
      <c r="D2931">
        <v>13089021814</v>
      </c>
      <c r="E2931">
        <v>27.7</v>
      </c>
      <c r="F2931">
        <v>28107</v>
      </c>
      <c r="G2931">
        <v>364</v>
      </c>
      <c r="H2931">
        <v>393</v>
      </c>
    </row>
    <row r="2932" spans="1:8" hidden="1" x14ac:dyDescent="0.2">
      <c r="A2932">
        <v>14799</v>
      </c>
      <c r="B2932" t="str">
        <f>VLOOKUP(A2932,'Route Names'!$A$2:$B$95,2,FALSE)</f>
        <v>Route 124 - Pleasantdale Road</v>
      </c>
      <c r="C2932" t="s">
        <v>2325</v>
      </c>
      <c r="D2932">
        <v>13089021814</v>
      </c>
      <c r="E2932">
        <v>27.7</v>
      </c>
      <c r="F2932">
        <v>28107</v>
      </c>
      <c r="G2932">
        <v>364</v>
      </c>
      <c r="H2932">
        <v>393</v>
      </c>
    </row>
    <row r="2933" spans="1:8" hidden="1" x14ac:dyDescent="0.2">
      <c r="A2933">
        <v>14799</v>
      </c>
      <c r="B2933" t="str">
        <f>VLOOKUP(A2933,'Route Names'!$A$2:$B$95,2,FALSE)</f>
        <v>Route 124 - Pleasantdale Road</v>
      </c>
      <c r="C2933" t="s">
        <v>2327</v>
      </c>
      <c r="D2933">
        <v>13089021814</v>
      </c>
      <c r="E2933">
        <v>27.7</v>
      </c>
      <c r="F2933">
        <v>28107</v>
      </c>
      <c r="G2933">
        <v>364</v>
      </c>
      <c r="H2933">
        <v>393</v>
      </c>
    </row>
    <row r="2934" spans="1:8" hidden="1" x14ac:dyDescent="0.2">
      <c r="A2934">
        <v>14799</v>
      </c>
      <c r="B2934" t="str">
        <f>VLOOKUP(A2934,'Route Names'!$A$2:$B$95,2,FALSE)</f>
        <v>Route 124 - Pleasantdale Road</v>
      </c>
      <c r="C2934" t="s">
        <v>2359</v>
      </c>
      <c r="D2934">
        <v>13089021814</v>
      </c>
      <c r="E2934">
        <v>27.7</v>
      </c>
      <c r="F2934">
        <v>28107</v>
      </c>
      <c r="G2934">
        <v>364</v>
      </c>
      <c r="H2934">
        <v>393</v>
      </c>
    </row>
    <row r="2935" spans="1:8" hidden="1" x14ac:dyDescent="0.2">
      <c r="A2935">
        <v>14799</v>
      </c>
      <c r="B2935" t="str">
        <f>VLOOKUP(A2935,'Route Names'!$A$2:$B$95,2,FALSE)</f>
        <v>Route 124 - Pleasantdale Road</v>
      </c>
      <c r="C2935" t="s">
        <v>2358</v>
      </c>
      <c r="D2935">
        <v>13089021814</v>
      </c>
      <c r="E2935">
        <v>27.7</v>
      </c>
      <c r="F2935">
        <v>28107</v>
      </c>
      <c r="G2935">
        <v>364</v>
      </c>
      <c r="H2935">
        <v>393</v>
      </c>
    </row>
    <row r="2936" spans="1:8" hidden="1" x14ac:dyDescent="0.2">
      <c r="A2936">
        <v>14799</v>
      </c>
      <c r="B2936" t="str">
        <f>VLOOKUP(A2936,'Route Names'!$A$2:$B$95,2,FALSE)</f>
        <v>Route 124 - Pleasantdale Road</v>
      </c>
      <c r="C2936" t="s">
        <v>2357</v>
      </c>
      <c r="D2936">
        <v>13089021813</v>
      </c>
      <c r="E2936">
        <v>41.6</v>
      </c>
      <c r="F2936">
        <v>28529</v>
      </c>
      <c r="G2936">
        <v>93</v>
      </c>
      <c r="H2936">
        <v>189</v>
      </c>
    </row>
    <row r="2937" spans="1:8" hidden="1" x14ac:dyDescent="0.2">
      <c r="A2937">
        <v>14799</v>
      </c>
      <c r="B2937" t="str">
        <f>VLOOKUP(A2937,'Route Names'!$A$2:$B$95,2,FALSE)</f>
        <v>Route 124 - Pleasantdale Road</v>
      </c>
      <c r="C2937" t="s">
        <v>2356</v>
      </c>
      <c r="D2937">
        <v>13089021813</v>
      </c>
      <c r="E2937">
        <v>41.6</v>
      </c>
      <c r="F2937">
        <v>28529</v>
      </c>
      <c r="G2937">
        <v>93</v>
      </c>
      <c r="H2937">
        <v>189</v>
      </c>
    </row>
    <row r="2938" spans="1:8" hidden="1" x14ac:dyDescent="0.2">
      <c r="A2938">
        <v>14799</v>
      </c>
      <c r="B2938" t="str">
        <f>VLOOKUP(A2938,'Route Names'!$A$2:$B$95,2,FALSE)</f>
        <v>Route 124 - Pleasantdale Road</v>
      </c>
      <c r="C2938" t="s">
        <v>2355</v>
      </c>
      <c r="D2938">
        <v>13089021303</v>
      </c>
      <c r="E2938">
        <v>30.5</v>
      </c>
      <c r="F2938">
        <v>33701</v>
      </c>
      <c r="G2938">
        <v>237</v>
      </c>
      <c r="H2938">
        <v>373</v>
      </c>
    </row>
    <row r="2939" spans="1:8" hidden="1" x14ac:dyDescent="0.2">
      <c r="A2939">
        <v>14799</v>
      </c>
      <c r="B2939" t="str">
        <f>VLOOKUP(A2939,'Route Names'!$A$2:$B$95,2,FALSE)</f>
        <v>Route 124 - Pleasantdale Road</v>
      </c>
      <c r="C2939" t="s">
        <v>2354</v>
      </c>
      <c r="D2939">
        <v>13089021303</v>
      </c>
      <c r="E2939">
        <v>30.5</v>
      </c>
      <c r="F2939">
        <v>33701</v>
      </c>
      <c r="G2939">
        <v>237</v>
      </c>
      <c r="H2939">
        <v>373</v>
      </c>
    </row>
    <row r="2940" spans="1:8" hidden="1" x14ac:dyDescent="0.2">
      <c r="A2940">
        <v>14799</v>
      </c>
      <c r="B2940" t="str">
        <f>VLOOKUP(A2940,'Route Names'!$A$2:$B$95,2,FALSE)</f>
        <v>Route 124 - Pleasantdale Road</v>
      </c>
      <c r="C2940" t="s">
        <v>2353</v>
      </c>
      <c r="D2940">
        <v>13089021303</v>
      </c>
      <c r="E2940">
        <v>30.5</v>
      </c>
      <c r="F2940">
        <v>33701</v>
      </c>
      <c r="G2940">
        <v>237</v>
      </c>
      <c r="H2940">
        <v>373</v>
      </c>
    </row>
    <row r="2941" spans="1:8" hidden="1" x14ac:dyDescent="0.2">
      <c r="A2941">
        <v>14799</v>
      </c>
      <c r="B2941" t="str">
        <f>VLOOKUP(A2941,'Route Names'!$A$2:$B$95,2,FALSE)</f>
        <v>Route 124 - Pleasantdale Road</v>
      </c>
      <c r="C2941" t="s">
        <v>2334</v>
      </c>
      <c r="D2941">
        <v>13089021303</v>
      </c>
      <c r="E2941">
        <v>30.5</v>
      </c>
      <c r="F2941">
        <v>33701</v>
      </c>
      <c r="G2941">
        <v>237</v>
      </c>
      <c r="H2941">
        <v>373</v>
      </c>
    </row>
    <row r="2942" spans="1:8" hidden="1" x14ac:dyDescent="0.2">
      <c r="A2942">
        <v>14799</v>
      </c>
      <c r="B2942" t="str">
        <f>VLOOKUP(A2942,'Route Names'!$A$2:$B$95,2,FALSE)</f>
        <v>Route 124 - Pleasantdale Road</v>
      </c>
      <c r="C2942" t="s">
        <v>2352</v>
      </c>
      <c r="D2942">
        <v>13089021303</v>
      </c>
      <c r="E2942">
        <v>30.5</v>
      </c>
      <c r="F2942">
        <v>33701</v>
      </c>
      <c r="G2942">
        <v>237</v>
      </c>
      <c r="H2942">
        <v>373</v>
      </c>
    </row>
    <row r="2943" spans="1:8" hidden="1" x14ac:dyDescent="0.2">
      <c r="A2943">
        <v>14799</v>
      </c>
      <c r="B2943" t="str">
        <f>VLOOKUP(A2943,'Route Names'!$A$2:$B$95,2,FALSE)</f>
        <v>Route 124 - Pleasantdale Road</v>
      </c>
      <c r="C2943" t="s">
        <v>2336</v>
      </c>
      <c r="D2943">
        <v>13089021303</v>
      </c>
      <c r="E2943">
        <v>30.5</v>
      </c>
      <c r="F2943">
        <v>33701</v>
      </c>
      <c r="G2943">
        <v>237</v>
      </c>
      <c r="H2943">
        <v>373</v>
      </c>
    </row>
    <row r="2944" spans="1:8" hidden="1" x14ac:dyDescent="0.2">
      <c r="A2944">
        <v>14799</v>
      </c>
      <c r="B2944" t="str">
        <f>VLOOKUP(A2944,'Route Names'!$A$2:$B$95,2,FALSE)</f>
        <v>Route 124 - Pleasantdale Road</v>
      </c>
      <c r="C2944" t="s">
        <v>2351</v>
      </c>
      <c r="D2944">
        <v>13089021303</v>
      </c>
      <c r="E2944">
        <v>30.5</v>
      </c>
      <c r="F2944">
        <v>33701</v>
      </c>
      <c r="G2944">
        <v>237</v>
      </c>
      <c r="H2944">
        <v>373</v>
      </c>
    </row>
    <row r="2945" spans="1:8" hidden="1" x14ac:dyDescent="0.2">
      <c r="A2945">
        <v>14799</v>
      </c>
      <c r="B2945" t="str">
        <f>VLOOKUP(A2945,'Route Names'!$A$2:$B$95,2,FALSE)</f>
        <v>Route 124 - Pleasantdale Road</v>
      </c>
      <c r="C2945" t="s">
        <v>2338</v>
      </c>
      <c r="D2945">
        <v>13089021303</v>
      </c>
      <c r="E2945">
        <v>30.5</v>
      </c>
      <c r="F2945">
        <v>33701</v>
      </c>
      <c r="G2945">
        <v>237</v>
      </c>
      <c r="H2945">
        <v>373</v>
      </c>
    </row>
    <row r="2946" spans="1:8" hidden="1" x14ac:dyDescent="0.2">
      <c r="A2946">
        <v>14799</v>
      </c>
      <c r="B2946" t="str">
        <f>VLOOKUP(A2946,'Route Names'!$A$2:$B$95,2,FALSE)</f>
        <v>Route 124 - Pleasantdale Road</v>
      </c>
      <c r="C2946" t="s">
        <v>2350</v>
      </c>
      <c r="D2946">
        <v>13089021303</v>
      </c>
      <c r="E2946">
        <v>30.5</v>
      </c>
      <c r="F2946">
        <v>33701</v>
      </c>
      <c r="G2946">
        <v>237</v>
      </c>
      <c r="H2946">
        <v>373</v>
      </c>
    </row>
    <row r="2947" spans="1:8" hidden="1" x14ac:dyDescent="0.2">
      <c r="A2947">
        <v>14799</v>
      </c>
      <c r="B2947" t="str">
        <f>VLOOKUP(A2947,'Route Names'!$A$2:$B$95,2,FALSE)</f>
        <v>Route 124 - Pleasantdale Road</v>
      </c>
      <c r="C2947" t="s">
        <v>2349</v>
      </c>
      <c r="D2947">
        <v>13089021303</v>
      </c>
      <c r="E2947">
        <v>30.5</v>
      </c>
      <c r="F2947">
        <v>33701</v>
      </c>
      <c r="G2947">
        <v>237</v>
      </c>
      <c r="H2947">
        <v>373</v>
      </c>
    </row>
    <row r="2948" spans="1:8" hidden="1" x14ac:dyDescent="0.2">
      <c r="A2948">
        <v>14799</v>
      </c>
      <c r="B2948" t="str">
        <f>VLOOKUP(A2948,'Route Names'!$A$2:$B$95,2,FALSE)</f>
        <v>Route 124 - Pleasantdale Road</v>
      </c>
      <c r="C2948" t="s">
        <v>2341</v>
      </c>
      <c r="D2948">
        <v>13089021306</v>
      </c>
      <c r="E2948">
        <v>19.7</v>
      </c>
      <c r="F2948">
        <v>37104</v>
      </c>
      <c r="G2948">
        <v>120</v>
      </c>
      <c r="H2948">
        <v>232</v>
      </c>
    </row>
    <row r="2949" spans="1:8" hidden="1" x14ac:dyDescent="0.2">
      <c r="A2949">
        <v>14799</v>
      </c>
      <c r="B2949" t="str">
        <f>VLOOKUP(A2949,'Route Names'!$A$2:$B$95,2,FALSE)</f>
        <v>Route 124 - Pleasantdale Road</v>
      </c>
      <c r="C2949" t="s">
        <v>2348</v>
      </c>
      <c r="D2949">
        <v>13089021306</v>
      </c>
      <c r="E2949">
        <v>19.7</v>
      </c>
      <c r="F2949">
        <v>37104</v>
      </c>
      <c r="G2949">
        <v>120</v>
      </c>
      <c r="H2949">
        <v>232</v>
      </c>
    </row>
    <row r="2950" spans="1:8" hidden="1" x14ac:dyDescent="0.2">
      <c r="A2950">
        <v>14799</v>
      </c>
      <c r="B2950" t="str">
        <f>VLOOKUP(A2950,'Route Names'!$A$2:$B$95,2,FALSE)</f>
        <v>Route 124 - Pleasantdale Road</v>
      </c>
      <c r="C2950" t="s">
        <v>2342</v>
      </c>
      <c r="D2950">
        <v>13089021306</v>
      </c>
      <c r="E2950">
        <v>19.7</v>
      </c>
      <c r="F2950">
        <v>37104</v>
      </c>
      <c r="G2950">
        <v>120</v>
      </c>
      <c r="H2950">
        <v>232</v>
      </c>
    </row>
    <row r="2951" spans="1:8" hidden="1" x14ac:dyDescent="0.2">
      <c r="A2951">
        <v>14799</v>
      </c>
      <c r="B2951" t="str">
        <f>VLOOKUP(A2951,'Route Names'!$A$2:$B$95,2,FALSE)</f>
        <v>Route 124 - Pleasantdale Road</v>
      </c>
      <c r="C2951" t="s">
        <v>2347</v>
      </c>
      <c r="D2951">
        <v>13089021301</v>
      </c>
      <c r="E2951">
        <v>20.2</v>
      </c>
      <c r="F2951">
        <v>50160</v>
      </c>
      <c r="G2951">
        <v>149</v>
      </c>
      <c r="H2951">
        <v>155</v>
      </c>
    </row>
    <row r="2952" spans="1:8" hidden="1" x14ac:dyDescent="0.2">
      <c r="A2952">
        <v>14799</v>
      </c>
      <c r="B2952" t="str">
        <f>VLOOKUP(A2952,'Route Names'!$A$2:$B$95,2,FALSE)</f>
        <v>Route 124 - Pleasantdale Road</v>
      </c>
      <c r="C2952" t="s">
        <v>2346</v>
      </c>
      <c r="D2952">
        <v>13089021301</v>
      </c>
      <c r="E2952">
        <v>20.2</v>
      </c>
      <c r="F2952">
        <v>50160</v>
      </c>
      <c r="G2952">
        <v>149</v>
      </c>
      <c r="H2952">
        <v>155</v>
      </c>
    </row>
    <row r="2953" spans="1:8" hidden="1" x14ac:dyDescent="0.2">
      <c r="A2953">
        <v>14799</v>
      </c>
      <c r="B2953" t="str">
        <f>VLOOKUP(A2953,'Route Names'!$A$2:$B$95,2,FALSE)</f>
        <v>Route 124 - Pleasantdale Road</v>
      </c>
      <c r="C2953" t="s">
        <v>2345</v>
      </c>
      <c r="D2953">
        <v>13089021301</v>
      </c>
      <c r="E2953">
        <v>20.2</v>
      </c>
      <c r="F2953">
        <v>50160</v>
      </c>
      <c r="G2953">
        <v>149</v>
      </c>
      <c r="H2953">
        <v>155</v>
      </c>
    </row>
    <row r="2954" spans="1:8" hidden="1" x14ac:dyDescent="0.2">
      <c r="A2954">
        <v>14748</v>
      </c>
      <c r="B2954" t="str">
        <f>VLOOKUP(A2954,'Route Names'!$A$2:$B$95,2,FALSE)</f>
        <v>Route 39 Lindbergh Station</v>
      </c>
      <c r="C2954" t="s">
        <v>2345</v>
      </c>
      <c r="D2954">
        <v>13089021301</v>
      </c>
      <c r="E2954">
        <v>20.2</v>
      </c>
      <c r="F2954">
        <v>50160</v>
      </c>
      <c r="G2954">
        <v>149</v>
      </c>
      <c r="H2954">
        <v>155</v>
      </c>
    </row>
    <row r="2955" spans="1:8" hidden="1" x14ac:dyDescent="0.2">
      <c r="A2955">
        <v>14748</v>
      </c>
      <c r="B2955" t="str">
        <f>VLOOKUP(A2955,'Route Names'!$A$2:$B$95,2,FALSE)</f>
        <v>Route 39 Lindbergh Station</v>
      </c>
      <c r="C2955" t="s">
        <v>2345</v>
      </c>
      <c r="D2955">
        <v>13089021301</v>
      </c>
      <c r="E2955">
        <v>20.2</v>
      </c>
      <c r="F2955">
        <v>50160</v>
      </c>
      <c r="G2955">
        <v>149</v>
      </c>
      <c r="H2955">
        <v>155</v>
      </c>
    </row>
    <row r="2956" spans="1:8" hidden="1" x14ac:dyDescent="0.2">
      <c r="A2956">
        <v>14799</v>
      </c>
      <c r="B2956" t="str">
        <f>VLOOKUP(A2956,'Route Names'!$A$2:$B$95,2,FALSE)</f>
        <v>Route 124 - Pleasantdale Road</v>
      </c>
      <c r="C2956" t="s">
        <v>2344</v>
      </c>
      <c r="D2956">
        <v>13089021301</v>
      </c>
      <c r="E2956">
        <v>20.2</v>
      </c>
      <c r="F2956">
        <v>50160</v>
      </c>
      <c r="G2956">
        <v>149</v>
      </c>
      <c r="H2956">
        <v>155</v>
      </c>
    </row>
    <row r="2957" spans="1:8" hidden="1" x14ac:dyDescent="0.2">
      <c r="A2957">
        <v>14748</v>
      </c>
      <c r="B2957" t="str">
        <f>VLOOKUP(A2957,'Route Names'!$A$2:$B$95,2,FALSE)</f>
        <v>Route 39 Lindbergh Station</v>
      </c>
      <c r="C2957" t="s">
        <v>2344</v>
      </c>
      <c r="D2957">
        <v>13089021301</v>
      </c>
      <c r="E2957">
        <v>20.2</v>
      </c>
      <c r="F2957">
        <v>50160</v>
      </c>
      <c r="G2957">
        <v>149</v>
      </c>
      <c r="H2957">
        <v>155</v>
      </c>
    </row>
    <row r="2958" spans="1:8" hidden="1" x14ac:dyDescent="0.2">
      <c r="A2958">
        <v>14799</v>
      </c>
      <c r="B2958" t="str">
        <f>VLOOKUP(A2958,'Route Names'!$A$2:$B$95,2,FALSE)</f>
        <v>Route 124 - Pleasantdale Road</v>
      </c>
      <c r="C2958" t="s">
        <v>2343</v>
      </c>
      <c r="D2958">
        <v>13089021307</v>
      </c>
      <c r="E2958">
        <v>26.4</v>
      </c>
      <c r="F2958">
        <v>45199</v>
      </c>
      <c r="G2958">
        <v>91</v>
      </c>
      <c r="H2958">
        <v>138</v>
      </c>
    </row>
    <row r="2959" spans="1:8" hidden="1" x14ac:dyDescent="0.2">
      <c r="A2959">
        <v>14799</v>
      </c>
      <c r="B2959" t="str">
        <f>VLOOKUP(A2959,'Route Names'!$A$2:$B$95,2,FALSE)</f>
        <v>Route 124 - Pleasantdale Road</v>
      </c>
      <c r="C2959" t="s">
        <v>2342</v>
      </c>
      <c r="D2959">
        <v>13089021303</v>
      </c>
      <c r="E2959">
        <v>30.5</v>
      </c>
      <c r="F2959">
        <v>33701</v>
      </c>
      <c r="G2959">
        <v>237</v>
      </c>
      <c r="H2959">
        <v>373</v>
      </c>
    </row>
    <row r="2960" spans="1:8" hidden="1" x14ac:dyDescent="0.2">
      <c r="A2960">
        <v>14799</v>
      </c>
      <c r="B2960" t="str">
        <f>VLOOKUP(A2960,'Route Names'!$A$2:$B$95,2,FALSE)</f>
        <v>Route 124 - Pleasantdale Road</v>
      </c>
      <c r="C2960" t="s">
        <v>2341</v>
      </c>
      <c r="D2960">
        <v>13089021303</v>
      </c>
      <c r="E2960">
        <v>30.5</v>
      </c>
      <c r="F2960">
        <v>33701</v>
      </c>
      <c r="G2960">
        <v>237</v>
      </c>
      <c r="H2960">
        <v>373</v>
      </c>
    </row>
    <row r="2961" spans="1:8" hidden="1" x14ac:dyDescent="0.2">
      <c r="A2961">
        <v>14799</v>
      </c>
      <c r="B2961" t="str">
        <f>VLOOKUP(A2961,'Route Names'!$A$2:$B$95,2,FALSE)</f>
        <v>Route 124 - Pleasantdale Road</v>
      </c>
      <c r="C2961" t="s">
        <v>2341</v>
      </c>
      <c r="D2961">
        <v>13089021303</v>
      </c>
      <c r="E2961">
        <v>30.5</v>
      </c>
      <c r="F2961">
        <v>33701</v>
      </c>
      <c r="G2961">
        <v>237</v>
      </c>
      <c r="H2961">
        <v>373</v>
      </c>
    </row>
    <row r="2962" spans="1:8" hidden="1" x14ac:dyDescent="0.2">
      <c r="A2962">
        <v>14799</v>
      </c>
      <c r="B2962" t="str">
        <f>VLOOKUP(A2962,'Route Names'!$A$2:$B$95,2,FALSE)</f>
        <v>Route 124 - Pleasantdale Road</v>
      </c>
      <c r="C2962" t="s">
        <v>2340</v>
      </c>
      <c r="D2962">
        <v>13089021303</v>
      </c>
      <c r="E2962">
        <v>30.5</v>
      </c>
      <c r="F2962">
        <v>33701</v>
      </c>
      <c r="G2962">
        <v>237</v>
      </c>
      <c r="H2962">
        <v>373</v>
      </c>
    </row>
    <row r="2963" spans="1:8" hidden="1" x14ac:dyDescent="0.2">
      <c r="A2963">
        <v>14799</v>
      </c>
      <c r="B2963" t="str">
        <f>VLOOKUP(A2963,'Route Names'!$A$2:$B$95,2,FALSE)</f>
        <v>Route 124 - Pleasantdale Road</v>
      </c>
      <c r="C2963" t="s">
        <v>2339</v>
      </c>
      <c r="D2963">
        <v>13089021303</v>
      </c>
      <c r="E2963">
        <v>30.5</v>
      </c>
      <c r="F2963">
        <v>33701</v>
      </c>
      <c r="G2963">
        <v>237</v>
      </c>
      <c r="H2963">
        <v>373</v>
      </c>
    </row>
    <row r="2964" spans="1:8" hidden="1" x14ac:dyDescent="0.2">
      <c r="A2964">
        <v>14799</v>
      </c>
      <c r="B2964" t="str">
        <f>VLOOKUP(A2964,'Route Names'!$A$2:$B$95,2,FALSE)</f>
        <v>Route 124 - Pleasantdale Road</v>
      </c>
      <c r="C2964" t="s">
        <v>2338</v>
      </c>
      <c r="D2964">
        <v>13089021303</v>
      </c>
      <c r="E2964">
        <v>30.5</v>
      </c>
      <c r="F2964">
        <v>33701</v>
      </c>
      <c r="G2964">
        <v>237</v>
      </c>
      <c r="H2964">
        <v>373</v>
      </c>
    </row>
    <row r="2965" spans="1:8" hidden="1" x14ac:dyDescent="0.2">
      <c r="A2965">
        <v>14799</v>
      </c>
      <c r="B2965" t="str">
        <f>VLOOKUP(A2965,'Route Names'!$A$2:$B$95,2,FALSE)</f>
        <v>Route 124 - Pleasantdale Road</v>
      </c>
      <c r="C2965" t="s">
        <v>2338</v>
      </c>
      <c r="D2965">
        <v>13089021303</v>
      </c>
      <c r="E2965">
        <v>30.5</v>
      </c>
      <c r="F2965">
        <v>33701</v>
      </c>
      <c r="G2965">
        <v>237</v>
      </c>
      <c r="H2965">
        <v>373</v>
      </c>
    </row>
    <row r="2966" spans="1:8" hidden="1" x14ac:dyDescent="0.2">
      <c r="A2966">
        <v>14799</v>
      </c>
      <c r="B2966" t="str">
        <f>VLOOKUP(A2966,'Route Names'!$A$2:$B$95,2,FALSE)</f>
        <v>Route 124 - Pleasantdale Road</v>
      </c>
      <c r="C2966" t="s">
        <v>2337</v>
      </c>
      <c r="D2966">
        <v>13089021303</v>
      </c>
      <c r="E2966">
        <v>30.5</v>
      </c>
      <c r="F2966">
        <v>33701</v>
      </c>
      <c r="G2966">
        <v>237</v>
      </c>
      <c r="H2966">
        <v>373</v>
      </c>
    </row>
    <row r="2967" spans="1:8" hidden="1" x14ac:dyDescent="0.2">
      <c r="A2967">
        <v>14799</v>
      </c>
      <c r="B2967" t="str">
        <f>VLOOKUP(A2967,'Route Names'!$A$2:$B$95,2,FALSE)</f>
        <v>Route 124 - Pleasantdale Road</v>
      </c>
      <c r="C2967" t="s">
        <v>2336</v>
      </c>
      <c r="D2967">
        <v>13089021303</v>
      </c>
      <c r="E2967">
        <v>30.5</v>
      </c>
      <c r="F2967">
        <v>33701</v>
      </c>
      <c r="G2967">
        <v>237</v>
      </c>
      <c r="H2967">
        <v>373</v>
      </c>
    </row>
    <row r="2968" spans="1:8" hidden="1" x14ac:dyDescent="0.2">
      <c r="A2968">
        <v>14799</v>
      </c>
      <c r="B2968" t="str">
        <f>VLOOKUP(A2968,'Route Names'!$A$2:$B$95,2,FALSE)</f>
        <v>Route 124 - Pleasantdale Road</v>
      </c>
      <c r="C2968" t="s">
        <v>2335</v>
      </c>
      <c r="D2968">
        <v>13089021303</v>
      </c>
      <c r="E2968">
        <v>30.5</v>
      </c>
      <c r="F2968">
        <v>33701</v>
      </c>
      <c r="G2968">
        <v>237</v>
      </c>
      <c r="H2968">
        <v>373</v>
      </c>
    </row>
    <row r="2969" spans="1:8" hidden="1" x14ac:dyDescent="0.2">
      <c r="A2969">
        <v>14799</v>
      </c>
      <c r="B2969" t="str">
        <f>VLOOKUP(A2969,'Route Names'!$A$2:$B$95,2,FALSE)</f>
        <v>Route 124 - Pleasantdale Road</v>
      </c>
      <c r="C2969" t="s">
        <v>2334</v>
      </c>
      <c r="D2969">
        <v>13089021303</v>
      </c>
      <c r="E2969">
        <v>30.5</v>
      </c>
      <c r="F2969">
        <v>33701</v>
      </c>
      <c r="G2969">
        <v>237</v>
      </c>
      <c r="H2969">
        <v>373</v>
      </c>
    </row>
    <row r="2970" spans="1:8" hidden="1" x14ac:dyDescent="0.2">
      <c r="A2970">
        <v>14799</v>
      </c>
      <c r="B2970" t="str">
        <f>VLOOKUP(A2970,'Route Names'!$A$2:$B$95,2,FALSE)</f>
        <v>Route 124 - Pleasantdale Road</v>
      </c>
      <c r="C2970" t="s">
        <v>2333</v>
      </c>
      <c r="D2970">
        <v>13089021303</v>
      </c>
      <c r="E2970">
        <v>30.5</v>
      </c>
      <c r="F2970">
        <v>33701</v>
      </c>
      <c r="G2970">
        <v>237</v>
      </c>
      <c r="H2970">
        <v>373</v>
      </c>
    </row>
    <row r="2971" spans="1:8" hidden="1" x14ac:dyDescent="0.2">
      <c r="A2971">
        <v>14799</v>
      </c>
      <c r="B2971" t="str">
        <f>VLOOKUP(A2971,'Route Names'!$A$2:$B$95,2,FALSE)</f>
        <v>Route 124 - Pleasantdale Road</v>
      </c>
      <c r="C2971" t="s">
        <v>2332</v>
      </c>
      <c r="D2971">
        <v>13089021303</v>
      </c>
      <c r="E2971">
        <v>30.5</v>
      </c>
      <c r="F2971">
        <v>33701</v>
      </c>
      <c r="G2971">
        <v>237</v>
      </c>
      <c r="H2971">
        <v>373</v>
      </c>
    </row>
    <row r="2972" spans="1:8" hidden="1" x14ac:dyDescent="0.2">
      <c r="A2972">
        <v>14799</v>
      </c>
      <c r="B2972" t="str">
        <f>VLOOKUP(A2972,'Route Names'!$A$2:$B$95,2,FALSE)</f>
        <v>Route 124 - Pleasantdale Road</v>
      </c>
      <c r="C2972" t="s">
        <v>2331</v>
      </c>
      <c r="D2972">
        <v>13089021813</v>
      </c>
      <c r="E2972">
        <v>41.6</v>
      </c>
      <c r="F2972">
        <v>28529</v>
      </c>
      <c r="G2972">
        <v>93</v>
      </c>
      <c r="H2972">
        <v>189</v>
      </c>
    </row>
    <row r="2973" spans="1:8" hidden="1" x14ac:dyDescent="0.2">
      <c r="A2973">
        <v>14799</v>
      </c>
      <c r="B2973" t="str">
        <f>VLOOKUP(A2973,'Route Names'!$A$2:$B$95,2,FALSE)</f>
        <v>Route 124 - Pleasantdale Road</v>
      </c>
      <c r="C2973" t="s">
        <v>2330</v>
      </c>
      <c r="D2973">
        <v>13089021814</v>
      </c>
      <c r="E2973">
        <v>27.7</v>
      </c>
      <c r="F2973">
        <v>28107</v>
      </c>
      <c r="G2973">
        <v>364</v>
      </c>
      <c r="H2973">
        <v>393</v>
      </c>
    </row>
    <row r="2974" spans="1:8" hidden="1" x14ac:dyDescent="0.2">
      <c r="A2974">
        <v>14799</v>
      </c>
      <c r="B2974" t="str">
        <f>VLOOKUP(A2974,'Route Names'!$A$2:$B$95,2,FALSE)</f>
        <v>Route 124 - Pleasantdale Road</v>
      </c>
      <c r="C2974" t="s">
        <v>2329</v>
      </c>
      <c r="D2974">
        <v>13089021814</v>
      </c>
      <c r="E2974">
        <v>27.7</v>
      </c>
      <c r="F2974">
        <v>28107</v>
      </c>
      <c r="G2974">
        <v>364</v>
      </c>
      <c r="H2974">
        <v>393</v>
      </c>
    </row>
    <row r="2975" spans="1:8" hidden="1" x14ac:dyDescent="0.2">
      <c r="A2975">
        <v>14799</v>
      </c>
      <c r="B2975" t="str">
        <f>VLOOKUP(A2975,'Route Names'!$A$2:$B$95,2,FALSE)</f>
        <v>Route 124 - Pleasantdale Road</v>
      </c>
      <c r="C2975" t="s">
        <v>2328</v>
      </c>
      <c r="D2975">
        <v>13089021814</v>
      </c>
      <c r="E2975">
        <v>27.7</v>
      </c>
      <c r="F2975">
        <v>28107</v>
      </c>
      <c r="G2975">
        <v>364</v>
      </c>
      <c r="H2975">
        <v>393</v>
      </c>
    </row>
    <row r="2976" spans="1:8" hidden="1" x14ac:dyDescent="0.2">
      <c r="A2976">
        <v>14799</v>
      </c>
      <c r="B2976" t="str">
        <f>VLOOKUP(A2976,'Route Names'!$A$2:$B$95,2,FALSE)</f>
        <v>Route 124 - Pleasantdale Road</v>
      </c>
      <c r="C2976" t="s">
        <v>2327</v>
      </c>
      <c r="D2976">
        <v>13089021814</v>
      </c>
      <c r="E2976">
        <v>27.7</v>
      </c>
      <c r="F2976">
        <v>28107</v>
      </c>
      <c r="G2976">
        <v>364</v>
      </c>
      <c r="H2976">
        <v>393</v>
      </c>
    </row>
    <row r="2977" spans="1:8" hidden="1" x14ac:dyDescent="0.2">
      <c r="A2977">
        <v>14799</v>
      </c>
      <c r="B2977" t="str">
        <f>VLOOKUP(A2977,'Route Names'!$A$2:$B$95,2,FALSE)</f>
        <v>Route 124 - Pleasantdale Road</v>
      </c>
      <c r="C2977" t="s">
        <v>2326</v>
      </c>
      <c r="D2977">
        <v>13089021814</v>
      </c>
      <c r="E2977">
        <v>27.7</v>
      </c>
      <c r="F2977">
        <v>28107</v>
      </c>
      <c r="G2977">
        <v>364</v>
      </c>
      <c r="H2977">
        <v>393</v>
      </c>
    </row>
    <row r="2978" spans="1:8" hidden="1" x14ac:dyDescent="0.2">
      <c r="A2978">
        <v>14799</v>
      </c>
      <c r="B2978" t="str">
        <f>VLOOKUP(A2978,'Route Names'!$A$2:$B$95,2,FALSE)</f>
        <v>Route 124 - Pleasantdale Road</v>
      </c>
      <c r="C2978" t="s">
        <v>2325</v>
      </c>
      <c r="D2978">
        <v>13089021814</v>
      </c>
      <c r="E2978">
        <v>27.7</v>
      </c>
      <c r="F2978">
        <v>28107</v>
      </c>
      <c r="G2978">
        <v>364</v>
      </c>
      <c r="H2978">
        <v>393</v>
      </c>
    </row>
    <row r="2979" spans="1:8" hidden="1" x14ac:dyDescent="0.2">
      <c r="A2979">
        <v>14799</v>
      </c>
      <c r="B2979" t="str">
        <f>VLOOKUP(A2979,'Route Names'!$A$2:$B$95,2,FALSE)</f>
        <v>Route 124 - Pleasantdale Road</v>
      </c>
      <c r="C2979" t="s">
        <v>2324</v>
      </c>
      <c r="D2979">
        <v>13089021814</v>
      </c>
      <c r="E2979">
        <v>27.7</v>
      </c>
      <c r="F2979">
        <v>28107</v>
      </c>
      <c r="G2979">
        <v>364</v>
      </c>
      <c r="H2979">
        <v>393</v>
      </c>
    </row>
    <row r="2980" spans="1:8" hidden="1" x14ac:dyDescent="0.2">
      <c r="A2980">
        <v>14799</v>
      </c>
      <c r="B2980" t="str">
        <f>VLOOKUP(A2980,'Route Names'!$A$2:$B$95,2,FALSE)</f>
        <v>Route 124 - Pleasantdale Road</v>
      </c>
      <c r="C2980" t="s">
        <v>2323</v>
      </c>
      <c r="D2980">
        <v>13089021814</v>
      </c>
      <c r="E2980">
        <v>27.7</v>
      </c>
      <c r="F2980">
        <v>28107</v>
      </c>
      <c r="G2980">
        <v>364</v>
      </c>
      <c r="H2980">
        <v>393</v>
      </c>
    </row>
    <row r="2981" spans="1:8" hidden="1" x14ac:dyDescent="0.2">
      <c r="A2981">
        <v>14799</v>
      </c>
      <c r="B2981" t="str">
        <f>VLOOKUP(A2981,'Route Names'!$A$2:$B$95,2,FALSE)</f>
        <v>Route 124 - Pleasantdale Road</v>
      </c>
      <c r="C2981" t="s">
        <v>2323</v>
      </c>
      <c r="D2981">
        <v>13089021814</v>
      </c>
      <c r="E2981">
        <v>27.7</v>
      </c>
      <c r="F2981">
        <v>28107</v>
      </c>
      <c r="G2981">
        <v>364</v>
      </c>
      <c r="H2981">
        <v>393</v>
      </c>
    </row>
    <row r="2982" spans="1:8" hidden="1" x14ac:dyDescent="0.2">
      <c r="A2982">
        <v>14799</v>
      </c>
      <c r="B2982" t="str">
        <f>VLOOKUP(A2982,'Route Names'!$A$2:$B$95,2,FALSE)</f>
        <v>Route 124 - Pleasantdale Road</v>
      </c>
      <c r="C2982" t="s">
        <v>2322</v>
      </c>
      <c r="D2982">
        <v>13089021814</v>
      </c>
      <c r="E2982">
        <v>27.7</v>
      </c>
      <c r="F2982">
        <v>28107</v>
      </c>
      <c r="G2982">
        <v>364</v>
      </c>
      <c r="H2982">
        <v>393</v>
      </c>
    </row>
    <row r="2983" spans="1:8" hidden="1" x14ac:dyDescent="0.2">
      <c r="A2983">
        <v>14799</v>
      </c>
      <c r="B2983" t="str">
        <f>VLOOKUP(A2983,'Route Names'!$A$2:$B$95,2,FALSE)</f>
        <v>Route 124 - Pleasantdale Road</v>
      </c>
      <c r="C2983" t="s">
        <v>2321</v>
      </c>
      <c r="D2983">
        <v>13089021814</v>
      </c>
      <c r="E2983">
        <v>27.7</v>
      </c>
      <c r="F2983">
        <v>28107</v>
      </c>
      <c r="G2983">
        <v>364</v>
      </c>
      <c r="H2983">
        <v>393</v>
      </c>
    </row>
    <row r="2984" spans="1:8" hidden="1" x14ac:dyDescent="0.2">
      <c r="A2984">
        <v>14799</v>
      </c>
      <c r="B2984" t="str">
        <f>VLOOKUP(A2984,'Route Names'!$A$2:$B$95,2,FALSE)</f>
        <v>Route 124 - Pleasantdale Road</v>
      </c>
      <c r="C2984" t="s">
        <v>2320</v>
      </c>
      <c r="D2984">
        <v>13089021814</v>
      </c>
      <c r="E2984">
        <v>27.7</v>
      </c>
      <c r="F2984">
        <v>28107</v>
      </c>
      <c r="G2984">
        <v>364</v>
      </c>
      <c r="H2984">
        <v>393</v>
      </c>
    </row>
    <row r="2985" spans="1:8" hidden="1" x14ac:dyDescent="0.2">
      <c r="A2985">
        <v>14799</v>
      </c>
      <c r="B2985" t="str">
        <f>VLOOKUP(A2985,'Route Names'!$A$2:$B$95,2,FALSE)</f>
        <v>Route 124 - Pleasantdale Road</v>
      </c>
      <c r="C2985" t="s">
        <v>2319</v>
      </c>
      <c r="D2985">
        <v>13089021812</v>
      </c>
      <c r="E2985">
        <v>17.7</v>
      </c>
      <c r="F2985">
        <v>71500</v>
      </c>
      <c r="G2985">
        <v>46</v>
      </c>
      <c r="H2985">
        <v>76</v>
      </c>
    </row>
    <row r="2986" spans="1:8" hidden="1" x14ac:dyDescent="0.2">
      <c r="A2986">
        <v>14799</v>
      </c>
      <c r="B2986" t="str">
        <f>VLOOKUP(A2986,'Route Names'!$A$2:$B$95,2,FALSE)</f>
        <v>Route 124 - Pleasantdale Road</v>
      </c>
      <c r="C2986" t="s">
        <v>2318</v>
      </c>
      <c r="D2986">
        <v>13089021812</v>
      </c>
      <c r="E2986">
        <v>17.7</v>
      </c>
      <c r="F2986">
        <v>71500</v>
      </c>
      <c r="G2986">
        <v>46</v>
      </c>
      <c r="H2986">
        <v>76</v>
      </c>
    </row>
    <row r="2987" spans="1:8" hidden="1" x14ac:dyDescent="0.2">
      <c r="A2987">
        <v>14799</v>
      </c>
      <c r="B2987" t="str">
        <f>VLOOKUP(A2987,'Route Names'!$A$2:$B$95,2,FALSE)</f>
        <v>Route 124 - Pleasantdale Road</v>
      </c>
      <c r="C2987" t="s">
        <v>2317</v>
      </c>
      <c r="D2987">
        <v>13089021812</v>
      </c>
      <c r="E2987">
        <v>17.7</v>
      </c>
      <c r="F2987">
        <v>71500</v>
      </c>
      <c r="G2987">
        <v>46</v>
      </c>
      <c r="H2987">
        <v>76</v>
      </c>
    </row>
    <row r="2988" spans="1:8" hidden="1" x14ac:dyDescent="0.2">
      <c r="A2988">
        <v>14799</v>
      </c>
      <c r="B2988" t="str">
        <f>VLOOKUP(A2988,'Route Names'!$A$2:$B$95,2,FALSE)</f>
        <v>Route 124 - Pleasantdale Road</v>
      </c>
      <c r="C2988" t="s">
        <v>2316</v>
      </c>
      <c r="D2988">
        <v>13089021809</v>
      </c>
      <c r="E2988">
        <v>8.8000000000000007</v>
      </c>
      <c r="F2988">
        <v>110513</v>
      </c>
      <c r="G2988">
        <v>27</v>
      </c>
      <c r="H2988">
        <v>33</v>
      </c>
    </row>
    <row r="2989" spans="1:8" hidden="1" x14ac:dyDescent="0.2">
      <c r="A2989">
        <v>14799</v>
      </c>
      <c r="B2989" t="str">
        <f>VLOOKUP(A2989,'Route Names'!$A$2:$B$95,2,FALSE)</f>
        <v>Route 124 - Pleasantdale Road</v>
      </c>
      <c r="C2989" t="s">
        <v>2315</v>
      </c>
      <c r="D2989">
        <v>13089021809</v>
      </c>
      <c r="E2989">
        <v>8.8000000000000007</v>
      </c>
      <c r="F2989">
        <v>110513</v>
      </c>
      <c r="G2989">
        <v>27</v>
      </c>
      <c r="H2989">
        <v>33</v>
      </c>
    </row>
    <row r="2990" spans="1:8" hidden="1" x14ac:dyDescent="0.2">
      <c r="A2990">
        <v>14799</v>
      </c>
      <c r="B2990" t="str">
        <f>VLOOKUP(A2990,'Route Names'!$A$2:$B$95,2,FALSE)</f>
        <v>Route 124 - Pleasantdale Road</v>
      </c>
      <c r="C2990" t="s">
        <v>2314</v>
      </c>
      <c r="D2990">
        <v>13089021809</v>
      </c>
      <c r="E2990">
        <v>8.8000000000000007</v>
      </c>
      <c r="F2990">
        <v>110513</v>
      </c>
      <c r="G2990">
        <v>27</v>
      </c>
      <c r="H2990">
        <v>33</v>
      </c>
    </row>
    <row r="2991" spans="1:8" hidden="1" x14ac:dyDescent="0.2">
      <c r="A2991">
        <v>14799</v>
      </c>
      <c r="B2991" t="str">
        <f>VLOOKUP(A2991,'Route Names'!$A$2:$B$95,2,FALSE)</f>
        <v>Route 124 - Pleasantdale Road</v>
      </c>
      <c r="C2991" t="s">
        <v>2313</v>
      </c>
      <c r="D2991">
        <v>13089021809</v>
      </c>
      <c r="E2991">
        <v>8.8000000000000007</v>
      </c>
      <c r="F2991">
        <v>110513</v>
      </c>
      <c r="G2991">
        <v>27</v>
      </c>
      <c r="H2991">
        <v>33</v>
      </c>
    </row>
    <row r="2992" spans="1:8" hidden="1" x14ac:dyDescent="0.2">
      <c r="A2992">
        <v>14799</v>
      </c>
      <c r="B2992" t="str">
        <f>VLOOKUP(A2992,'Route Names'!$A$2:$B$95,2,FALSE)</f>
        <v>Route 124 - Pleasantdale Road</v>
      </c>
      <c r="C2992" t="s">
        <v>2312</v>
      </c>
      <c r="D2992">
        <v>13089021809</v>
      </c>
      <c r="E2992">
        <v>8.8000000000000007</v>
      </c>
      <c r="F2992">
        <v>110513</v>
      </c>
      <c r="G2992">
        <v>27</v>
      </c>
      <c r="H2992">
        <v>33</v>
      </c>
    </row>
    <row r="2993" spans="1:8" hidden="1" x14ac:dyDescent="0.2">
      <c r="A2993">
        <v>14799</v>
      </c>
      <c r="B2993" t="str">
        <f>VLOOKUP(A2993,'Route Names'!$A$2:$B$95,2,FALSE)</f>
        <v>Route 124 - Pleasantdale Road</v>
      </c>
      <c r="C2993" t="s">
        <v>2311</v>
      </c>
      <c r="D2993">
        <v>13089021809</v>
      </c>
      <c r="E2993">
        <v>8.8000000000000007</v>
      </c>
      <c r="F2993">
        <v>110513</v>
      </c>
      <c r="G2993">
        <v>27</v>
      </c>
      <c r="H2993">
        <v>33</v>
      </c>
    </row>
    <row r="2994" spans="1:8" hidden="1" x14ac:dyDescent="0.2">
      <c r="A2994">
        <v>14799</v>
      </c>
      <c r="B2994" t="str">
        <f>VLOOKUP(A2994,'Route Names'!$A$2:$B$95,2,FALSE)</f>
        <v>Route 124 - Pleasantdale Road</v>
      </c>
      <c r="C2994" t="s">
        <v>2310</v>
      </c>
      <c r="D2994">
        <v>13089021809</v>
      </c>
      <c r="E2994">
        <v>8.8000000000000007</v>
      </c>
      <c r="F2994">
        <v>110513</v>
      </c>
      <c r="G2994">
        <v>27</v>
      </c>
      <c r="H2994">
        <v>33</v>
      </c>
    </row>
    <row r="2995" spans="1:8" hidden="1" x14ac:dyDescent="0.2">
      <c r="A2995">
        <v>14799</v>
      </c>
      <c r="B2995" t="str">
        <f>VLOOKUP(A2995,'Route Names'!$A$2:$B$95,2,FALSE)</f>
        <v>Route 124 - Pleasantdale Road</v>
      </c>
      <c r="C2995" t="s">
        <v>2309</v>
      </c>
      <c r="D2995">
        <v>13089021809</v>
      </c>
      <c r="E2995">
        <v>8.8000000000000007</v>
      </c>
      <c r="F2995">
        <v>110513</v>
      </c>
      <c r="G2995">
        <v>27</v>
      </c>
      <c r="H2995">
        <v>33</v>
      </c>
    </row>
    <row r="2996" spans="1:8" hidden="1" x14ac:dyDescent="0.2">
      <c r="A2996">
        <v>14799</v>
      </c>
      <c r="B2996" t="str">
        <f>VLOOKUP(A2996,'Route Names'!$A$2:$B$95,2,FALSE)</f>
        <v>Route 124 - Pleasantdale Road</v>
      </c>
      <c r="C2996" t="s">
        <v>2308</v>
      </c>
      <c r="D2996">
        <v>13089021809</v>
      </c>
      <c r="E2996">
        <v>8.8000000000000007</v>
      </c>
      <c r="F2996">
        <v>110513</v>
      </c>
      <c r="G2996">
        <v>27</v>
      </c>
      <c r="H2996">
        <v>33</v>
      </c>
    </row>
    <row r="2997" spans="1:8" hidden="1" x14ac:dyDescent="0.2">
      <c r="A2997">
        <v>14799</v>
      </c>
      <c r="B2997" t="str">
        <f>VLOOKUP(A2997,'Route Names'!$A$2:$B$95,2,FALSE)</f>
        <v>Route 124 - Pleasantdale Road</v>
      </c>
      <c r="C2997" t="s">
        <v>2307</v>
      </c>
      <c r="D2997">
        <v>13089021809</v>
      </c>
      <c r="E2997">
        <v>8.8000000000000007</v>
      </c>
      <c r="F2997">
        <v>110513</v>
      </c>
      <c r="G2997">
        <v>27</v>
      </c>
      <c r="H2997">
        <v>33</v>
      </c>
    </row>
    <row r="2998" spans="1:8" hidden="1" x14ac:dyDescent="0.2">
      <c r="A2998">
        <v>14799</v>
      </c>
      <c r="B2998" t="str">
        <f>VLOOKUP(A2998,'Route Names'!$A$2:$B$95,2,FALSE)</f>
        <v>Route 124 - Pleasantdale Road</v>
      </c>
      <c r="C2998" t="s">
        <v>2306</v>
      </c>
      <c r="D2998">
        <v>13089021809</v>
      </c>
      <c r="E2998">
        <v>8.8000000000000007</v>
      </c>
      <c r="F2998">
        <v>110513</v>
      </c>
      <c r="G2998">
        <v>27</v>
      </c>
      <c r="H2998">
        <v>33</v>
      </c>
    </row>
    <row r="2999" spans="1:8" hidden="1" x14ac:dyDescent="0.2">
      <c r="A2999">
        <v>14799</v>
      </c>
      <c r="B2999" t="str">
        <f>VLOOKUP(A2999,'Route Names'!$A$2:$B$95,2,FALSE)</f>
        <v>Route 124 - Pleasantdale Road</v>
      </c>
      <c r="C2999" t="s">
        <v>2305</v>
      </c>
      <c r="D2999">
        <v>13089021805</v>
      </c>
      <c r="E2999">
        <v>12.2</v>
      </c>
      <c r="F2999">
        <v>52852</v>
      </c>
      <c r="G2999">
        <v>135</v>
      </c>
      <c r="H2999">
        <v>288</v>
      </c>
    </row>
    <row r="3000" spans="1:8" hidden="1" x14ac:dyDescent="0.2">
      <c r="A3000">
        <v>14799</v>
      </c>
      <c r="B3000" t="str">
        <f>VLOOKUP(A3000,'Route Names'!$A$2:$B$95,2,FALSE)</f>
        <v>Route 124 - Pleasantdale Road</v>
      </c>
      <c r="C3000" t="s">
        <v>2304</v>
      </c>
      <c r="D3000">
        <v>13089021806</v>
      </c>
      <c r="E3000">
        <v>25.1</v>
      </c>
      <c r="F3000">
        <v>32500</v>
      </c>
      <c r="G3000">
        <v>148</v>
      </c>
      <c r="H3000">
        <v>428</v>
      </c>
    </row>
    <row r="3001" spans="1:8" hidden="1" x14ac:dyDescent="0.2">
      <c r="A3001">
        <v>14797</v>
      </c>
      <c r="B3001" t="str">
        <f>VLOOKUP(A3001,'Route Names'!$A$2:$B$95,2,FALSE)</f>
        <v>Route 121 Memorial Drive / N Hairston Road</v>
      </c>
      <c r="C3001" t="s">
        <v>2304</v>
      </c>
      <c r="D3001">
        <v>13089021806</v>
      </c>
      <c r="E3001">
        <v>25.1</v>
      </c>
      <c r="F3001">
        <v>32500</v>
      </c>
      <c r="G3001">
        <v>148</v>
      </c>
      <c r="H3001">
        <v>428</v>
      </c>
    </row>
    <row r="3002" spans="1:8" hidden="1" x14ac:dyDescent="0.2">
      <c r="A3002">
        <v>14748</v>
      </c>
      <c r="B3002" t="str">
        <f>VLOOKUP(A3002,'Route Names'!$A$2:$B$95,2,FALSE)</f>
        <v>Route 39 Lindbergh Station</v>
      </c>
      <c r="C3002" t="s">
        <v>2303</v>
      </c>
      <c r="D3002">
        <v>13121009402</v>
      </c>
      <c r="E3002">
        <v>14.6</v>
      </c>
      <c r="F3002">
        <v>91739</v>
      </c>
      <c r="G3002">
        <v>280</v>
      </c>
      <c r="H3002">
        <v>128</v>
      </c>
    </row>
    <row r="3003" spans="1:8" hidden="1" x14ac:dyDescent="0.2">
      <c r="A3003">
        <v>14748</v>
      </c>
      <c r="B3003" t="str">
        <f>VLOOKUP(A3003,'Route Names'!$A$2:$B$95,2,FALSE)</f>
        <v>Route 39 Lindbergh Station</v>
      </c>
      <c r="C3003" t="s">
        <v>2303</v>
      </c>
      <c r="D3003">
        <v>13121009402</v>
      </c>
      <c r="E3003">
        <v>14.6</v>
      </c>
      <c r="F3003">
        <v>91739</v>
      </c>
      <c r="G3003">
        <v>280</v>
      </c>
      <c r="H3003">
        <v>128</v>
      </c>
    </row>
    <row r="3004" spans="1:8" hidden="1" x14ac:dyDescent="0.2">
      <c r="A3004">
        <v>14737</v>
      </c>
      <c r="B3004" t="str">
        <f>VLOOKUP(A3004,'Route Names'!$A$2:$B$95,2,FALSE)</f>
        <v>Route 5 Piedmont Road / Sandy Springs</v>
      </c>
      <c r="C3004" t="s">
        <v>2303</v>
      </c>
      <c r="D3004">
        <v>13121009402</v>
      </c>
      <c r="E3004">
        <v>14.6</v>
      </c>
      <c r="F3004">
        <v>91739</v>
      </c>
      <c r="G3004">
        <v>280</v>
      </c>
      <c r="H3004">
        <v>128</v>
      </c>
    </row>
    <row r="3005" spans="1:8" hidden="1" x14ac:dyDescent="0.2">
      <c r="A3005">
        <v>14748</v>
      </c>
      <c r="B3005" t="str">
        <f>VLOOKUP(A3005,'Route Names'!$A$2:$B$95,2,FALSE)</f>
        <v>Route 39 Lindbergh Station</v>
      </c>
      <c r="C3005" t="s">
        <v>2302</v>
      </c>
      <c r="D3005">
        <v>13089021301</v>
      </c>
      <c r="E3005">
        <v>20.2</v>
      </c>
      <c r="F3005">
        <v>50160</v>
      </c>
      <c r="G3005">
        <v>149</v>
      </c>
      <c r="H3005">
        <v>155</v>
      </c>
    </row>
    <row r="3006" spans="1:8" hidden="1" x14ac:dyDescent="0.2">
      <c r="A3006">
        <v>14748</v>
      </c>
      <c r="B3006" t="str">
        <f>VLOOKUP(A3006,'Route Names'!$A$2:$B$95,2,FALSE)</f>
        <v>Route 39 Lindbergh Station</v>
      </c>
      <c r="C3006" t="s">
        <v>2301</v>
      </c>
      <c r="D3006">
        <v>13089021301</v>
      </c>
      <c r="E3006">
        <v>20.2</v>
      </c>
      <c r="F3006">
        <v>50160</v>
      </c>
      <c r="G3006">
        <v>149</v>
      </c>
      <c r="H3006">
        <v>155</v>
      </c>
    </row>
    <row r="3007" spans="1:8" hidden="1" x14ac:dyDescent="0.2">
      <c r="A3007">
        <v>14748</v>
      </c>
      <c r="B3007" t="str">
        <f>VLOOKUP(A3007,'Route Names'!$A$2:$B$95,2,FALSE)</f>
        <v>Route 39 Lindbergh Station</v>
      </c>
      <c r="C3007" t="s">
        <v>2300</v>
      </c>
      <c r="D3007">
        <v>13089021301</v>
      </c>
      <c r="E3007">
        <v>20.2</v>
      </c>
      <c r="F3007">
        <v>50160</v>
      </c>
      <c r="G3007">
        <v>149</v>
      </c>
      <c r="H3007">
        <v>155</v>
      </c>
    </row>
    <row r="3008" spans="1:8" hidden="1" x14ac:dyDescent="0.2">
      <c r="A3008">
        <v>14748</v>
      </c>
      <c r="B3008" t="str">
        <f>VLOOKUP(A3008,'Route Names'!$A$2:$B$95,2,FALSE)</f>
        <v>Route 39 Lindbergh Station</v>
      </c>
      <c r="C3008" t="s">
        <v>2229</v>
      </c>
      <c r="D3008">
        <v>13089021301</v>
      </c>
      <c r="E3008">
        <v>20.2</v>
      </c>
      <c r="F3008">
        <v>50160</v>
      </c>
      <c r="G3008">
        <v>149</v>
      </c>
      <c r="H3008">
        <v>155</v>
      </c>
    </row>
    <row r="3009" spans="1:8" hidden="1" x14ac:dyDescent="0.2">
      <c r="A3009">
        <v>14748</v>
      </c>
      <c r="B3009" t="str">
        <f>VLOOKUP(A3009,'Route Names'!$A$2:$B$95,2,FALSE)</f>
        <v>Route 39 Lindbergh Station</v>
      </c>
      <c r="C3009" t="s">
        <v>2299</v>
      </c>
      <c r="D3009">
        <v>13089021204</v>
      </c>
      <c r="E3009">
        <v>44.3</v>
      </c>
      <c r="F3009">
        <v>19886</v>
      </c>
      <c r="G3009">
        <v>407</v>
      </c>
      <c r="H3009">
        <v>215</v>
      </c>
    </row>
    <row r="3010" spans="1:8" hidden="1" x14ac:dyDescent="0.2">
      <c r="A3010">
        <v>14748</v>
      </c>
      <c r="B3010" t="str">
        <f>VLOOKUP(A3010,'Route Names'!$A$2:$B$95,2,FALSE)</f>
        <v>Route 39 Lindbergh Station</v>
      </c>
      <c r="C3010" t="s">
        <v>2298</v>
      </c>
      <c r="D3010">
        <v>13089021204</v>
      </c>
      <c r="E3010">
        <v>44.3</v>
      </c>
      <c r="F3010">
        <v>19886</v>
      </c>
      <c r="G3010">
        <v>407</v>
      </c>
      <c r="H3010">
        <v>215</v>
      </c>
    </row>
    <row r="3011" spans="1:8" hidden="1" x14ac:dyDescent="0.2">
      <c r="A3011">
        <v>14748</v>
      </c>
      <c r="B3011" t="str">
        <f>VLOOKUP(A3011,'Route Names'!$A$2:$B$95,2,FALSE)</f>
        <v>Route 39 Lindbergh Station</v>
      </c>
      <c r="C3011" t="s">
        <v>2297</v>
      </c>
      <c r="D3011">
        <v>13089021204</v>
      </c>
      <c r="E3011">
        <v>44.3</v>
      </c>
      <c r="F3011">
        <v>19886</v>
      </c>
      <c r="G3011">
        <v>407</v>
      </c>
      <c r="H3011">
        <v>215</v>
      </c>
    </row>
    <row r="3012" spans="1:8" hidden="1" x14ac:dyDescent="0.2">
      <c r="A3012">
        <v>14748</v>
      </c>
      <c r="B3012" t="str">
        <f>VLOOKUP(A3012,'Route Names'!$A$2:$B$95,2,FALSE)</f>
        <v>Route 39 Lindbergh Station</v>
      </c>
      <c r="C3012" t="s">
        <v>2296</v>
      </c>
      <c r="D3012">
        <v>13089021204</v>
      </c>
      <c r="E3012">
        <v>44.3</v>
      </c>
      <c r="F3012">
        <v>19886</v>
      </c>
      <c r="G3012">
        <v>407</v>
      </c>
      <c r="H3012">
        <v>215</v>
      </c>
    </row>
    <row r="3013" spans="1:8" hidden="1" x14ac:dyDescent="0.2">
      <c r="A3013">
        <v>14748</v>
      </c>
      <c r="B3013" t="str">
        <f>VLOOKUP(A3013,'Route Names'!$A$2:$B$95,2,FALSE)</f>
        <v>Route 39 Lindbergh Station</v>
      </c>
      <c r="C3013" t="s">
        <v>2295</v>
      </c>
      <c r="D3013">
        <v>13089021204</v>
      </c>
      <c r="E3013">
        <v>44.3</v>
      </c>
      <c r="F3013">
        <v>19886</v>
      </c>
      <c r="G3013">
        <v>407</v>
      </c>
      <c r="H3013">
        <v>215</v>
      </c>
    </row>
    <row r="3014" spans="1:8" hidden="1" x14ac:dyDescent="0.2">
      <c r="A3014">
        <v>14748</v>
      </c>
      <c r="B3014" t="str">
        <f>VLOOKUP(A3014,'Route Names'!$A$2:$B$95,2,FALSE)</f>
        <v>Route 39 Lindbergh Station</v>
      </c>
      <c r="C3014" t="s">
        <v>2294</v>
      </c>
      <c r="D3014">
        <v>13089021204</v>
      </c>
      <c r="E3014">
        <v>44.3</v>
      </c>
      <c r="F3014">
        <v>19886</v>
      </c>
      <c r="G3014">
        <v>407</v>
      </c>
      <c r="H3014">
        <v>215</v>
      </c>
    </row>
    <row r="3015" spans="1:8" hidden="1" x14ac:dyDescent="0.2">
      <c r="A3015">
        <v>14748</v>
      </c>
      <c r="B3015" t="str">
        <f>VLOOKUP(A3015,'Route Names'!$A$2:$B$95,2,FALSE)</f>
        <v>Route 39 Lindbergh Station</v>
      </c>
      <c r="C3015" t="s">
        <v>2236</v>
      </c>
      <c r="D3015">
        <v>13089021204</v>
      </c>
      <c r="E3015">
        <v>44.3</v>
      </c>
      <c r="F3015">
        <v>19886</v>
      </c>
      <c r="G3015">
        <v>407</v>
      </c>
      <c r="H3015">
        <v>215</v>
      </c>
    </row>
    <row r="3016" spans="1:8" hidden="1" x14ac:dyDescent="0.2">
      <c r="A3016">
        <v>14748</v>
      </c>
      <c r="B3016" t="str">
        <f>VLOOKUP(A3016,'Route Names'!$A$2:$B$95,2,FALSE)</f>
        <v>Route 39 Lindbergh Station</v>
      </c>
      <c r="C3016" t="s">
        <v>2293</v>
      </c>
      <c r="D3016">
        <v>13089021204</v>
      </c>
      <c r="E3016">
        <v>44.3</v>
      </c>
      <c r="F3016">
        <v>19886</v>
      </c>
      <c r="G3016">
        <v>407</v>
      </c>
      <c r="H3016">
        <v>215</v>
      </c>
    </row>
    <row r="3017" spans="1:8" hidden="1" x14ac:dyDescent="0.2">
      <c r="A3017">
        <v>14748</v>
      </c>
      <c r="B3017" t="str">
        <f>VLOOKUP(A3017,'Route Names'!$A$2:$B$95,2,FALSE)</f>
        <v>Route 39 Lindbergh Station</v>
      </c>
      <c r="C3017" t="s">
        <v>2292</v>
      </c>
      <c r="D3017">
        <v>13089021204</v>
      </c>
      <c r="E3017">
        <v>44.3</v>
      </c>
      <c r="F3017">
        <v>19886</v>
      </c>
      <c r="G3017">
        <v>407</v>
      </c>
      <c r="H3017">
        <v>215</v>
      </c>
    </row>
    <row r="3018" spans="1:8" hidden="1" x14ac:dyDescent="0.2">
      <c r="A3018">
        <v>14748</v>
      </c>
      <c r="B3018" t="str">
        <f>VLOOKUP(A3018,'Route Names'!$A$2:$B$95,2,FALSE)</f>
        <v>Route 39 Lindbergh Station</v>
      </c>
      <c r="C3018" t="s">
        <v>2291</v>
      </c>
      <c r="D3018">
        <v>13089021412</v>
      </c>
      <c r="E3018">
        <v>4.5</v>
      </c>
      <c r="F3018">
        <v>140774</v>
      </c>
      <c r="G3018">
        <v>100</v>
      </c>
      <c r="H3018">
        <v>31</v>
      </c>
    </row>
    <row r="3019" spans="1:8" hidden="1" x14ac:dyDescent="0.2">
      <c r="A3019">
        <v>14748</v>
      </c>
      <c r="B3019" t="str">
        <f>VLOOKUP(A3019,'Route Names'!$A$2:$B$95,2,FALSE)</f>
        <v>Route 39 Lindbergh Station</v>
      </c>
      <c r="C3019" t="s">
        <v>2290</v>
      </c>
      <c r="D3019">
        <v>13089021412</v>
      </c>
      <c r="E3019">
        <v>4.5</v>
      </c>
      <c r="F3019">
        <v>140774</v>
      </c>
      <c r="G3019">
        <v>100</v>
      </c>
      <c r="H3019">
        <v>31</v>
      </c>
    </row>
    <row r="3020" spans="1:8" hidden="1" x14ac:dyDescent="0.2">
      <c r="A3020">
        <v>14748</v>
      </c>
      <c r="B3020" t="str">
        <f>VLOOKUP(A3020,'Route Names'!$A$2:$B$95,2,FALSE)</f>
        <v>Route 39 Lindbergh Station</v>
      </c>
      <c r="C3020" t="s">
        <v>2289</v>
      </c>
      <c r="D3020">
        <v>13089021412</v>
      </c>
      <c r="E3020">
        <v>4.5</v>
      </c>
      <c r="F3020">
        <v>140774</v>
      </c>
      <c r="G3020">
        <v>100</v>
      </c>
      <c r="H3020">
        <v>31</v>
      </c>
    </row>
    <row r="3021" spans="1:8" hidden="1" x14ac:dyDescent="0.2">
      <c r="A3021">
        <v>14748</v>
      </c>
      <c r="B3021" t="str">
        <f>VLOOKUP(A3021,'Route Names'!$A$2:$B$95,2,FALSE)</f>
        <v>Route 39 Lindbergh Station</v>
      </c>
      <c r="C3021" t="s">
        <v>2288</v>
      </c>
      <c r="D3021">
        <v>13089021412</v>
      </c>
      <c r="E3021">
        <v>4.5</v>
      </c>
      <c r="F3021">
        <v>140774</v>
      </c>
      <c r="G3021">
        <v>100</v>
      </c>
      <c r="H3021">
        <v>31</v>
      </c>
    </row>
    <row r="3022" spans="1:8" hidden="1" x14ac:dyDescent="0.2">
      <c r="A3022">
        <v>14748</v>
      </c>
      <c r="B3022" t="str">
        <f>VLOOKUP(A3022,'Route Names'!$A$2:$B$95,2,FALSE)</f>
        <v>Route 39 Lindbergh Station</v>
      </c>
      <c r="C3022" t="s">
        <v>2287</v>
      </c>
      <c r="D3022">
        <v>13089021412</v>
      </c>
      <c r="E3022">
        <v>4.5</v>
      </c>
      <c r="F3022">
        <v>140774</v>
      </c>
      <c r="G3022">
        <v>100</v>
      </c>
      <c r="H3022">
        <v>31</v>
      </c>
    </row>
    <row r="3023" spans="1:8" hidden="1" x14ac:dyDescent="0.2">
      <c r="A3023">
        <v>14748</v>
      </c>
      <c r="B3023" t="str">
        <f>VLOOKUP(A3023,'Route Names'!$A$2:$B$95,2,FALSE)</f>
        <v>Route 39 Lindbergh Station</v>
      </c>
      <c r="C3023" t="s">
        <v>2244</v>
      </c>
      <c r="D3023">
        <v>13089021413</v>
      </c>
      <c r="E3023">
        <v>29.2</v>
      </c>
      <c r="F3023">
        <v>34957</v>
      </c>
      <c r="G3023">
        <v>349</v>
      </c>
      <c r="H3023">
        <v>163</v>
      </c>
    </row>
    <row r="3024" spans="1:8" hidden="1" x14ac:dyDescent="0.2">
      <c r="A3024">
        <v>14748</v>
      </c>
      <c r="B3024" t="str">
        <f>VLOOKUP(A3024,'Route Names'!$A$2:$B$95,2,FALSE)</f>
        <v>Route 39 Lindbergh Station</v>
      </c>
      <c r="C3024" t="s">
        <v>2245</v>
      </c>
      <c r="D3024">
        <v>13089021413</v>
      </c>
      <c r="E3024">
        <v>29.2</v>
      </c>
      <c r="F3024">
        <v>34957</v>
      </c>
      <c r="G3024">
        <v>349</v>
      </c>
      <c r="H3024">
        <v>163</v>
      </c>
    </row>
    <row r="3025" spans="1:8" hidden="1" x14ac:dyDescent="0.2">
      <c r="A3025">
        <v>14748</v>
      </c>
      <c r="B3025" t="str">
        <f>VLOOKUP(A3025,'Route Names'!$A$2:$B$95,2,FALSE)</f>
        <v>Route 39 Lindbergh Station</v>
      </c>
      <c r="C3025" t="s">
        <v>2286</v>
      </c>
      <c r="D3025">
        <v>13089021413</v>
      </c>
      <c r="E3025">
        <v>29.2</v>
      </c>
      <c r="F3025">
        <v>34957</v>
      </c>
      <c r="G3025">
        <v>349</v>
      </c>
      <c r="H3025">
        <v>163</v>
      </c>
    </row>
    <row r="3026" spans="1:8" hidden="1" x14ac:dyDescent="0.2">
      <c r="A3026">
        <v>14748</v>
      </c>
      <c r="B3026" t="str">
        <f>VLOOKUP(A3026,'Route Names'!$A$2:$B$95,2,FALSE)</f>
        <v>Route 39 Lindbergh Station</v>
      </c>
      <c r="C3026" t="s">
        <v>2285</v>
      </c>
      <c r="D3026">
        <v>13089021413</v>
      </c>
      <c r="E3026">
        <v>29.2</v>
      </c>
      <c r="F3026">
        <v>34957</v>
      </c>
      <c r="G3026">
        <v>349</v>
      </c>
      <c r="H3026">
        <v>163</v>
      </c>
    </row>
    <row r="3027" spans="1:8" hidden="1" x14ac:dyDescent="0.2">
      <c r="A3027">
        <v>14748</v>
      </c>
      <c r="B3027" t="str">
        <f>VLOOKUP(A3027,'Route Names'!$A$2:$B$95,2,FALSE)</f>
        <v>Route 39 Lindbergh Station</v>
      </c>
      <c r="C3027" t="s">
        <v>2284</v>
      </c>
      <c r="D3027">
        <v>13089021413</v>
      </c>
      <c r="E3027">
        <v>29.2</v>
      </c>
      <c r="F3027">
        <v>34957</v>
      </c>
      <c r="G3027">
        <v>349</v>
      </c>
      <c r="H3027">
        <v>163</v>
      </c>
    </row>
    <row r="3028" spans="1:8" hidden="1" x14ac:dyDescent="0.2">
      <c r="A3028">
        <v>14748</v>
      </c>
      <c r="B3028" t="str">
        <f>VLOOKUP(A3028,'Route Names'!$A$2:$B$95,2,FALSE)</f>
        <v>Route 39 Lindbergh Station</v>
      </c>
      <c r="C3028" t="s">
        <v>2283</v>
      </c>
      <c r="D3028">
        <v>13089021413</v>
      </c>
      <c r="E3028">
        <v>29.2</v>
      </c>
      <c r="F3028">
        <v>34957</v>
      </c>
      <c r="G3028">
        <v>349</v>
      </c>
      <c r="H3028">
        <v>163</v>
      </c>
    </row>
    <row r="3029" spans="1:8" hidden="1" x14ac:dyDescent="0.2">
      <c r="A3029">
        <v>14748</v>
      </c>
      <c r="B3029" t="str">
        <f>VLOOKUP(A3029,'Route Names'!$A$2:$B$95,2,FALSE)</f>
        <v>Route 39 Lindbergh Station</v>
      </c>
      <c r="C3029" t="s">
        <v>2282</v>
      </c>
      <c r="D3029">
        <v>13089021413</v>
      </c>
      <c r="E3029">
        <v>29.2</v>
      </c>
      <c r="F3029">
        <v>34957</v>
      </c>
      <c r="G3029">
        <v>349</v>
      </c>
      <c r="H3029">
        <v>163</v>
      </c>
    </row>
    <row r="3030" spans="1:8" hidden="1" x14ac:dyDescent="0.2">
      <c r="A3030">
        <v>14748</v>
      </c>
      <c r="B3030" t="str">
        <f>VLOOKUP(A3030,'Route Names'!$A$2:$B$95,2,FALSE)</f>
        <v>Route 39 Lindbergh Station</v>
      </c>
      <c r="C3030" t="s">
        <v>2281</v>
      </c>
      <c r="D3030">
        <v>13089021413</v>
      </c>
      <c r="E3030">
        <v>29.2</v>
      </c>
      <c r="F3030">
        <v>34957</v>
      </c>
      <c r="G3030">
        <v>349</v>
      </c>
      <c r="H3030">
        <v>163</v>
      </c>
    </row>
    <row r="3031" spans="1:8" hidden="1" x14ac:dyDescent="0.2">
      <c r="A3031">
        <v>14748</v>
      </c>
      <c r="B3031" t="str">
        <f>VLOOKUP(A3031,'Route Names'!$A$2:$B$95,2,FALSE)</f>
        <v>Route 39 Lindbergh Station</v>
      </c>
      <c r="C3031" t="s">
        <v>2280</v>
      </c>
      <c r="D3031">
        <v>13089021413</v>
      </c>
      <c r="E3031">
        <v>29.2</v>
      </c>
      <c r="F3031">
        <v>34957</v>
      </c>
      <c r="G3031">
        <v>349</v>
      </c>
      <c r="H3031">
        <v>163</v>
      </c>
    </row>
    <row r="3032" spans="1:8" hidden="1" x14ac:dyDescent="0.2">
      <c r="A3032">
        <v>14748</v>
      </c>
      <c r="B3032" t="str">
        <f>VLOOKUP(A3032,'Route Names'!$A$2:$B$95,2,FALSE)</f>
        <v>Route 39 Lindbergh Station</v>
      </c>
      <c r="C3032" t="s">
        <v>2253</v>
      </c>
      <c r="D3032">
        <v>13089021413</v>
      </c>
      <c r="E3032">
        <v>29.2</v>
      </c>
      <c r="F3032">
        <v>34957</v>
      </c>
      <c r="G3032">
        <v>349</v>
      </c>
      <c r="H3032">
        <v>163</v>
      </c>
    </row>
    <row r="3033" spans="1:8" hidden="1" x14ac:dyDescent="0.2">
      <c r="A3033">
        <v>14748</v>
      </c>
      <c r="B3033" t="str">
        <f>VLOOKUP(A3033,'Route Names'!$A$2:$B$95,2,FALSE)</f>
        <v>Route 39 Lindbergh Station</v>
      </c>
      <c r="C3033" t="s">
        <v>2279</v>
      </c>
      <c r="D3033">
        <v>13089021416</v>
      </c>
      <c r="E3033">
        <v>28.9</v>
      </c>
      <c r="F3033">
        <v>37250</v>
      </c>
      <c r="G3033">
        <v>135</v>
      </c>
      <c r="H3033">
        <v>110</v>
      </c>
    </row>
    <row r="3034" spans="1:8" hidden="1" x14ac:dyDescent="0.2">
      <c r="A3034">
        <v>14748</v>
      </c>
      <c r="B3034" t="str">
        <f>VLOOKUP(A3034,'Route Names'!$A$2:$B$95,2,FALSE)</f>
        <v>Route 39 Lindbergh Station</v>
      </c>
      <c r="C3034" t="s">
        <v>2278</v>
      </c>
      <c r="D3034">
        <v>13089021417</v>
      </c>
      <c r="E3034">
        <v>35.299999999999997</v>
      </c>
      <c r="F3034">
        <v>30994</v>
      </c>
      <c r="G3034">
        <v>267</v>
      </c>
      <c r="H3034">
        <v>251</v>
      </c>
    </row>
    <row r="3035" spans="1:8" hidden="1" x14ac:dyDescent="0.2">
      <c r="A3035">
        <v>14748</v>
      </c>
      <c r="B3035" t="str">
        <f>VLOOKUP(A3035,'Route Names'!$A$2:$B$95,2,FALSE)</f>
        <v>Route 39 Lindbergh Station</v>
      </c>
      <c r="C3035" t="s">
        <v>2277</v>
      </c>
      <c r="D3035">
        <v>13089021417</v>
      </c>
      <c r="E3035">
        <v>35.299999999999997</v>
      </c>
      <c r="F3035">
        <v>30994</v>
      </c>
      <c r="G3035">
        <v>267</v>
      </c>
      <c r="H3035">
        <v>251</v>
      </c>
    </row>
    <row r="3036" spans="1:8" hidden="1" x14ac:dyDescent="0.2">
      <c r="A3036">
        <v>14748</v>
      </c>
      <c r="B3036" t="str">
        <f>VLOOKUP(A3036,'Route Names'!$A$2:$B$95,2,FALSE)</f>
        <v>Route 39 Lindbergh Station</v>
      </c>
      <c r="C3036" t="s">
        <v>2276</v>
      </c>
      <c r="D3036">
        <v>13089021417</v>
      </c>
      <c r="E3036">
        <v>35.299999999999997</v>
      </c>
      <c r="F3036">
        <v>30994</v>
      </c>
      <c r="G3036">
        <v>267</v>
      </c>
      <c r="H3036">
        <v>251</v>
      </c>
    </row>
    <row r="3037" spans="1:8" hidden="1" x14ac:dyDescent="0.2">
      <c r="A3037">
        <v>14748</v>
      </c>
      <c r="B3037" t="str">
        <f>VLOOKUP(A3037,'Route Names'!$A$2:$B$95,2,FALSE)</f>
        <v>Route 39 Lindbergh Station</v>
      </c>
      <c r="C3037" t="s">
        <v>2275</v>
      </c>
      <c r="D3037">
        <v>13089021417</v>
      </c>
      <c r="E3037">
        <v>35.299999999999997</v>
      </c>
      <c r="F3037">
        <v>30994</v>
      </c>
      <c r="G3037">
        <v>267</v>
      </c>
      <c r="H3037">
        <v>251</v>
      </c>
    </row>
    <row r="3038" spans="1:8" hidden="1" x14ac:dyDescent="0.2">
      <c r="A3038">
        <v>14748</v>
      </c>
      <c r="B3038" t="str">
        <f>VLOOKUP(A3038,'Route Names'!$A$2:$B$95,2,FALSE)</f>
        <v>Route 39 Lindbergh Station</v>
      </c>
      <c r="C3038" t="s">
        <v>2274</v>
      </c>
      <c r="D3038">
        <v>13089021415</v>
      </c>
      <c r="E3038">
        <v>16</v>
      </c>
      <c r="F3038">
        <v>102642</v>
      </c>
      <c r="G3038">
        <v>70</v>
      </c>
      <c r="H3038">
        <v>76</v>
      </c>
    </row>
    <row r="3039" spans="1:8" hidden="1" x14ac:dyDescent="0.2">
      <c r="A3039">
        <v>14748</v>
      </c>
      <c r="B3039" t="str">
        <f>VLOOKUP(A3039,'Route Names'!$A$2:$B$95,2,FALSE)</f>
        <v>Route 39 Lindbergh Station</v>
      </c>
      <c r="C3039" t="s">
        <v>2273</v>
      </c>
      <c r="D3039">
        <v>13089021415</v>
      </c>
      <c r="E3039">
        <v>16</v>
      </c>
      <c r="F3039">
        <v>102642</v>
      </c>
      <c r="G3039">
        <v>70</v>
      </c>
      <c r="H3039">
        <v>76</v>
      </c>
    </row>
    <row r="3040" spans="1:8" hidden="1" x14ac:dyDescent="0.2">
      <c r="A3040">
        <v>14748</v>
      </c>
      <c r="B3040" t="str">
        <f>VLOOKUP(A3040,'Route Names'!$A$2:$B$95,2,FALSE)</f>
        <v>Route 39 Lindbergh Station</v>
      </c>
      <c r="C3040" t="s">
        <v>2272</v>
      </c>
      <c r="D3040">
        <v>13089021415</v>
      </c>
      <c r="E3040">
        <v>16</v>
      </c>
      <c r="F3040">
        <v>102642</v>
      </c>
      <c r="G3040">
        <v>70</v>
      </c>
      <c r="H3040">
        <v>76</v>
      </c>
    </row>
    <row r="3041" spans="1:8" hidden="1" x14ac:dyDescent="0.2">
      <c r="A3041">
        <v>14748</v>
      </c>
      <c r="B3041" t="str">
        <f>VLOOKUP(A3041,'Route Names'!$A$2:$B$95,2,FALSE)</f>
        <v>Route 39 Lindbergh Station</v>
      </c>
      <c r="C3041" t="s">
        <v>2271</v>
      </c>
      <c r="D3041">
        <v>13089021415</v>
      </c>
      <c r="E3041">
        <v>16</v>
      </c>
      <c r="F3041">
        <v>102642</v>
      </c>
      <c r="G3041">
        <v>70</v>
      </c>
      <c r="H3041">
        <v>76</v>
      </c>
    </row>
    <row r="3042" spans="1:8" hidden="1" x14ac:dyDescent="0.2">
      <c r="A3042">
        <v>14748</v>
      </c>
      <c r="B3042" t="str">
        <f>VLOOKUP(A3042,'Route Names'!$A$2:$B$95,2,FALSE)</f>
        <v>Route 39 Lindbergh Station</v>
      </c>
      <c r="C3042" t="s">
        <v>2270</v>
      </c>
      <c r="D3042">
        <v>13121009404</v>
      </c>
      <c r="E3042">
        <v>4.5</v>
      </c>
      <c r="F3042">
        <v>105341</v>
      </c>
      <c r="G3042">
        <v>70</v>
      </c>
      <c r="H3042">
        <v>10</v>
      </c>
    </row>
    <row r="3043" spans="1:8" hidden="1" x14ac:dyDescent="0.2">
      <c r="A3043">
        <v>14748</v>
      </c>
      <c r="B3043" t="str">
        <f>VLOOKUP(A3043,'Route Names'!$A$2:$B$95,2,FALSE)</f>
        <v>Route 39 Lindbergh Station</v>
      </c>
      <c r="C3043" t="s">
        <v>2269</v>
      </c>
      <c r="D3043">
        <v>13121009403</v>
      </c>
      <c r="E3043">
        <v>21</v>
      </c>
      <c r="F3043">
        <v>49161</v>
      </c>
      <c r="G3043">
        <v>474</v>
      </c>
      <c r="H3043">
        <v>240</v>
      </c>
    </row>
    <row r="3044" spans="1:8" hidden="1" x14ac:dyDescent="0.2">
      <c r="A3044">
        <v>14748</v>
      </c>
      <c r="B3044" t="str">
        <f>VLOOKUP(A3044,'Route Names'!$A$2:$B$95,2,FALSE)</f>
        <v>Route 39 Lindbergh Station</v>
      </c>
      <c r="C3044" t="s">
        <v>2265</v>
      </c>
      <c r="D3044">
        <v>13121009403</v>
      </c>
      <c r="E3044">
        <v>21</v>
      </c>
      <c r="F3044">
        <v>49161</v>
      </c>
      <c r="G3044">
        <v>474</v>
      </c>
      <c r="H3044">
        <v>240</v>
      </c>
    </row>
    <row r="3045" spans="1:8" hidden="1" x14ac:dyDescent="0.2">
      <c r="A3045">
        <v>14748</v>
      </c>
      <c r="B3045" t="str">
        <f>VLOOKUP(A3045,'Route Names'!$A$2:$B$95,2,FALSE)</f>
        <v>Route 39 Lindbergh Station</v>
      </c>
      <c r="C3045" t="s">
        <v>2266</v>
      </c>
      <c r="D3045">
        <v>13121009403</v>
      </c>
      <c r="E3045">
        <v>21</v>
      </c>
      <c r="F3045">
        <v>49161</v>
      </c>
      <c r="G3045">
        <v>474</v>
      </c>
      <c r="H3045">
        <v>240</v>
      </c>
    </row>
    <row r="3046" spans="1:8" hidden="1" x14ac:dyDescent="0.2">
      <c r="A3046">
        <v>14748</v>
      </c>
      <c r="B3046" t="str">
        <f>VLOOKUP(A3046,'Route Names'!$A$2:$B$95,2,FALSE)</f>
        <v>Route 39 Lindbergh Station</v>
      </c>
      <c r="C3046" t="s">
        <v>2268</v>
      </c>
      <c r="D3046">
        <v>13121009403</v>
      </c>
      <c r="E3046">
        <v>21</v>
      </c>
      <c r="F3046">
        <v>49161</v>
      </c>
      <c r="G3046">
        <v>474</v>
      </c>
      <c r="H3046">
        <v>240</v>
      </c>
    </row>
    <row r="3047" spans="1:8" hidden="1" x14ac:dyDescent="0.2">
      <c r="A3047">
        <v>14748</v>
      </c>
      <c r="B3047" t="str">
        <f>VLOOKUP(A3047,'Route Names'!$A$2:$B$95,2,FALSE)</f>
        <v>Route 39 Lindbergh Station</v>
      </c>
      <c r="C3047" t="s">
        <v>2267</v>
      </c>
      <c r="D3047">
        <v>13121009402</v>
      </c>
      <c r="E3047">
        <v>14.6</v>
      </c>
      <c r="F3047">
        <v>91739</v>
      </c>
      <c r="G3047">
        <v>280</v>
      </c>
      <c r="H3047">
        <v>128</v>
      </c>
    </row>
    <row r="3048" spans="1:8" hidden="1" x14ac:dyDescent="0.2">
      <c r="A3048">
        <v>14748</v>
      </c>
      <c r="B3048" t="str">
        <f>VLOOKUP(A3048,'Route Names'!$A$2:$B$95,2,FALSE)</f>
        <v>Route 39 Lindbergh Station</v>
      </c>
      <c r="C3048" t="s">
        <v>2266</v>
      </c>
      <c r="D3048">
        <v>13121009402</v>
      </c>
      <c r="E3048">
        <v>14.6</v>
      </c>
      <c r="F3048">
        <v>91739</v>
      </c>
      <c r="G3048">
        <v>280</v>
      </c>
      <c r="H3048">
        <v>128</v>
      </c>
    </row>
    <row r="3049" spans="1:8" hidden="1" x14ac:dyDescent="0.2">
      <c r="A3049">
        <v>14748</v>
      </c>
      <c r="B3049" t="str">
        <f>VLOOKUP(A3049,'Route Names'!$A$2:$B$95,2,FALSE)</f>
        <v>Route 39 Lindbergh Station</v>
      </c>
      <c r="C3049" t="s">
        <v>2265</v>
      </c>
      <c r="D3049">
        <v>13121009402</v>
      </c>
      <c r="E3049">
        <v>14.6</v>
      </c>
      <c r="F3049">
        <v>91739</v>
      </c>
      <c r="G3049">
        <v>280</v>
      </c>
      <c r="H3049">
        <v>128</v>
      </c>
    </row>
    <row r="3050" spans="1:8" hidden="1" x14ac:dyDescent="0.2">
      <c r="A3050">
        <v>14748</v>
      </c>
      <c r="B3050" t="str">
        <f>VLOOKUP(A3050,'Route Names'!$A$2:$B$95,2,FALSE)</f>
        <v>Route 39 Lindbergh Station</v>
      </c>
      <c r="C3050" t="s">
        <v>2264</v>
      </c>
      <c r="D3050">
        <v>13121009402</v>
      </c>
      <c r="E3050">
        <v>14.6</v>
      </c>
      <c r="F3050">
        <v>91739</v>
      </c>
      <c r="G3050">
        <v>280</v>
      </c>
      <c r="H3050">
        <v>128</v>
      </c>
    </row>
    <row r="3051" spans="1:8" hidden="1" x14ac:dyDescent="0.2">
      <c r="A3051">
        <v>14748</v>
      </c>
      <c r="B3051" t="str">
        <f>VLOOKUP(A3051,'Route Names'!$A$2:$B$95,2,FALSE)</f>
        <v>Route 39 Lindbergh Station</v>
      </c>
      <c r="C3051" t="s">
        <v>2263</v>
      </c>
      <c r="D3051">
        <v>13121009402</v>
      </c>
      <c r="E3051">
        <v>14.6</v>
      </c>
      <c r="F3051">
        <v>91739</v>
      </c>
      <c r="G3051">
        <v>280</v>
      </c>
      <c r="H3051">
        <v>128</v>
      </c>
    </row>
    <row r="3052" spans="1:8" hidden="1" x14ac:dyDescent="0.2">
      <c r="A3052">
        <v>14748</v>
      </c>
      <c r="B3052" t="str">
        <f>VLOOKUP(A3052,'Route Names'!$A$2:$B$95,2,FALSE)</f>
        <v>Route 39 Lindbergh Station</v>
      </c>
      <c r="C3052" t="s">
        <v>2262</v>
      </c>
      <c r="D3052">
        <v>13089021415</v>
      </c>
      <c r="E3052">
        <v>16</v>
      </c>
      <c r="F3052">
        <v>102642</v>
      </c>
      <c r="G3052">
        <v>70</v>
      </c>
      <c r="H3052">
        <v>76</v>
      </c>
    </row>
    <row r="3053" spans="1:8" hidden="1" x14ac:dyDescent="0.2">
      <c r="A3053">
        <v>14748</v>
      </c>
      <c r="B3053" t="str">
        <f>VLOOKUP(A3053,'Route Names'!$A$2:$B$95,2,FALSE)</f>
        <v>Route 39 Lindbergh Station</v>
      </c>
      <c r="C3053" t="s">
        <v>2261</v>
      </c>
      <c r="D3053">
        <v>13089021415</v>
      </c>
      <c r="E3053">
        <v>16</v>
      </c>
      <c r="F3053">
        <v>102642</v>
      </c>
      <c r="G3053">
        <v>70</v>
      </c>
      <c r="H3053">
        <v>76</v>
      </c>
    </row>
    <row r="3054" spans="1:8" hidden="1" x14ac:dyDescent="0.2">
      <c r="A3054">
        <v>14748</v>
      </c>
      <c r="B3054" t="str">
        <f>VLOOKUP(A3054,'Route Names'!$A$2:$B$95,2,FALSE)</f>
        <v>Route 39 Lindbergh Station</v>
      </c>
      <c r="C3054" t="s">
        <v>2260</v>
      </c>
      <c r="D3054">
        <v>13089021415</v>
      </c>
      <c r="E3054">
        <v>16</v>
      </c>
      <c r="F3054">
        <v>102642</v>
      </c>
      <c r="G3054">
        <v>70</v>
      </c>
      <c r="H3054">
        <v>76</v>
      </c>
    </row>
    <row r="3055" spans="1:8" hidden="1" x14ac:dyDescent="0.2">
      <c r="A3055">
        <v>14748</v>
      </c>
      <c r="B3055" t="str">
        <f>VLOOKUP(A3055,'Route Names'!$A$2:$B$95,2,FALSE)</f>
        <v>Route 39 Lindbergh Station</v>
      </c>
      <c r="C3055" t="s">
        <v>2259</v>
      </c>
      <c r="D3055">
        <v>13089021415</v>
      </c>
      <c r="E3055">
        <v>16</v>
      </c>
      <c r="F3055">
        <v>102642</v>
      </c>
      <c r="G3055">
        <v>70</v>
      </c>
      <c r="H3055">
        <v>76</v>
      </c>
    </row>
    <row r="3056" spans="1:8" hidden="1" x14ac:dyDescent="0.2">
      <c r="A3056">
        <v>14748</v>
      </c>
      <c r="B3056" t="str">
        <f>VLOOKUP(A3056,'Route Names'!$A$2:$B$95,2,FALSE)</f>
        <v>Route 39 Lindbergh Station</v>
      </c>
      <c r="C3056" t="s">
        <v>2258</v>
      </c>
      <c r="D3056">
        <v>13089021417</v>
      </c>
      <c r="E3056">
        <v>35.299999999999997</v>
      </c>
      <c r="F3056">
        <v>30994</v>
      </c>
      <c r="G3056">
        <v>267</v>
      </c>
      <c r="H3056">
        <v>251</v>
      </c>
    </row>
    <row r="3057" spans="1:8" hidden="1" x14ac:dyDescent="0.2">
      <c r="A3057">
        <v>14748</v>
      </c>
      <c r="B3057" t="str">
        <f>VLOOKUP(A3057,'Route Names'!$A$2:$B$95,2,FALSE)</f>
        <v>Route 39 Lindbergh Station</v>
      </c>
      <c r="C3057" t="s">
        <v>2257</v>
      </c>
      <c r="D3057">
        <v>13089021417</v>
      </c>
      <c r="E3057">
        <v>35.299999999999997</v>
      </c>
      <c r="F3057">
        <v>30994</v>
      </c>
      <c r="G3057">
        <v>267</v>
      </c>
      <c r="H3057">
        <v>251</v>
      </c>
    </row>
    <row r="3058" spans="1:8" hidden="1" x14ac:dyDescent="0.2">
      <c r="A3058">
        <v>14748</v>
      </c>
      <c r="B3058" t="str">
        <f>VLOOKUP(A3058,'Route Names'!$A$2:$B$95,2,FALSE)</f>
        <v>Route 39 Lindbergh Station</v>
      </c>
      <c r="C3058" t="s">
        <v>2256</v>
      </c>
      <c r="D3058">
        <v>13089021417</v>
      </c>
      <c r="E3058">
        <v>35.299999999999997</v>
      </c>
      <c r="F3058">
        <v>30994</v>
      </c>
      <c r="G3058">
        <v>267</v>
      </c>
      <c r="H3058">
        <v>251</v>
      </c>
    </row>
    <row r="3059" spans="1:8" hidden="1" x14ac:dyDescent="0.2">
      <c r="A3059">
        <v>14748</v>
      </c>
      <c r="B3059" t="str">
        <f>VLOOKUP(A3059,'Route Names'!$A$2:$B$95,2,FALSE)</f>
        <v>Route 39 Lindbergh Station</v>
      </c>
      <c r="C3059" t="s">
        <v>2255</v>
      </c>
      <c r="D3059">
        <v>13089021417</v>
      </c>
      <c r="E3059">
        <v>35.299999999999997</v>
      </c>
      <c r="F3059">
        <v>30994</v>
      </c>
      <c r="G3059">
        <v>267</v>
      </c>
      <c r="H3059">
        <v>251</v>
      </c>
    </row>
    <row r="3060" spans="1:8" hidden="1" x14ac:dyDescent="0.2">
      <c r="A3060">
        <v>14748</v>
      </c>
      <c r="B3060" t="str">
        <f>VLOOKUP(A3060,'Route Names'!$A$2:$B$95,2,FALSE)</f>
        <v>Route 39 Lindbergh Station</v>
      </c>
      <c r="C3060" t="s">
        <v>2254</v>
      </c>
      <c r="D3060">
        <v>13089021417</v>
      </c>
      <c r="E3060">
        <v>35.299999999999997</v>
      </c>
      <c r="F3060">
        <v>30994</v>
      </c>
      <c r="G3060">
        <v>267</v>
      </c>
      <c r="H3060">
        <v>251</v>
      </c>
    </row>
    <row r="3061" spans="1:8" hidden="1" x14ac:dyDescent="0.2">
      <c r="A3061">
        <v>14748</v>
      </c>
      <c r="B3061" t="str">
        <f>VLOOKUP(A3061,'Route Names'!$A$2:$B$95,2,FALSE)</f>
        <v>Route 39 Lindbergh Station</v>
      </c>
      <c r="C3061" t="s">
        <v>2253</v>
      </c>
      <c r="D3061">
        <v>13089021417</v>
      </c>
      <c r="E3061">
        <v>35.299999999999997</v>
      </c>
      <c r="F3061">
        <v>30994</v>
      </c>
      <c r="G3061">
        <v>267</v>
      </c>
      <c r="H3061">
        <v>251</v>
      </c>
    </row>
    <row r="3062" spans="1:8" hidden="1" x14ac:dyDescent="0.2">
      <c r="A3062">
        <v>14748</v>
      </c>
      <c r="B3062" t="str">
        <f>VLOOKUP(A3062,'Route Names'!$A$2:$B$95,2,FALSE)</f>
        <v>Route 39 Lindbergh Station</v>
      </c>
      <c r="C3062" t="s">
        <v>2252</v>
      </c>
      <c r="D3062">
        <v>13089021414</v>
      </c>
      <c r="E3062">
        <v>31.6</v>
      </c>
      <c r="F3062">
        <v>34219</v>
      </c>
      <c r="G3062">
        <v>309</v>
      </c>
      <c r="H3062">
        <v>160</v>
      </c>
    </row>
    <row r="3063" spans="1:8" hidden="1" x14ac:dyDescent="0.2">
      <c r="A3063">
        <v>14748</v>
      </c>
      <c r="B3063" t="str">
        <f>VLOOKUP(A3063,'Route Names'!$A$2:$B$95,2,FALSE)</f>
        <v>Route 39 Lindbergh Station</v>
      </c>
      <c r="C3063" t="s">
        <v>2251</v>
      </c>
      <c r="D3063">
        <v>13089021414</v>
      </c>
      <c r="E3063">
        <v>31.6</v>
      </c>
      <c r="F3063">
        <v>34219</v>
      </c>
      <c r="G3063">
        <v>309</v>
      </c>
      <c r="H3063">
        <v>160</v>
      </c>
    </row>
    <row r="3064" spans="1:8" hidden="1" x14ac:dyDescent="0.2">
      <c r="A3064">
        <v>14748</v>
      </c>
      <c r="B3064" t="str">
        <f>VLOOKUP(A3064,'Route Names'!$A$2:$B$95,2,FALSE)</f>
        <v>Route 39 Lindbergh Station</v>
      </c>
      <c r="C3064" t="s">
        <v>2250</v>
      </c>
      <c r="D3064">
        <v>13089021414</v>
      </c>
      <c r="E3064">
        <v>31.6</v>
      </c>
      <c r="F3064">
        <v>34219</v>
      </c>
      <c r="G3064">
        <v>309</v>
      </c>
      <c r="H3064">
        <v>160</v>
      </c>
    </row>
    <row r="3065" spans="1:8" hidden="1" x14ac:dyDescent="0.2">
      <c r="A3065">
        <v>14748</v>
      </c>
      <c r="B3065" t="str">
        <f>VLOOKUP(A3065,'Route Names'!$A$2:$B$95,2,FALSE)</f>
        <v>Route 39 Lindbergh Station</v>
      </c>
      <c r="C3065" t="s">
        <v>2249</v>
      </c>
      <c r="D3065">
        <v>13089021414</v>
      </c>
      <c r="E3065">
        <v>31.6</v>
      </c>
      <c r="F3065">
        <v>34219</v>
      </c>
      <c r="G3065">
        <v>309</v>
      </c>
      <c r="H3065">
        <v>160</v>
      </c>
    </row>
    <row r="3066" spans="1:8" hidden="1" x14ac:dyDescent="0.2">
      <c r="A3066">
        <v>14748</v>
      </c>
      <c r="B3066" t="str">
        <f>VLOOKUP(A3066,'Route Names'!$A$2:$B$95,2,FALSE)</f>
        <v>Route 39 Lindbergh Station</v>
      </c>
      <c r="C3066" t="s">
        <v>2248</v>
      </c>
      <c r="D3066">
        <v>13089021414</v>
      </c>
      <c r="E3066">
        <v>31.6</v>
      </c>
      <c r="F3066">
        <v>34219</v>
      </c>
      <c r="G3066">
        <v>309</v>
      </c>
      <c r="H3066">
        <v>160</v>
      </c>
    </row>
    <row r="3067" spans="1:8" hidden="1" x14ac:dyDescent="0.2">
      <c r="A3067">
        <v>14748</v>
      </c>
      <c r="B3067" t="str">
        <f>VLOOKUP(A3067,'Route Names'!$A$2:$B$95,2,FALSE)</f>
        <v>Route 39 Lindbergh Station</v>
      </c>
      <c r="C3067" t="s">
        <v>2247</v>
      </c>
      <c r="D3067">
        <v>13089021414</v>
      </c>
      <c r="E3067">
        <v>31.6</v>
      </c>
      <c r="F3067">
        <v>34219</v>
      </c>
      <c r="G3067">
        <v>309</v>
      </c>
      <c r="H3067">
        <v>160</v>
      </c>
    </row>
    <row r="3068" spans="1:8" hidden="1" x14ac:dyDescent="0.2">
      <c r="A3068">
        <v>14748</v>
      </c>
      <c r="B3068" t="str">
        <f>VLOOKUP(A3068,'Route Names'!$A$2:$B$95,2,FALSE)</f>
        <v>Route 39 Lindbergh Station</v>
      </c>
      <c r="C3068" t="s">
        <v>2246</v>
      </c>
      <c r="D3068">
        <v>13089021414</v>
      </c>
      <c r="E3068">
        <v>31.6</v>
      </c>
      <c r="F3068">
        <v>34219</v>
      </c>
      <c r="G3068">
        <v>309</v>
      </c>
      <c r="H3068">
        <v>160</v>
      </c>
    </row>
    <row r="3069" spans="1:8" hidden="1" x14ac:dyDescent="0.2">
      <c r="A3069">
        <v>14748</v>
      </c>
      <c r="B3069" t="str">
        <f>VLOOKUP(A3069,'Route Names'!$A$2:$B$95,2,FALSE)</f>
        <v>Route 39 Lindbergh Station</v>
      </c>
      <c r="C3069" t="s">
        <v>2245</v>
      </c>
      <c r="D3069">
        <v>13089021414</v>
      </c>
      <c r="E3069">
        <v>31.6</v>
      </c>
      <c r="F3069">
        <v>34219</v>
      </c>
      <c r="G3069">
        <v>309</v>
      </c>
      <c r="H3069">
        <v>160</v>
      </c>
    </row>
    <row r="3070" spans="1:8" hidden="1" x14ac:dyDescent="0.2">
      <c r="A3070">
        <v>14748</v>
      </c>
      <c r="B3070" t="str">
        <f>VLOOKUP(A3070,'Route Names'!$A$2:$B$95,2,FALSE)</f>
        <v>Route 39 Lindbergh Station</v>
      </c>
      <c r="C3070" t="s">
        <v>2244</v>
      </c>
      <c r="D3070">
        <v>13089021414</v>
      </c>
      <c r="E3070">
        <v>31.6</v>
      </c>
      <c r="F3070">
        <v>34219</v>
      </c>
      <c r="G3070">
        <v>309</v>
      </c>
      <c r="H3070">
        <v>160</v>
      </c>
    </row>
    <row r="3071" spans="1:8" hidden="1" x14ac:dyDescent="0.2">
      <c r="A3071">
        <v>14748</v>
      </c>
      <c r="B3071" t="str">
        <f>VLOOKUP(A3071,'Route Names'!$A$2:$B$95,2,FALSE)</f>
        <v>Route 39 Lindbergh Station</v>
      </c>
      <c r="C3071" t="s">
        <v>2243</v>
      </c>
      <c r="D3071">
        <v>13089021414</v>
      </c>
      <c r="E3071">
        <v>31.6</v>
      </c>
      <c r="F3071">
        <v>34219</v>
      </c>
      <c r="G3071">
        <v>309</v>
      </c>
      <c r="H3071">
        <v>160</v>
      </c>
    </row>
    <row r="3072" spans="1:8" hidden="1" x14ac:dyDescent="0.2">
      <c r="A3072">
        <v>14748</v>
      </c>
      <c r="B3072" t="str">
        <f>VLOOKUP(A3072,'Route Names'!$A$2:$B$95,2,FALSE)</f>
        <v>Route 39 Lindbergh Station</v>
      </c>
      <c r="C3072" t="s">
        <v>2242</v>
      </c>
      <c r="D3072">
        <v>13089021410</v>
      </c>
      <c r="E3072">
        <v>29.7</v>
      </c>
      <c r="F3072">
        <v>39583</v>
      </c>
      <c r="G3072">
        <v>296</v>
      </c>
      <c r="H3072">
        <v>237</v>
      </c>
    </row>
    <row r="3073" spans="1:8" hidden="1" x14ac:dyDescent="0.2">
      <c r="A3073">
        <v>14748</v>
      </c>
      <c r="B3073" t="str">
        <f>VLOOKUP(A3073,'Route Names'!$A$2:$B$95,2,FALSE)</f>
        <v>Route 39 Lindbergh Station</v>
      </c>
      <c r="C3073" t="s">
        <v>2241</v>
      </c>
      <c r="D3073">
        <v>13089021410</v>
      </c>
      <c r="E3073">
        <v>29.7</v>
      </c>
      <c r="F3073">
        <v>39583</v>
      </c>
      <c r="G3073">
        <v>296</v>
      </c>
      <c r="H3073">
        <v>237</v>
      </c>
    </row>
    <row r="3074" spans="1:8" hidden="1" x14ac:dyDescent="0.2">
      <c r="A3074">
        <v>14748</v>
      </c>
      <c r="B3074" t="str">
        <f>VLOOKUP(A3074,'Route Names'!$A$2:$B$95,2,FALSE)</f>
        <v>Route 39 Lindbergh Station</v>
      </c>
      <c r="C3074" t="s">
        <v>2240</v>
      </c>
      <c r="D3074">
        <v>13089021410</v>
      </c>
      <c r="E3074">
        <v>29.7</v>
      </c>
      <c r="F3074">
        <v>39583</v>
      </c>
      <c r="G3074">
        <v>296</v>
      </c>
      <c r="H3074">
        <v>237</v>
      </c>
    </row>
    <row r="3075" spans="1:8" hidden="1" x14ac:dyDescent="0.2">
      <c r="A3075">
        <v>14748</v>
      </c>
      <c r="B3075" t="str">
        <f>VLOOKUP(A3075,'Route Names'!$A$2:$B$95,2,FALSE)</f>
        <v>Route 39 Lindbergh Station</v>
      </c>
      <c r="C3075" t="s">
        <v>2239</v>
      </c>
      <c r="D3075">
        <v>13089021410</v>
      </c>
      <c r="E3075">
        <v>29.7</v>
      </c>
      <c r="F3075">
        <v>39583</v>
      </c>
      <c r="G3075">
        <v>296</v>
      </c>
      <c r="H3075">
        <v>237</v>
      </c>
    </row>
    <row r="3076" spans="1:8" hidden="1" x14ac:dyDescent="0.2">
      <c r="A3076">
        <v>14748</v>
      </c>
      <c r="B3076" t="str">
        <f>VLOOKUP(A3076,'Route Names'!$A$2:$B$95,2,FALSE)</f>
        <v>Route 39 Lindbergh Station</v>
      </c>
      <c r="C3076" t="s">
        <v>2238</v>
      </c>
      <c r="D3076">
        <v>13089021308</v>
      </c>
      <c r="E3076">
        <v>28.6</v>
      </c>
      <c r="F3076">
        <v>42879</v>
      </c>
      <c r="G3076">
        <v>121</v>
      </c>
      <c r="H3076">
        <v>167</v>
      </c>
    </row>
    <row r="3077" spans="1:8" hidden="1" x14ac:dyDescent="0.2">
      <c r="A3077">
        <v>14748</v>
      </c>
      <c r="B3077" t="str">
        <f>VLOOKUP(A3077,'Route Names'!$A$2:$B$95,2,FALSE)</f>
        <v>Route 39 Lindbergh Station</v>
      </c>
      <c r="C3077" t="s">
        <v>2237</v>
      </c>
      <c r="D3077">
        <v>13089021308</v>
      </c>
      <c r="E3077">
        <v>28.6</v>
      </c>
      <c r="F3077">
        <v>42879</v>
      </c>
      <c r="G3077">
        <v>121</v>
      </c>
      <c r="H3077">
        <v>167</v>
      </c>
    </row>
    <row r="3078" spans="1:8" hidden="1" x14ac:dyDescent="0.2">
      <c r="A3078">
        <v>14748</v>
      </c>
      <c r="B3078" t="str">
        <f>VLOOKUP(A3078,'Route Names'!$A$2:$B$95,2,FALSE)</f>
        <v>Route 39 Lindbergh Station</v>
      </c>
      <c r="C3078" t="s">
        <v>2236</v>
      </c>
      <c r="D3078">
        <v>13089021308</v>
      </c>
      <c r="E3078">
        <v>28.6</v>
      </c>
      <c r="F3078">
        <v>42879</v>
      </c>
      <c r="G3078">
        <v>121</v>
      </c>
      <c r="H3078">
        <v>167</v>
      </c>
    </row>
    <row r="3079" spans="1:8" hidden="1" x14ac:dyDescent="0.2">
      <c r="A3079">
        <v>14748</v>
      </c>
      <c r="B3079" t="str">
        <f>VLOOKUP(A3079,'Route Names'!$A$2:$B$95,2,FALSE)</f>
        <v>Route 39 Lindbergh Station</v>
      </c>
      <c r="C3079" t="s">
        <v>2235</v>
      </c>
      <c r="D3079">
        <v>13089021308</v>
      </c>
      <c r="E3079">
        <v>28.6</v>
      </c>
      <c r="F3079">
        <v>42879</v>
      </c>
      <c r="G3079">
        <v>121</v>
      </c>
      <c r="H3079">
        <v>167</v>
      </c>
    </row>
    <row r="3080" spans="1:8" hidden="1" x14ac:dyDescent="0.2">
      <c r="A3080">
        <v>14748</v>
      </c>
      <c r="B3080" t="str">
        <f>VLOOKUP(A3080,'Route Names'!$A$2:$B$95,2,FALSE)</f>
        <v>Route 39 Lindbergh Station</v>
      </c>
      <c r="C3080" t="s">
        <v>2234</v>
      </c>
      <c r="D3080">
        <v>13089021308</v>
      </c>
      <c r="E3080">
        <v>28.6</v>
      </c>
      <c r="F3080">
        <v>42879</v>
      </c>
      <c r="G3080">
        <v>121</v>
      </c>
      <c r="H3080">
        <v>167</v>
      </c>
    </row>
    <row r="3081" spans="1:8" hidden="1" x14ac:dyDescent="0.2">
      <c r="A3081">
        <v>14748</v>
      </c>
      <c r="B3081" t="str">
        <f>VLOOKUP(A3081,'Route Names'!$A$2:$B$95,2,FALSE)</f>
        <v>Route 39 Lindbergh Station</v>
      </c>
      <c r="C3081" t="s">
        <v>2233</v>
      </c>
      <c r="D3081">
        <v>13089021308</v>
      </c>
      <c r="E3081">
        <v>28.6</v>
      </c>
      <c r="F3081">
        <v>42879</v>
      </c>
      <c r="G3081">
        <v>121</v>
      </c>
      <c r="H3081">
        <v>167</v>
      </c>
    </row>
    <row r="3082" spans="1:8" hidden="1" x14ac:dyDescent="0.2">
      <c r="A3082">
        <v>14748</v>
      </c>
      <c r="B3082" t="str">
        <f>VLOOKUP(A3082,'Route Names'!$A$2:$B$95,2,FALSE)</f>
        <v>Route 39 Lindbergh Station</v>
      </c>
      <c r="C3082" t="s">
        <v>2232</v>
      </c>
      <c r="D3082">
        <v>13089021308</v>
      </c>
      <c r="E3082">
        <v>28.6</v>
      </c>
      <c r="F3082">
        <v>42879</v>
      </c>
      <c r="G3082">
        <v>121</v>
      </c>
      <c r="H3082">
        <v>167</v>
      </c>
    </row>
    <row r="3083" spans="1:8" hidden="1" x14ac:dyDescent="0.2">
      <c r="A3083">
        <v>14748</v>
      </c>
      <c r="B3083" t="str">
        <f>VLOOKUP(A3083,'Route Names'!$A$2:$B$95,2,FALSE)</f>
        <v>Route 39 Lindbergh Station</v>
      </c>
      <c r="C3083" t="s">
        <v>2231</v>
      </c>
      <c r="D3083">
        <v>13089021307</v>
      </c>
      <c r="E3083">
        <v>26.4</v>
      </c>
      <c r="F3083">
        <v>45199</v>
      </c>
      <c r="G3083">
        <v>91</v>
      </c>
      <c r="H3083">
        <v>138</v>
      </c>
    </row>
    <row r="3084" spans="1:8" hidden="1" x14ac:dyDescent="0.2">
      <c r="A3084">
        <v>14748</v>
      </c>
      <c r="B3084" t="str">
        <f>VLOOKUP(A3084,'Route Names'!$A$2:$B$95,2,FALSE)</f>
        <v>Route 39 Lindbergh Station</v>
      </c>
      <c r="C3084" t="s">
        <v>2230</v>
      </c>
      <c r="D3084">
        <v>13089021307</v>
      </c>
      <c r="E3084">
        <v>26.4</v>
      </c>
      <c r="F3084">
        <v>45199</v>
      </c>
      <c r="G3084">
        <v>91</v>
      </c>
      <c r="H3084">
        <v>138</v>
      </c>
    </row>
    <row r="3085" spans="1:8" hidden="1" x14ac:dyDescent="0.2">
      <c r="A3085">
        <v>14748</v>
      </c>
      <c r="B3085" t="str">
        <f>VLOOKUP(A3085,'Route Names'!$A$2:$B$95,2,FALSE)</f>
        <v>Route 39 Lindbergh Station</v>
      </c>
      <c r="C3085" t="s">
        <v>2229</v>
      </c>
      <c r="D3085">
        <v>13089021307</v>
      </c>
      <c r="E3085">
        <v>26.4</v>
      </c>
      <c r="F3085">
        <v>45199</v>
      </c>
      <c r="G3085">
        <v>91</v>
      </c>
      <c r="H3085">
        <v>138</v>
      </c>
    </row>
    <row r="3086" spans="1:8" hidden="1" x14ac:dyDescent="0.2">
      <c r="A3086">
        <v>14748</v>
      </c>
      <c r="B3086" t="str">
        <f>VLOOKUP(A3086,'Route Names'!$A$2:$B$95,2,FALSE)</f>
        <v>Route 39 Lindbergh Station</v>
      </c>
      <c r="C3086" t="s">
        <v>2228</v>
      </c>
      <c r="D3086">
        <v>13089021307</v>
      </c>
      <c r="E3086">
        <v>26.4</v>
      </c>
      <c r="F3086">
        <v>45199</v>
      </c>
      <c r="G3086">
        <v>91</v>
      </c>
      <c r="H3086">
        <v>138</v>
      </c>
    </row>
    <row r="3087" spans="1:8" hidden="1" x14ac:dyDescent="0.2">
      <c r="A3087">
        <v>14748</v>
      </c>
      <c r="B3087" t="str">
        <f>VLOOKUP(A3087,'Route Names'!$A$2:$B$95,2,FALSE)</f>
        <v>Route 39 Lindbergh Station</v>
      </c>
      <c r="C3087" t="s">
        <v>2227</v>
      </c>
      <c r="D3087">
        <v>13089021307</v>
      </c>
      <c r="E3087">
        <v>26.4</v>
      </c>
      <c r="F3087">
        <v>45199</v>
      </c>
      <c r="G3087">
        <v>91</v>
      </c>
      <c r="H3087">
        <v>138</v>
      </c>
    </row>
    <row r="3088" spans="1:8" hidden="1" x14ac:dyDescent="0.2">
      <c r="A3088">
        <v>14748</v>
      </c>
      <c r="B3088" t="str">
        <f>VLOOKUP(A3088,'Route Names'!$A$2:$B$95,2,FALSE)</f>
        <v>Route 39 Lindbergh Station</v>
      </c>
      <c r="C3088" t="s">
        <v>2226</v>
      </c>
      <c r="D3088">
        <v>13089021307</v>
      </c>
      <c r="E3088">
        <v>26.4</v>
      </c>
      <c r="F3088">
        <v>45199</v>
      </c>
      <c r="G3088">
        <v>91</v>
      </c>
      <c r="H3088">
        <v>138</v>
      </c>
    </row>
    <row r="3089" spans="1:8" hidden="1" x14ac:dyDescent="0.2">
      <c r="A3089">
        <v>14748</v>
      </c>
      <c r="B3089" t="str">
        <f>VLOOKUP(A3089,'Route Names'!$A$2:$B$95,2,FALSE)</f>
        <v>Route 39 Lindbergh Station</v>
      </c>
      <c r="C3089" t="s">
        <v>2225</v>
      </c>
      <c r="D3089">
        <v>13089021301</v>
      </c>
      <c r="E3089">
        <v>20.2</v>
      </c>
      <c r="F3089">
        <v>50160</v>
      </c>
      <c r="G3089">
        <v>149</v>
      </c>
      <c r="H3089">
        <v>155</v>
      </c>
    </row>
    <row r="3090" spans="1:8" hidden="1" x14ac:dyDescent="0.2">
      <c r="A3090">
        <v>14797</v>
      </c>
      <c r="B3090" t="str">
        <f>VLOOKUP(A3090,'Route Names'!$A$2:$B$95,2,FALSE)</f>
        <v>Route 121 Memorial Drive / N Hairston Road</v>
      </c>
      <c r="C3090" t="s">
        <v>2224</v>
      </c>
      <c r="D3090">
        <v>13089023113</v>
      </c>
      <c r="E3090">
        <v>29.1</v>
      </c>
      <c r="F3090">
        <v>27847</v>
      </c>
      <c r="G3090">
        <v>398</v>
      </c>
      <c r="H3090">
        <v>500</v>
      </c>
    </row>
    <row r="3091" spans="1:8" hidden="1" x14ac:dyDescent="0.2">
      <c r="A3091">
        <v>14776</v>
      </c>
      <c r="B3091" t="str">
        <f>VLOOKUP(A3091,'Route Names'!$A$2:$B$95,2,FALSE)</f>
        <v>Route 86- Stonecrest Mall</v>
      </c>
      <c r="C3091" t="s">
        <v>2224</v>
      </c>
      <c r="D3091">
        <v>13089023113</v>
      </c>
      <c r="E3091">
        <v>29.1</v>
      </c>
      <c r="F3091">
        <v>27847</v>
      </c>
      <c r="G3091">
        <v>398</v>
      </c>
      <c r="H3091">
        <v>500</v>
      </c>
    </row>
    <row r="3092" spans="1:8" hidden="1" x14ac:dyDescent="0.2">
      <c r="A3092">
        <v>14776</v>
      </c>
      <c r="B3092" t="str">
        <f>VLOOKUP(A3092,'Route Names'!$A$2:$B$95,2,FALSE)</f>
        <v>Route 86- Stonecrest Mall</v>
      </c>
      <c r="C3092" t="s">
        <v>2224</v>
      </c>
      <c r="D3092">
        <v>13089023113</v>
      </c>
      <c r="E3092">
        <v>29.1</v>
      </c>
      <c r="F3092">
        <v>27847</v>
      </c>
      <c r="G3092">
        <v>398</v>
      </c>
      <c r="H3092">
        <v>500</v>
      </c>
    </row>
    <row r="3093" spans="1:8" hidden="1" x14ac:dyDescent="0.2">
      <c r="A3093">
        <v>14791</v>
      </c>
      <c r="B3093" t="str">
        <f>VLOOKUP(A3093,'Route Names'!$A$2:$B$95,2,FALSE)</f>
        <v>Route 115 Covington Highway</v>
      </c>
      <c r="C3093" t="s">
        <v>2224</v>
      </c>
      <c r="D3093">
        <v>13089023113</v>
      </c>
      <c r="E3093">
        <v>29.1</v>
      </c>
      <c r="F3093">
        <v>27847</v>
      </c>
      <c r="G3093">
        <v>398</v>
      </c>
      <c r="H3093">
        <v>500</v>
      </c>
    </row>
    <row r="3094" spans="1:8" hidden="1" x14ac:dyDescent="0.2">
      <c r="A3094">
        <v>14744</v>
      </c>
      <c r="B3094" t="str">
        <f>VLOOKUP(A3094,'Route Names'!$A$2:$B$95,2,FALSE)</f>
        <v>Route 21 - Kensington Station</v>
      </c>
      <c r="C3094" t="s">
        <v>2224</v>
      </c>
      <c r="D3094">
        <v>13089023113</v>
      </c>
      <c r="E3094">
        <v>29.1</v>
      </c>
      <c r="F3094">
        <v>27847</v>
      </c>
      <c r="G3094">
        <v>398</v>
      </c>
      <c r="H3094">
        <v>500</v>
      </c>
    </row>
    <row r="3095" spans="1:8" hidden="1" x14ac:dyDescent="0.2">
      <c r="A3095">
        <v>14744</v>
      </c>
      <c r="B3095" t="str">
        <f>VLOOKUP(A3095,'Route Names'!$A$2:$B$95,2,FALSE)</f>
        <v>Route 21 - Kensington Station</v>
      </c>
      <c r="C3095" t="s">
        <v>2224</v>
      </c>
      <c r="D3095">
        <v>13089023113</v>
      </c>
      <c r="E3095">
        <v>29.1</v>
      </c>
      <c r="F3095">
        <v>27847</v>
      </c>
      <c r="G3095">
        <v>398</v>
      </c>
      <c r="H3095">
        <v>500</v>
      </c>
    </row>
    <row r="3096" spans="1:8" hidden="1" x14ac:dyDescent="0.2">
      <c r="A3096">
        <v>14776</v>
      </c>
      <c r="B3096" t="str">
        <f>VLOOKUP(A3096,'Route Names'!$A$2:$B$95,2,FALSE)</f>
        <v>Route 86- Stonecrest Mall</v>
      </c>
      <c r="C3096" t="s">
        <v>2224</v>
      </c>
      <c r="D3096">
        <v>13089023113</v>
      </c>
      <c r="E3096">
        <v>29.1</v>
      </c>
      <c r="F3096">
        <v>27847</v>
      </c>
      <c r="G3096">
        <v>398</v>
      </c>
      <c r="H3096">
        <v>500</v>
      </c>
    </row>
    <row r="3097" spans="1:8" hidden="1" x14ac:dyDescent="0.2">
      <c r="A3097">
        <v>14800</v>
      </c>
      <c r="B3097" t="str">
        <f>VLOOKUP(A3097,'Route Names'!$A$2:$B$95,2,FALSE)</f>
        <v>Route 125 Clarkston</v>
      </c>
      <c r="C3097" t="s">
        <v>2224</v>
      </c>
      <c r="D3097">
        <v>13089023113</v>
      </c>
      <c r="E3097">
        <v>29.1</v>
      </c>
      <c r="F3097">
        <v>27847</v>
      </c>
      <c r="G3097">
        <v>398</v>
      </c>
      <c r="H3097">
        <v>500</v>
      </c>
    </row>
    <row r="3098" spans="1:8" hidden="1" x14ac:dyDescent="0.2">
      <c r="A3098">
        <v>14797</v>
      </c>
      <c r="B3098" t="str">
        <f>VLOOKUP(A3098,'Route Names'!$A$2:$B$95,2,FALSE)</f>
        <v>Route 121 Memorial Drive / N Hairston Road</v>
      </c>
      <c r="C3098" t="s">
        <v>1597</v>
      </c>
      <c r="D3098">
        <v>13089023115</v>
      </c>
      <c r="E3098">
        <v>100</v>
      </c>
      <c r="F3098">
        <v>0</v>
      </c>
      <c r="G3098">
        <v>0</v>
      </c>
      <c r="H3098">
        <v>0</v>
      </c>
    </row>
    <row r="3099" spans="1:8" hidden="1" x14ac:dyDescent="0.2">
      <c r="A3099">
        <v>14800</v>
      </c>
      <c r="B3099" t="str">
        <f>VLOOKUP(A3099,'Route Names'!$A$2:$B$95,2,FALSE)</f>
        <v>Route 125 Clarkston</v>
      </c>
      <c r="C3099" t="s">
        <v>1597</v>
      </c>
      <c r="D3099">
        <v>13089023115</v>
      </c>
      <c r="E3099">
        <v>100</v>
      </c>
      <c r="F3099">
        <v>0</v>
      </c>
      <c r="G3099">
        <v>0</v>
      </c>
      <c r="H3099">
        <v>0</v>
      </c>
    </row>
    <row r="3100" spans="1:8" hidden="1" x14ac:dyDescent="0.2">
      <c r="A3100">
        <v>14797</v>
      </c>
      <c r="B3100" t="str">
        <f>VLOOKUP(A3100,'Route Names'!$A$2:$B$95,2,FALSE)</f>
        <v>Route 121 Memorial Drive / N Hairston Road</v>
      </c>
      <c r="C3100" t="s">
        <v>2223</v>
      </c>
      <c r="D3100">
        <v>13089023115</v>
      </c>
      <c r="E3100">
        <v>100</v>
      </c>
      <c r="F3100">
        <v>0</v>
      </c>
      <c r="G3100">
        <v>0</v>
      </c>
      <c r="H3100">
        <v>0</v>
      </c>
    </row>
    <row r="3101" spans="1:8" hidden="1" x14ac:dyDescent="0.2">
      <c r="A3101">
        <v>14800</v>
      </c>
      <c r="B3101" t="str">
        <f>VLOOKUP(A3101,'Route Names'!$A$2:$B$95,2,FALSE)</f>
        <v>Route 125 Clarkston</v>
      </c>
      <c r="C3101" t="s">
        <v>2223</v>
      </c>
      <c r="D3101">
        <v>13089023115</v>
      </c>
      <c r="E3101">
        <v>100</v>
      </c>
      <c r="F3101">
        <v>0</v>
      </c>
      <c r="G3101">
        <v>0</v>
      </c>
      <c r="H3101">
        <v>0</v>
      </c>
    </row>
    <row r="3102" spans="1:8" hidden="1" x14ac:dyDescent="0.2">
      <c r="A3102">
        <v>14797</v>
      </c>
      <c r="B3102" t="str">
        <f>VLOOKUP(A3102,'Route Names'!$A$2:$B$95,2,FALSE)</f>
        <v>Route 121 Memorial Drive / N Hairston Road</v>
      </c>
      <c r="C3102" t="s">
        <v>1543</v>
      </c>
      <c r="D3102">
        <v>13089023114</v>
      </c>
      <c r="E3102">
        <v>16</v>
      </c>
      <c r="F3102">
        <v>60833</v>
      </c>
      <c r="G3102">
        <v>74</v>
      </c>
      <c r="H3102">
        <v>138</v>
      </c>
    </row>
    <row r="3103" spans="1:8" hidden="1" x14ac:dyDescent="0.2">
      <c r="A3103">
        <v>14797</v>
      </c>
      <c r="B3103" t="str">
        <f>VLOOKUP(A3103,'Route Names'!$A$2:$B$95,2,FALSE)</f>
        <v>Route 121 Memorial Drive / N Hairston Road</v>
      </c>
      <c r="C3103" t="s">
        <v>2222</v>
      </c>
      <c r="D3103">
        <v>13089023114</v>
      </c>
      <c r="E3103">
        <v>16</v>
      </c>
      <c r="F3103">
        <v>60833</v>
      </c>
      <c r="G3103">
        <v>74</v>
      </c>
      <c r="H3103">
        <v>138</v>
      </c>
    </row>
    <row r="3104" spans="1:8" hidden="1" x14ac:dyDescent="0.2">
      <c r="A3104">
        <v>14797</v>
      </c>
      <c r="B3104" t="str">
        <f>VLOOKUP(A3104,'Route Names'!$A$2:$B$95,2,FALSE)</f>
        <v>Route 121 Memorial Drive / N Hairston Road</v>
      </c>
      <c r="C3104" t="s">
        <v>1545</v>
      </c>
      <c r="D3104">
        <v>13089023114</v>
      </c>
      <c r="E3104">
        <v>16</v>
      </c>
      <c r="F3104">
        <v>60833</v>
      </c>
      <c r="G3104">
        <v>74</v>
      </c>
      <c r="H3104">
        <v>138</v>
      </c>
    </row>
    <row r="3105" spans="1:8" hidden="1" x14ac:dyDescent="0.2">
      <c r="A3105">
        <v>14797</v>
      </c>
      <c r="B3105" t="str">
        <f>VLOOKUP(A3105,'Route Names'!$A$2:$B$95,2,FALSE)</f>
        <v>Route 121 Memorial Drive / N Hairston Road</v>
      </c>
      <c r="C3105" t="s">
        <v>1546</v>
      </c>
      <c r="D3105">
        <v>13089022005</v>
      </c>
      <c r="E3105">
        <v>28.3</v>
      </c>
      <c r="F3105">
        <v>40893</v>
      </c>
      <c r="G3105">
        <v>278</v>
      </c>
      <c r="H3105">
        <v>473</v>
      </c>
    </row>
    <row r="3106" spans="1:8" hidden="1" x14ac:dyDescent="0.2">
      <c r="A3106">
        <v>14797</v>
      </c>
      <c r="B3106" t="str">
        <f>VLOOKUP(A3106,'Route Names'!$A$2:$B$95,2,FALSE)</f>
        <v>Route 121 Memorial Drive / N Hairston Road</v>
      </c>
      <c r="C3106" t="s">
        <v>2221</v>
      </c>
      <c r="D3106">
        <v>13089022005</v>
      </c>
      <c r="E3106">
        <v>28.3</v>
      </c>
      <c r="F3106">
        <v>40893</v>
      </c>
      <c r="G3106">
        <v>278</v>
      </c>
      <c r="H3106">
        <v>473</v>
      </c>
    </row>
    <row r="3107" spans="1:8" hidden="1" x14ac:dyDescent="0.2">
      <c r="A3107">
        <v>14797</v>
      </c>
      <c r="B3107" t="str">
        <f>VLOOKUP(A3107,'Route Names'!$A$2:$B$95,2,FALSE)</f>
        <v>Route 121 Memorial Drive / N Hairston Road</v>
      </c>
      <c r="C3107" t="s">
        <v>2220</v>
      </c>
      <c r="D3107">
        <v>13089022005</v>
      </c>
      <c r="E3107">
        <v>28.3</v>
      </c>
      <c r="F3107">
        <v>40893</v>
      </c>
      <c r="G3107">
        <v>278</v>
      </c>
      <c r="H3107">
        <v>473</v>
      </c>
    </row>
    <row r="3108" spans="1:8" hidden="1" x14ac:dyDescent="0.2">
      <c r="A3108">
        <v>14797</v>
      </c>
      <c r="B3108" t="str">
        <f>VLOOKUP(A3108,'Route Names'!$A$2:$B$95,2,FALSE)</f>
        <v>Route 121 Memorial Drive / N Hairston Road</v>
      </c>
      <c r="C3108" t="s">
        <v>2219</v>
      </c>
      <c r="D3108">
        <v>13089022005</v>
      </c>
      <c r="E3108">
        <v>28.3</v>
      </c>
      <c r="F3108">
        <v>40893</v>
      </c>
      <c r="G3108">
        <v>278</v>
      </c>
      <c r="H3108">
        <v>473</v>
      </c>
    </row>
    <row r="3109" spans="1:8" hidden="1" x14ac:dyDescent="0.2">
      <c r="A3109">
        <v>14797</v>
      </c>
      <c r="B3109" t="str">
        <f>VLOOKUP(A3109,'Route Names'!$A$2:$B$95,2,FALSE)</f>
        <v>Route 121 Memorial Drive / N Hairston Road</v>
      </c>
      <c r="C3109" t="s">
        <v>2218</v>
      </c>
      <c r="D3109">
        <v>13089022005</v>
      </c>
      <c r="E3109">
        <v>28.3</v>
      </c>
      <c r="F3109">
        <v>40893</v>
      </c>
      <c r="G3109">
        <v>278</v>
      </c>
      <c r="H3109">
        <v>473</v>
      </c>
    </row>
    <row r="3110" spans="1:8" hidden="1" x14ac:dyDescent="0.2">
      <c r="A3110">
        <v>14797</v>
      </c>
      <c r="B3110" t="str">
        <f>VLOOKUP(A3110,'Route Names'!$A$2:$B$95,2,FALSE)</f>
        <v>Route 121 Memorial Drive / N Hairston Road</v>
      </c>
      <c r="C3110" t="s">
        <v>1551</v>
      </c>
      <c r="D3110">
        <v>13089022005</v>
      </c>
      <c r="E3110">
        <v>28.3</v>
      </c>
      <c r="F3110">
        <v>40893</v>
      </c>
      <c r="G3110">
        <v>278</v>
      </c>
      <c r="H3110">
        <v>473</v>
      </c>
    </row>
    <row r="3111" spans="1:8" hidden="1" x14ac:dyDescent="0.2">
      <c r="A3111">
        <v>14797</v>
      </c>
      <c r="B3111" t="str">
        <f>VLOOKUP(A3111,'Route Names'!$A$2:$B$95,2,FALSE)</f>
        <v>Route 121 Memorial Drive / N Hairston Road</v>
      </c>
      <c r="C3111" t="s">
        <v>2217</v>
      </c>
      <c r="D3111">
        <v>13089022005</v>
      </c>
      <c r="E3111">
        <v>28.3</v>
      </c>
      <c r="F3111">
        <v>40893</v>
      </c>
      <c r="G3111">
        <v>278</v>
      </c>
      <c r="H3111">
        <v>473</v>
      </c>
    </row>
    <row r="3112" spans="1:8" hidden="1" x14ac:dyDescent="0.2">
      <c r="A3112">
        <v>14797</v>
      </c>
      <c r="B3112" t="str">
        <f>VLOOKUP(A3112,'Route Names'!$A$2:$B$95,2,FALSE)</f>
        <v>Route 121 Memorial Drive / N Hairston Road</v>
      </c>
      <c r="C3112" t="s">
        <v>1553</v>
      </c>
      <c r="D3112">
        <v>13089021909</v>
      </c>
      <c r="E3112">
        <v>30.8</v>
      </c>
      <c r="F3112">
        <v>36367</v>
      </c>
      <c r="G3112">
        <v>380</v>
      </c>
      <c r="H3112">
        <v>675</v>
      </c>
    </row>
    <row r="3113" spans="1:8" hidden="1" x14ac:dyDescent="0.2">
      <c r="A3113">
        <v>14797</v>
      </c>
      <c r="B3113" t="str">
        <f>VLOOKUP(A3113,'Route Names'!$A$2:$B$95,2,FALSE)</f>
        <v>Route 121 Memorial Drive / N Hairston Road</v>
      </c>
      <c r="C3113" t="s">
        <v>2216</v>
      </c>
      <c r="D3113">
        <v>13089021909</v>
      </c>
      <c r="E3113">
        <v>30.8</v>
      </c>
      <c r="F3113">
        <v>36367</v>
      </c>
      <c r="G3113">
        <v>380</v>
      </c>
      <c r="H3113">
        <v>675</v>
      </c>
    </row>
    <row r="3114" spans="1:8" hidden="1" x14ac:dyDescent="0.2">
      <c r="A3114">
        <v>14797</v>
      </c>
      <c r="B3114" t="str">
        <f>VLOOKUP(A3114,'Route Names'!$A$2:$B$95,2,FALSE)</f>
        <v>Route 121 Memorial Drive / N Hairston Road</v>
      </c>
      <c r="C3114" t="s">
        <v>1555</v>
      </c>
      <c r="D3114">
        <v>13089021909</v>
      </c>
      <c r="E3114">
        <v>30.8</v>
      </c>
      <c r="F3114">
        <v>36367</v>
      </c>
      <c r="G3114">
        <v>380</v>
      </c>
      <c r="H3114">
        <v>675</v>
      </c>
    </row>
    <row r="3115" spans="1:8" hidden="1" x14ac:dyDescent="0.2">
      <c r="A3115">
        <v>14797</v>
      </c>
      <c r="B3115" t="str">
        <f>VLOOKUP(A3115,'Route Names'!$A$2:$B$95,2,FALSE)</f>
        <v>Route 121 Memorial Drive / N Hairston Road</v>
      </c>
      <c r="C3115" t="s">
        <v>2215</v>
      </c>
      <c r="D3115">
        <v>13089021909</v>
      </c>
      <c r="E3115">
        <v>30.8</v>
      </c>
      <c r="F3115">
        <v>36367</v>
      </c>
      <c r="G3115">
        <v>380</v>
      </c>
      <c r="H3115">
        <v>675</v>
      </c>
    </row>
    <row r="3116" spans="1:8" hidden="1" x14ac:dyDescent="0.2">
      <c r="A3116">
        <v>14797</v>
      </c>
      <c r="B3116" t="str">
        <f>VLOOKUP(A3116,'Route Names'!$A$2:$B$95,2,FALSE)</f>
        <v>Route 121 Memorial Drive / N Hairston Road</v>
      </c>
      <c r="C3116" t="s">
        <v>2214</v>
      </c>
      <c r="D3116">
        <v>13089021909</v>
      </c>
      <c r="E3116">
        <v>30.8</v>
      </c>
      <c r="F3116">
        <v>36367</v>
      </c>
      <c r="G3116">
        <v>380</v>
      </c>
      <c r="H3116">
        <v>675</v>
      </c>
    </row>
    <row r="3117" spans="1:8" hidden="1" x14ac:dyDescent="0.2">
      <c r="A3117">
        <v>14797</v>
      </c>
      <c r="B3117" t="str">
        <f>VLOOKUP(A3117,'Route Names'!$A$2:$B$95,2,FALSE)</f>
        <v>Route 121 Memorial Drive / N Hairston Road</v>
      </c>
      <c r="C3117" t="s">
        <v>2213</v>
      </c>
      <c r="D3117">
        <v>13089021909</v>
      </c>
      <c r="E3117">
        <v>30.8</v>
      </c>
      <c r="F3117">
        <v>36367</v>
      </c>
      <c r="G3117">
        <v>380</v>
      </c>
      <c r="H3117">
        <v>675</v>
      </c>
    </row>
    <row r="3118" spans="1:8" hidden="1" x14ac:dyDescent="0.2">
      <c r="A3118">
        <v>14797</v>
      </c>
      <c r="B3118" t="str">
        <f>VLOOKUP(A3118,'Route Names'!$A$2:$B$95,2,FALSE)</f>
        <v>Route 121 Memorial Drive / N Hairston Road</v>
      </c>
      <c r="C3118" t="s">
        <v>2212</v>
      </c>
      <c r="D3118">
        <v>13089021908</v>
      </c>
      <c r="E3118">
        <v>36.9</v>
      </c>
      <c r="F3118">
        <v>37722</v>
      </c>
      <c r="G3118">
        <v>489</v>
      </c>
      <c r="H3118">
        <v>588</v>
      </c>
    </row>
    <row r="3119" spans="1:8" hidden="1" x14ac:dyDescent="0.2">
      <c r="A3119">
        <v>14797</v>
      </c>
      <c r="B3119" t="str">
        <f>VLOOKUP(A3119,'Route Names'!$A$2:$B$95,2,FALSE)</f>
        <v>Route 121 Memorial Drive / N Hairston Road</v>
      </c>
      <c r="C3119" t="s">
        <v>1559</v>
      </c>
      <c r="D3119">
        <v>13089021908</v>
      </c>
      <c r="E3119">
        <v>36.9</v>
      </c>
      <c r="F3119">
        <v>37722</v>
      </c>
      <c r="G3119">
        <v>489</v>
      </c>
      <c r="H3119">
        <v>588</v>
      </c>
    </row>
    <row r="3120" spans="1:8" hidden="1" x14ac:dyDescent="0.2">
      <c r="A3120">
        <v>14797</v>
      </c>
      <c r="B3120" t="str">
        <f>VLOOKUP(A3120,'Route Names'!$A$2:$B$95,2,FALSE)</f>
        <v>Route 121 Memorial Drive / N Hairston Road</v>
      </c>
      <c r="C3120" t="s">
        <v>2211</v>
      </c>
      <c r="D3120">
        <v>13089021908</v>
      </c>
      <c r="E3120">
        <v>36.9</v>
      </c>
      <c r="F3120">
        <v>37722</v>
      </c>
      <c r="G3120">
        <v>489</v>
      </c>
      <c r="H3120">
        <v>588</v>
      </c>
    </row>
    <row r="3121" spans="1:8" hidden="1" x14ac:dyDescent="0.2">
      <c r="A3121">
        <v>14797</v>
      </c>
      <c r="B3121" t="str">
        <f>VLOOKUP(A3121,'Route Names'!$A$2:$B$95,2,FALSE)</f>
        <v>Route 121 Memorial Drive / N Hairston Road</v>
      </c>
      <c r="C3121" t="s">
        <v>2210</v>
      </c>
      <c r="D3121">
        <v>13089021908</v>
      </c>
      <c r="E3121">
        <v>36.9</v>
      </c>
      <c r="F3121">
        <v>37722</v>
      </c>
      <c r="G3121">
        <v>489</v>
      </c>
      <c r="H3121">
        <v>588</v>
      </c>
    </row>
    <row r="3122" spans="1:8" hidden="1" x14ac:dyDescent="0.2">
      <c r="A3122">
        <v>14797</v>
      </c>
      <c r="B3122" t="str">
        <f>VLOOKUP(A3122,'Route Names'!$A$2:$B$95,2,FALSE)</f>
        <v>Route 121 Memorial Drive / N Hairston Road</v>
      </c>
      <c r="C3122" t="s">
        <v>1562</v>
      </c>
      <c r="D3122">
        <v>13089021911</v>
      </c>
      <c r="E3122">
        <v>51.9</v>
      </c>
      <c r="F3122">
        <v>28085</v>
      </c>
      <c r="G3122">
        <v>126</v>
      </c>
      <c r="H3122">
        <v>257</v>
      </c>
    </row>
    <row r="3123" spans="1:8" hidden="1" x14ac:dyDescent="0.2">
      <c r="A3123">
        <v>14797</v>
      </c>
      <c r="B3123" t="str">
        <f>VLOOKUP(A3123,'Route Names'!$A$2:$B$95,2,FALSE)</f>
        <v>Route 121 Memorial Drive / N Hairston Road</v>
      </c>
      <c r="C3123" t="s">
        <v>2209</v>
      </c>
      <c r="D3123">
        <v>13089021911</v>
      </c>
      <c r="E3123">
        <v>51.9</v>
      </c>
      <c r="F3123">
        <v>28085</v>
      </c>
      <c r="G3123">
        <v>126</v>
      </c>
      <c r="H3123">
        <v>257</v>
      </c>
    </row>
    <row r="3124" spans="1:8" hidden="1" x14ac:dyDescent="0.2">
      <c r="A3124">
        <v>14797</v>
      </c>
      <c r="B3124" t="str">
        <f>VLOOKUP(A3124,'Route Names'!$A$2:$B$95,2,FALSE)</f>
        <v>Route 121 Memorial Drive / N Hairston Road</v>
      </c>
      <c r="C3124" t="s">
        <v>2208</v>
      </c>
      <c r="D3124">
        <v>13089021911</v>
      </c>
      <c r="E3124">
        <v>51.9</v>
      </c>
      <c r="F3124">
        <v>28085</v>
      </c>
      <c r="G3124">
        <v>126</v>
      </c>
      <c r="H3124">
        <v>257</v>
      </c>
    </row>
    <row r="3125" spans="1:8" hidden="1" x14ac:dyDescent="0.2">
      <c r="A3125">
        <v>14797</v>
      </c>
      <c r="B3125" t="str">
        <f>VLOOKUP(A3125,'Route Names'!$A$2:$B$95,2,FALSE)</f>
        <v>Route 121 Memorial Drive / N Hairston Road</v>
      </c>
      <c r="C3125" t="s">
        <v>1564</v>
      </c>
      <c r="D3125">
        <v>13089021911</v>
      </c>
      <c r="E3125">
        <v>51.9</v>
      </c>
      <c r="F3125">
        <v>28085</v>
      </c>
      <c r="G3125">
        <v>126</v>
      </c>
      <c r="H3125">
        <v>257</v>
      </c>
    </row>
    <row r="3126" spans="1:8" hidden="1" x14ac:dyDescent="0.2">
      <c r="A3126">
        <v>14797</v>
      </c>
      <c r="B3126" t="str">
        <f>VLOOKUP(A3126,'Route Names'!$A$2:$B$95,2,FALSE)</f>
        <v>Route 121 Memorial Drive / N Hairston Road</v>
      </c>
      <c r="C3126" t="s">
        <v>2207</v>
      </c>
      <c r="D3126">
        <v>13089021911</v>
      </c>
      <c r="E3126">
        <v>51.9</v>
      </c>
      <c r="F3126">
        <v>28085</v>
      </c>
      <c r="G3126">
        <v>126</v>
      </c>
      <c r="H3126">
        <v>257</v>
      </c>
    </row>
    <row r="3127" spans="1:8" hidden="1" x14ac:dyDescent="0.2">
      <c r="A3127">
        <v>14797</v>
      </c>
      <c r="B3127" t="str">
        <f>VLOOKUP(A3127,'Route Names'!$A$2:$B$95,2,FALSE)</f>
        <v>Route 121 Memorial Drive / N Hairston Road</v>
      </c>
      <c r="C3127" t="s">
        <v>2206</v>
      </c>
      <c r="D3127">
        <v>13089021911</v>
      </c>
      <c r="E3127">
        <v>51.9</v>
      </c>
      <c r="F3127">
        <v>28085</v>
      </c>
      <c r="G3127">
        <v>126</v>
      </c>
      <c r="H3127">
        <v>257</v>
      </c>
    </row>
    <row r="3128" spans="1:8" hidden="1" x14ac:dyDescent="0.2">
      <c r="A3128">
        <v>14797</v>
      </c>
      <c r="B3128" t="str">
        <f>VLOOKUP(A3128,'Route Names'!$A$2:$B$95,2,FALSE)</f>
        <v>Route 121 Memorial Drive / N Hairston Road</v>
      </c>
      <c r="C3128" t="s">
        <v>1567</v>
      </c>
      <c r="D3128">
        <v>13089021911</v>
      </c>
      <c r="E3128">
        <v>51.9</v>
      </c>
      <c r="F3128">
        <v>28085</v>
      </c>
      <c r="G3128">
        <v>126</v>
      </c>
      <c r="H3128">
        <v>257</v>
      </c>
    </row>
    <row r="3129" spans="1:8" hidden="1" x14ac:dyDescent="0.2">
      <c r="A3129">
        <v>14797</v>
      </c>
      <c r="B3129" t="str">
        <f>VLOOKUP(A3129,'Route Names'!$A$2:$B$95,2,FALSE)</f>
        <v>Route 121 Memorial Drive / N Hairston Road</v>
      </c>
      <c r="C3129" t="s">
        <v>1568</v>
      </c>
      <c r="D3129">
        <v>13089021911</v>
      </c>
      <c r="E3129">
        <v>51.9</v>
      </c>
      <c r="F3129">
        <v>28085</v>
      </c>
      <c r="G3129">
        <v>126</v>
      </c>
      <c r="H3129">
        <v>257</v>
      </c>
    </row>
    <row r="3130" spans="1:8" hidden="1" x14ac:dyDescent="0.2">
      <c r="A3130">
        <v>14797</v>
      </c>
      <c r="B3130" t="str">
        <f>VLOOKUP(A3130,'Route Names'!$A$2:$B$95,2,FALSE)</f>
        <v>Route 121 Memorial Drive / N Hairston Road</v>
      </c>
      <c r="C3130" t="s">
        <v>2205</v>
      </c>
      <c r="D3130">
        <v>13089021911</v>
      </c>
      <c r="E3130">
        <v>51.9</v>
      </c>
      <c r="F3130">
        <v>28085</v>
      </c>
      <c r="G3130">
        <v>126</v>
      </c>
      <c r="H3130">
        <v>257</v>
      </c>
    </row>
    <row r="3131" spans="1:8" hidden="1" x14ac:dyDescent="0.2">
      <c r="A3131">
        <v>14797</v>
      </c>
      <c r="B3131" t="str">
        <f>VLOOKUP(A3131,'Route Names'!$A$2:$B$95,2,FALSE)</f>
        <v>Route 121 Memorial Drive / N Hairston Road</v>
      </c>
      <c r="C3131" t="s">
        <v>2204</v>
      </c>
      <c r="D3131">
        <v>13089021806</v>
      </c>
      <c r="E3131">
        <v>25.1</v>
      </c>
      <c r="F3131">
        <v>32500</v>
      </c>
      <c r="G3131">
        <v>148</v>
      </c>
      <c r="H3131">
        <v>428</v>
      </c>
    </row>
    <row r="3132" spans="1:8" hidden="1" x14ac:dyDescent="0.2">
      <c r="A3132">
        <v>14797</v>
      </c>
      <c r="B3132" t="str">
        <f>VLOOKUP(A3132,'Route Names'!$A$2:$B$95,2,FALSE)</f>
        <v>Route 121 Memorial Drive / N Hairston Road</v>
      </c>
      <c r="C3132" t="s">
        <v>2203</v>
      </c>
      <c r="D3132">
        <v>13089021805</v>
      </c>
      <c r="E3132">
        <v>12.2</v>
      </c>
      <c r="F3132">
        <v>52852</v>
      </c>
      <c r="G3132">
        <v>135</v>
      </c>
      <c r="H3132">
        <v>288</v>
      </c>
    </row>
    <row r="3133" spans="1:8" hidden="1" x14ac:dyDescent="0.2">
      <c r="A3133">
        <v>14797</v>
      </c>
      <c r="B3133" t="str">
        <f>VLOOKUP(A3133,'Route Names'!$A$2:$B$95,2,FALSE)</f>
        <v>Route 121 Memorial Drive / N Hairston Road</v>
      </c>
      <c r="C3133" t="s">
        <v>1523</v>
      </c>
      <c r="D3133">
        <v>13089021805</v>
      </c>
      <c r="E3133">
        <v>12.2</v>
      </c>
      <c r="F3133">
        <v>52852</v>
      </c>
      <c r="G3133">
        <v>135</v>
      </c>
      <c r="H3133">
        <v>288</v>
      </c>
    </row>
    <row r="3134" spans="1:8" hidden="1" x14ac:dyDescent="0.2">
      <c r="A3134">
        <v>14797</v>
      </c>
      <c r="B3134" t="str">
        <f>VLOOKUP(A3134,'Route Names'!$A$2:$B$95,2,FALSE)</f>
        <v>Route 121 Memorial Drive / N Hairston Road</v>
      </c>
      <c r="C3134" t="s">
        <v>1524</v>
      </c>
      <c r="D3134">
        <v>13089021805</v>
      </c>
      <c r="E3134">
        <v>12.2</v>
      </c>
      <c r="F3134">
        <v>52852</v>
      </c>
      <c r="G3134">
        <v>135</v>
      </c>
      <c r="H3134">
        <v>288</v>
      </c>
    </row>
    <row r="3135" spans="1:8" hidden="1" x14ac:dyDescent="0.2">
      <c r="A3135">
        <v>14797</v>
      </c>
      <c r="B3135" t="str">
        <f>VLOOKUP(A3135,'Route Names'!$A$2:$B$95,2,FALSE)</f>
        <v>Route 121 Memorial Drive / N Hairston Road</v>
      </c>
      <c r="C3135" t="s">
        <v>2202</v>
      </c>
      <c r="D3135">
        <v>13089021805</v>
      </c>
      <c r="E3135">
        <v>12.2</v>
      </c>
      <c r="F3135">
        <v>52852</v>
      </c>
      <c r="G3135">
        <v>135</v>
      </c>
      <c r="H3135">
        <v>288</v>
      </c>
    </row>
    <row r="3136" spans="1:8" hidden="1" x14ac:dyDescent="0.2">
      <c r="A3136">
        <v>14797</v>
      </c>
      <c r="B3136" t="str">
        <f>VLOOKUP(A3136,'Route Names'!$A$2:$B$95,2,FALSE)</f>
        <v>Route 121 Memorial Drive / N Hairston Road</v>
      </c>
      <c r="C3136" t="s">
        <v>2201</v>
      </c>
      <c r="D3136">
        <v>13089021805</v>
      </c>
      <c r="E3136">
        <v>12.2</v>
      </c>
      <c r="F3136">
        <v>52852</v>
      </c>
      <c r="G3136">
        <v>135</v>
      </c>
      <c r="H3136">
        <v>288</v>
      </c>
    </row>
    <row r="3137" spans="1:8" hidden="1" x14ac:dyDescent="0.2">
      <c r="A3137">
        <v>14797</v>
      </c>
      <c r="B3137" t="str">
        <f>VLOOKUP(A3137,'Route Names'!$A$2:$B$95,2,FALSE)</f>
        <v>Route 121 Memorial Drive / N Hairston Road</v>
      </c>
      <c r="C3137" t="s">
        <v>2200</v>
      </c>
      <c r="D3137">
        <v>13089021805</v>
      </c>
      <c r="E3137">
        <v>12.2</v>
      </c>
      <c r="F3137">
        <v>52852</v>
      </c>
      <c r="G3137">
        <v>135</v>
      </c>
      <c r="H3137">
        <v>288</v>
      </c>
    </row>
    <row r="3138" spans="1:8" hidden="1" x14ac:dyDescent="0.2">
      <c r="A3138">
        <v>14797</v>
      </c>
      <c r="B3138" t="str">
        <f>VLOOKUP(A3138,'Route Names'!$A$2:$B$95,2,FALSE)</f>
        <v>Route 121 Memorial Drive / N Hairston Road</v>
      </c>
      <c r="C3138" t="s">
        <v>2199</v>
      </c>
      <c r="D3138">
        <v>13089021806</v>
      </c>
      <c r="E3138">
        <v>25.1</v>
      </c>
      <c r="F3138">
        <v>32500</v>
      </c>
      <c r="G3138">
        <v>148</v>
      </c>
      <c r="H3138">
        <v>428</v>
      </c>
    </row>
    <row r="3139" spans="1:8" hidden="1" x14ac:dyDescent="0.2">
      <c r="A3139">
        <v>14797</v>
      </c>
      <c r="B3139" t="str">
        <f>VLOOKUP(A3139,'Route Names'!$A$2:$B$95,2,FALSE)</f>
        <v>Route 121 Memorial Drive / N Hairston Road</v>
      </c>
      <c r="C3139" t="s">
        <v>1529</v>
      </c>
      <c r="D3139">
        <v>13089021806</v>
      </c>
      <c r="E3139">
        <v>25.1</v>
      </c>
      <c r="F3139">
        <v>32500</v>
      </c>
      <c r="G3139">
        <v>148</v>
      </c>
      <c r="H3139">
        <v>428</v>
      </c>
    </row>
    <row r="3140" spans="1:8" hidden="1" x14ac:dyDescent="0.2">
      <c r="A3140">
        <v>14797</v>
      </c>
      <c r="B3140" t="str">
        <f>VLOOKUP(A3140,'Route Names'!$A$2:$B$95,2,FALSE)</f>
        <v>Route 121 Memorial Drive / N Hairston Road</v>
      </c>
      <c r="C3140" t="s">
        <v>2198</v>
      </c>
      <c r="D3140">
        <v>13089021806</v>
      </c>
      <c r="E3140">
        <v>25.1</v>
      </c>
      <c r="F3140">
        <v>32500</v>
      </c>
      <c r="G3140">
        <v>148</v>
      </c>
      <c r="H3140">
        <v>428</v>
      </c>
    </row>
    <row r="3141" spans="1:8" hidden="1" x14ac:dyDescent="0.2">
      <c r="A3141">
        <v>14797</v>
      </c>
      <c r="B3141" t="str">
        <f>VLOOKUP(A3141,'Route Names'!$A$2:$B$95,2,FALSE)</f>
        <v>Route 121 Memorial Drive / N Hairston Road</v>
      </c>
      <c r="C3141" t="s">
        <v>2197</v>
      </c>
      <c r="D3141">
        <v>13089021806</v>
      </c>
      <c r="E3141">
        <v>25.1</v>
      </c>
      <c r="F3141">
        <v>32500</v>
      </c>
      <c r="G3141">
        <v>148</v>
      </c>
      <c r="H3141">
        <v>428</v>
      </c>
    </row>
    <row r="3142" spans="1:8" hidden="1" x14ac:dyDescent="0.2">
      <c r="A3142">
        <v>14797</v>
      </c>
      <c r="B3142" t="str">
        <f>VLOOKUP(A3142,'Route Names'!$A$2:$B$95,2,FALSE)</f>
        <v>Route 121 Memorial Drive / N Hairston Road</v>
      </c>
      <c r="C3142" t="s">
        <v>1532</v>
      </c>
      <c r="D3142">
        <v>13089021806</v>
      </c>
      <c r="E3142">
        <v>25.1</v>
      </c>
      <c r="F3142">
        <v>32500</v>
      </c>
      <c r="G3142">
        <v>148</v>
      </c>
      <c r="H3142">
        <v>428</v>
      </c>
    </row>
    <row r="3143" spans="1:8" hidden="1" x14ac:dyDescent="0.2">
      <c r="A3143">
        <v>14797</v>
      </c>
      <c r="B3143" t="str">
        <f>VLOOKUP(A3143,'Route Names'!$A$2:$B$95,2,FALSE)</f>
        <v>Route 121 Memorial Drive / N Hairston Road</v>
      </c>
      <c r="C3143" t="s">
        <v>2196</v>
      </c>
      <c r="D3143">
        <v>13089021806</v>
      </c>
      <c r="E3143">
        <v>25.1</v>
      </c>
      <c r="F3143">
        <v>32500</v>
      </c>
      <c r="G3143">
        <v>148</v>
      </c>
      <c r="H3143">
        <v>428</v>
      </c>
    </row>
    <row r="3144" spans="1:8" hidden="1" x14ac:dyDescent="0.2">
      <c r="A3144">
        <v>14797</v>
      </c>
      <c r="B3144" t="str">
        <f>VLOOKUP(A3144,'Route Names'!$A$2:$B$95,2,FALSE)</f>
        <v>Route 121 Memorial Drive / N Hairston Road</v>
      </c>
      <c r="C3144" t="s">
        <v>1534</v>
      </c>
      <c r="D3144">
        <v>13089021806</v>
      </c>
      <c r="E3144">
        <v>25.1</v>
      </c>
      <c r="F3144">
        <v>32500</v>
      </c>
      <c r="G3144">
        <v>148</v>
      </c>
      <c r="H3144">
        <v>428</v>
      </c>
    </row>
    <row r="3145" spans="1:8" hidden="1" x14ac:dyDescent="0.2">
      <c r="A3145">
        <v>14797</v>
      </c>
      <c r="B3145" t="str">
        <f>VLOOKUP(A3145,'Route Names'!$A$2:$B$95,2,FALSE)</f>
        <v>Route 121 Memorial Drive / N Hairston Road</v>
      </c>
      <c r="C3145" t="s">
        <v>2195</v>
      </c>
      <c r="D3145">
        <v>13089021806</v>
      </c>
      <c r="E3145">
        <v>25.1</v>
      </c>
      <c r="F3145">
        <v>32500</v>
      </c>
      <c r="G3145">
        <v>148</v>
      </c>
      <c r="H3145">
        <v>428</v>
      </c>
    </row>
    <row r="3146" spans="1:8" hidden="1" x14ac:dyDescent="0.2">
      <c r="A3146">
        <v>14797</v>
      </c>
      <c r="B3146" t="str">
        <f>VLOOKUP(A3146,'Route Names'!$A$2:$B$95,2,FALSE)</f>
        <v>Route 121 Memorial Drive / N Hairston Road</v>
      </c>
      <c r="C3146" t="s">
        <v>2194</v>
      </c>
      <c r="D3146">
        <v>13089021806</v>
      </c>
      <c r="E3146">
        <v>25.1</v>
      </c>
      <c r="F3146">
        <v>32500</v>
      </c>
      <c r="G3146">
        <v>148</v>
      </c>
      <c r="H3146">
        <v>428</v>
      </c>
    </row>
    <row r="3147" spans="1:8" hidden="1" x14ac:dyDescent="0.2">
      <c r="A3147">
        <v>14797</v>
      </c>
      <c r="B3147" t="str">
        <f>VLOOKUP(A3147,'Route Names'!$A$2:$B$95,2,FALSE)</f>
        <v>Route 121 Memorial Drive / N Hairston Road</v>
      </c>
      <c r="C3147" t="s">
        <v>2193</v>
      </c>
      <c r="D3147">
        <v>13089021806</v>
      </c>
      <c r="E3147">
        <v>25.1</v>
      </c>
      <c r="F3147">
        <v>32500</v>
      </c>
      <c r="G3147">
        <v>148</v>
      </c>
      <c r="H3147">
        <v>428</v>
      </c>
    </row>
    <row r="3148" spans="1:8" hidden="1" x14ac:dyDescent="0.2">
      <c r="A3148">
        <v>14857</v>
      </c>
      <c r="B3148" t="str">
        <f>VLOOKUP(A3148,'Route Names'!$A$2:$B$95,2,FALSE)</f>
        <v>Route 116 Redan Road</v>
      </c>
      <c r="C3148" t="s">
        <v>2192</v>
      </c>
      <c r="D3148">
        <v>13089023418</v>
      </c>
      <c r="E3148">
        <v>13.1</v>
      </c>
      <c r="F3148">
        <v>51658</v>
      </c>
      <c r="G3148">
        <v>371</v>
      </c>
      <c r="H3148">
        <v>749</v>
      </c>
    </row>
    <row r="3149" spans="1:8" hidden="1" x14ac:dyDescent="0.2">
      <c r="A3149">
        <v>14789</v>
      </c>
      <c r="B3149" t="str">
        <f>VLOOKUP(A3149,'Route Names'!$A$2:$B$95,2,FALSE)</f>
        <v>Route 111 - Stonecrest Mall</v>
      </c>
      <c r="C3149" t="s">
        <v>2192</v>
      </c>
      <c r="D3149">
        <v>13089023418</v>
      </c>
      <c r="E3149">
        <v>13.1</v>
      </c>
      <c r="F3149">
        <v>51658</v>
      </c>
      <c r="G3149">
        <v>371</v>
      </c>
      <c r="H3149">
        <v>749</v>
      </c>
    </row>
    <row r="3150" spans="1:8" hidden="1" x14ac:dyDescent="0.2">
      <c r="A3150">
        <v>14789</v>
      </c>
      <c r="B3150" t="str">
        <f>VLOOKUP(A3150,'Route Names'!$A$2:$B$95,2,FALSE)</f>
        <v>Route 111 - Stonecrest Mall</v>
      </c>
      <c r="C3150" t="s">
        <v>2192</v>
      </c>
      <c r="D3150">
        <v>13089023418</v>
      </c>
      <c r="E3150">
        <v>13.1</v>
      </c>
      <c r="F3150">
        <v>51658</v>
      </c>
      <c r="G3150">
        <v>371</v>
      </c>
      <c r="H3150">
        <v>749</v>
      </c>
    </row>
    <row r="3151" spans="1:8" hidden="1" x14ac:dyDescent="0.2">
      <c r="A3151">
        <v>14776</v>
      </c>
      <c r="B3151" t="str">
        <f>VLOOKUP(A3151,'Route Names'!$A$2:$B$95,2,FALSE)</f>
        <v>Route 86- Stonecrest Mall</v>
      </c>
      <c r="C3151" t="s">
        <v>2192</v>
      </c>
      <c r="D3151">
        <v>13089023418</v>
      </c>
      <c r="E3151">
        <v>13.1</v>
      </c>
      <c r="F3151">
        <v>51658</v>
      </c>
      <c r="G3151">
        <v>371</v>
      </c>
      <c r="H3151">
        <v>749</v>
      </c>
    </row>
    <row r="3152" spans="1:8" hidden="1" x14ac:dyDescent="0.2">
      <c r="A3152">
        <v>14776</v>
      </c>
      <c r="B3152" t="str">
        <f>VLOOKUP(A3152,'Route Names'!$A$2:$B$95,2,FALSE)</f>
        <v>Route 86- Stonecrest Mall</v>
      </c>
      <c r="C3152" t="s">
        <v>2192</v>
      </c>
      <c r="D3152">
        <v>13089023418</v>
      </c>
      <c r="E3152">
        <v>13.1</v>
      </c>
      <c r="F3152">
        <v>51658</v>
      </c>
      <c r="G3152">
        <v>371</v>
      </c>
      <c r="H3152">
        <v>749</v>
      </c>
    </row>
    <row r="3153" spans="1:8" hidden="1" x14ac:dyDescent="0.2">
      <c r="A3153">
        <v>14791</v>
      </c>
      <c r="B3153" t="str">
        <f>VLOOKUP(A3153,'Route Names'!$A$2:$B$95,2,FALSE)</f>
        <v>Route 115 Covington Highway</v>
      </c>
      <c r="C3153" t="s">
        <v>2192</v>
      </c>
      <c r="D3153">
        <v>13089023418</v>
      </c>
      <c r="E3153">
        <v>13.1</v>
      </c>
      <c r="F3153">
        <v>51658</v>
      </c>
      <c r="G3153">
        <v>371</v>
      </c>
      <c r="H3153">
        <v>749</v>
      </c>
    </row>
    <row r="3154" spans="1:8" hidden="1" x14ac:dyDescent="0.2">
      <c r="A3154">
        <v>14857</v>
      </c>
      <c r="B3154" t="str">
        <f>VLOOKUP(A3154,'Route Names'!$A$2:$B$95,2,FALSE)</f>
        <v>Route 116 Redan Road</v>
      </c>
      <c r="C3154" t="s">
        <v>2191</v>
      </c>
      <c r="D3154">
        <v>13089023418</v>
      </c>
      <c r="E3154">
        <v>13.1</v>
      </c>
      <c r="F3154">
        <v>51658</v>
      </c>
      <c r="G3154">
        <v>371</v>
      </c>
      <c r="H3154">
        <v>749</v>
      </c>
    </row>
    <row r="3155" spans="1:8" hidden="1" x14ac:dyDescent="0.2">
      <c r="A3155">
        <v>14789</v>
      </c>
      <c r="B3155" t="str">
        <f>VLOOKUP(A3155,'Route Names'!$A$2:$B$95,2,FALSE)</f>
        <v>Route 111 - Stonecrest Mall</v>
      </c>
      <c r="C3155" t="s">
        <v>2191</v>
      </c>
      <c r="D3155">
        <v>13089023418</v>
      </c>
      <c r="E3155">
        <v>13.1</v>
      </c>
      <c r="F3155">
        <v>51658</v>
      </c>
      <c r="G3155">
        <v>371</v>
      </c>
      <c r="H3155">
        <v>749</v>
      </c>
    </row>
    <row r="3156" spans="1:8" hidden="1" x14ac:dyDescent="0.2">
      <c r="A3156">
        <v>14776</v>
      </c>
      <c r="B3156" t="str">
        <f>VLOOKUP(A3156,'Route Names'!$A$2:$B$95,2,FALSE)</f>
        <v>Route 86- Stonecrest Mall</v>
      </c>
      <c r="C3156" t="s">
        <v>2191</v>
      </c>
      <c r="D3156">
        <v>13089023418</v>
      </c>
      <c r="E3156">
        <v>13.1</v>
      </c>
      <c r="F3156">
        <v>51658</v>
      </c>
      <c r="G3156">
        <v>371</v>
      </c>
      <c r="H3156">
        <v>749</v>
      </c>
    </row>
    <row r="3157" spans="1:8" hidden="1" x14ac:dyDescent="0.2">
      <c r="A3157">
        <v>14791</v>
      </c>
      <c r="B3157" t="str">
        <f>VLOOKUP(A3157,'Route Names'!$A$2:$B$95,2,FALSE)</f>
        <v>Route 115 Covington Highway</v>
      </c>
      <c r="C3157" t="s">
        <v>2191</v>
      </c>
      <c r="D3157">
        <v>13089023418</v>
      </c>
      <c r="E3157">
        <v>13.1</v>
      </c>
      <c r="F3157">
        <v>51658</v>
      </c>
      <c r="G3157">
        <v>371</v>
      </c>
      <c r="H3157">
        <v>749</v>
      </c>
    </row>
    <row r="3158" spans="1:8" hidden="1" x14ac:dyDescent="0.2">
      <c r="A3158">
        <v>14857</v>
      </c>
      <c r="B3158" t="str">
        <f>VLOOKUP(A3158,'Route Names'!$A$2:$B$95,2,FALSE)</f>
        <v>Route 116 Redan Road</v>
      </c>
      <c r="C3158" t="s">
        <v>2112</v>
      </c>
      <c r="D3158">
        <v>13089023418</v>
      </c>
      <c r="E3158">
        <v>13.1</v>
      </c>
      <c r="F3158">
        <v>51658</v>
      </c>
      <c r="G3158">
        <v>371</v>
      </c>
      <c r="H3158">
        <v>749</v>
      </c>
    </row>
    <row r="3159" spans="1:8" hidden="1" x14ac:dyDescent="0.2">
      <c r="A3159">
        <v>14776</v>
      </c>
      <c r="B3159" t="str">
        <f>VLOOKUP(A3159,'Route Names'!$A$2:$B$95,2,FALSE)</f>
        <v>Route 86- Stonecrest Mall</v>
      </c>
      <c r="C3159" t="s">
        <v>2112</v>
      </c>
      <c r="D3159">
        <v>13089023418</v>
      </c>
      <c r="E3159">
        <v>13.1</v>
      </c>
      <c r="F3159">
        <v>51658</v>
      </c>
      <c r="G3159">
        <v>371</v>
      </c>
      <c r="H3159">
        <v>749</v>
      </c>
    </row>
    <row r="3160" spans="1:8" hidden="1" x14ac:dyDescent="0.2">
      <c r="A3160">
        <v>14857</v>
      </c>
      <c r="B3160" t="str">
        <f>VLOOKUP(A3160,'Route Names'!$A$2:$B$95,2,FALSE)</f>
        <v>Route 116 Redan Road</v>
      </c>
      <c r="C3160" t="s">
        <v>2190</v>
      </c>
      <c r="D3160">
        <v>13089023418</v>
      </c>
      <c r="E3160">
        <v>13.1</v>
      </c>
      <c r="F3160">
        <v>51658</v>
      </c>
      <c r="G3160">
        <v>371</v>
      </c>
      <c r="H3160">
        <v>749</v>
      </c>
    </row>
    <row r="3161" spans="1:8" hidden="1" x14ac:dyDescent="0.2">
      <c r="A3161">
        <v>14776</v>
      </c>
      <c r="B3161" t="str">
        <f>VLOOKUP(A3161,'Route Names'!$A$2:$B$95,2,FALSE)</f>
        <v>Route 86- Stonecrest Mall</v>
      </c>
      <c r="C3161" t="s">
        <v>2190</v>
      </c>
      <c r="D3161">
        <v>13089023418</v>
      </c>
      <c r="E3161">
        <v>13.1</v>
      </c>
      <c r="F3161">
        <v>51658</v>
      </c>
      <c r="G3161">
        <v>371</v>
      </c>
      <c r="H3161">
        <v>749</v>
      </c>
    </row>
    <row r="3162" spans="1:8" hidden="1" x14ac:dyDescent="0.2">
      <c r="A3162">
        <v>14857</v>
      </c>
      <c r="B3162" t="str">
        <f>VLOOKUP(A3162,'Route Names'!$A$2:$B$95,2,FALSE)</f>
        <v>Route 116 Redan Road</v>
      </c>
      <c r="C3162" t="s">
        <v>2189</v>
      </c>
      <c r="D3162">
        <v>13089023310</v>
      </c>
      <c r="E3162">
        <v>31</v>
      </c>
      <c r="F3162">
        <v>37283</v>
      </c>
      <c r="G3162">
        <v>638</v>
      </c>
      <c r="H3162">
        <v>1137</v>
      </c>
    </row>
    <row r="3163" spans="1:8" hidden="1" x14ac:dyDescent="0.2">
      <c r="A3163">
        <v>14857</v>
      </c>
      <c r="B3163" t="str">
        <f>VLOOKUP(A3163,'Route Names'!$A$2:$B$95,2,FALSE)</f>
        <v>Route 116 Redan Road</v>
      </c>
      <c r="C3163" t="s">
        <v>2188</v>
      </c>
      <c r="D3163">
        <v>13089023310</v>
      </c>
      <c r="E3163">
        <v>31</v>
      </c>
      <c r="F3163">
        <v>37283</v>
      </c>
      <c r="G3163">
        <v>638</v>
      </c>
      <c r="H3163">
        <v>1137</v>
      </c>
    </row>
    <row r="3164" spans="1:8" hidden="1" x14ac:dyDescent="0.2">
      <c r="A3164">
        <v>14857</v>
      </c>
      <c r="B3164" t="str">
        <f>VLOOKUP(A3164,'Route Names'!$A$2:$B$95,2,FALSE)</f>
        <v>Route 116 Redan Road</v>
      </c>
      <c r="C3164" t="s">
        <v>2114</v>
      </c>
      <c r="D3164">
        <v>13089023303</v>
      </c>
      <c r="E3164">
        <v>24.7</v>
      </c>
      <c r="F3164">
        <v>41667</v>
      </c>
      <c r="G3164">
        <v>236</v>
      </c>
      <c r="H3164">
        <v>591</v>
      </c>
    </row>
    <row r="3165" spans="1:8" hidden="1" x14ac:dyDescent="0.2">
      <c r="A3165">
        <v>14857</v>
      </c>
      <c r="B3165" t="str">
        <f>VLOOKUP(A3165,'Route Names'!$A$2:$B$95,2,FALSE)</f>
        <v>Route 116 Redan Road</v>
      </c>
      <c r="C3165" t="s">
        <v>2116</v>
      </c>
      <c r="D3165">
        <v>13089023303</v>
      </c>
      <c r="E3165">
        <v>24.7</v>
      </c>
      <c r="F3165">
        <v>41667</v>
      </c>
      <c r="G3165">
        <v>236</v>
      </c>
      <c r="H3165">
        <v>591</v>
      </c>
    </row>
    <row r="3166" spans="1:8" hidden="1" x14ac:dyDescent="0.2">
      <c r="A3166">
        <v>14857</v>
      </c>
      <c r="B3166" t="str">
        <f>VLOOKUP(A3166,'Route Names'!$A$2:$B$95,2,FALSE)</f>
        <v>Route 116 Redan Road</v>
      </c>
      <c r="C3166" t="s">
        <v>2117</v>
      </c>
      <c r="D3166">
        <v>13089023303</v>
      </c>
      <c r="E3166">
        <v>24.7</v>
      </c>
      <c r="F3166">
        <v>41667</v>
      </c>
      <c r="G3166">
        <v>236</v>
      </c>
      <c r="H3166">
        <v>591</v>
      </c>
    </row>
    <row r="3167" spans="1:8" hidden="1" x14ac:dyDescent="0.2">
      <c r="A3167">
        <v>14857</v>
      </c>
      <c r="B3167" t="str">
        <f>VLOOKUP(A3167,'Route Names'!$A$2:$B$95,2,FALSE)</f>
        <v>Route 116 Redan Road</v>
      </c>
      <c r="C3167" t="s">
        <v>2187</v>
      </c>
      <c r="D3167">
        <v>13089023303</v>
      </c>
      <c r="E3167">
        <v>24.7</v>
      </c>
      <c r="F3167">
        <v>41667</v>
      </c>
      <c r="G3167">
        <v>236</v>
      </c>
      <c r="H3167">
        <v>591</v>
      </c>
    </row>
    <row r="3168" spans="1:8" hidden="1" x14ac:dyDescent="0.2">
      <c r="A3168">
        <v>14857</v>
      </c>
      <c r="B3168" t="str">
        <f>VLOOKUP(A3168,'Route Names'!$A$2:$B$95,2,FALSE)</f>
        <v>Route 116 Redan Road</v>
      </c>
      <c r="C3168" t="s">
        <v>2120</v>
      </c>
      <c r="D3168">
        <v>13089023303</v>
      </c>
      <c r="E3168">
        <v>24.7</v>
      </c>
      <c r="F3168">
        <v>41667</v>
      </c>
      <c r="G3168">
        <v>236</v>
      </c>
      <c r="H3168">
        <v>591</v>
      </c>
    </row>
    <row r="3169" spans="1:8" hidden="1" x14ac:dyDescent="0.2">
      <c r="A3169">
        <v>14857</v>
      </c>
      <c r="B3169" t="str">
        <f>VLOOKUP(A3169,'Route Names'!$A$2:$B$95,2,FALSE)</f>
        <v>Route 116 Redan Road</v>
      </c>
      <c r="C3169" t="s">
        <v>2121</v>
      </c>
      <c r="D3169">
        <v>13089023303</v>
      </c>
      <c r="E3169">
        <v>24.7</v>
      </c>
      <c r="F3169">
        <v>41667</v>
      </c>
      <c r="G3169">
        <v>236</v>
      </c>
      <c r="H3169">
        <v>591</v>
      </c>
    </row>
    <row r="3170" spans="1:8" hidden="1" x14ac:dyDescent="0.2">
      <c r="A3170">
        <v>14857</v>
      </c>
      <c r="B3170" t="str">
        <f>VLOOKUP(A3170,'Route Names'!$A$2:$B$95,2,FALSE)</f>
        <v>Route 116 Redan Road</v>
      </c>
      <c r="C3170" t="s">
        <v>2186</v>
      </c>
      <c r="D3170">
        <v>13089023303</v>
      </c>
      <c r="E3170">
        <v>24.7</v>
      </c>
      <c r="F3170">
        <v>41667</v>
      </c>
      <c r="G3170">
        <v>236</v>
      </c>
      <c r="H3170">
        <v>591</v>
      </c>
    </row>
    <row r="3171" spans="1:8" hidden="1" x14ac:dyDescent="0.2">
      <c r="A3171">
        <v>14857</v>
      </c>
      <c r="B3171" t="str">
        <f>VLOOKUP(A3171,'Route Names'!$A$2:$B$95,2,FALSE)</f>
        <v>Route 116 Redan Road</v>
      </c>
      <c r="C3171" t="s">
        <v>2123</v>
      </c>
      <c r="D3171">
        <v>13089023303</v>
      </c>
      <c r="E3171">
        <v>24.7</v>
      </c>
      <c r="F3171">
        <v>41667</v>
      </c>
      <c r="G3171">
        <v>236</v>
      </c>
      <c r="H3171">
        <v>591</v>
      </c>
    </row>
    <row r="3172" spans="1:8" hidden="1" x14ac:dyDescent="0.2">
      <c r="A3172">
        <v>14857</v>
      </c>
      <c r="B3172" t="str">
        <f>VLOOKUP(A3172,'Route Names'!$A$2:$B$95,2,FALSE)</f>
        <v>Route 116 Redan Road</v>
      </c>
      <c r="C3172" t="s">
        <v>2185</v>
      </c>
      <c r="D3172">
        <v>13089023303</v>
      </c>
      <c r="E3172">
        <v>24.7</v>
      </c>
      <c r="F3172">
        <v>41667</v>
      </c>
      <c r="G3172">
        <v>236</v>
      </c>
      <c r="H3172">
        <v>591</v>
      </c>
    </row>
    <row r="3173" spans="1:8" hidden="1" x14ac:dyDescent="0.2">
      <c r="A3173">
        <v>14857</v>
      </c>
      <c r="B3173" t="str">
        <f>VLOOKUP(A3173,'Route Names'!$A$2:$B$95,2,FALSE)</f>
        <v>Route 116 Redan Road</v>
      </c>
      <c r="C3173" t="s">
        <v>2125</v>
      </c>
      <c r="D3173">
        <v>13089023313</v>
      </c>
      <c r="E3173">
        <v>27.2</v>
      </c>
      <c r="F3173">
        <v>49671</v>
      </c>
      <c r="G3173">
        <v>85</v>
      </c>
      <c r="H3173">
        <v>457</v>
      </c>
    </row>
    <row r="3174" spans="1:8" hidden="1" x14ac:dyDescent="0.2">
      <c r="A3174">
        <v>14857</v>
      </c>
      <c r="B3174" t="str">
        <f>VLOOKUP(A3174,'Route Names'!$A$2:$B$95,2,FALSE)</f>
        <v>Route 116 Redan Road</v>
      </c>
      <c r="C3174" t="s">
        <v>2126</v>
      </c>
      <c r="D3174">
        <v>13089023306</v>
      </c>
      <c r="E3174">
        <v>10.9</v>
      </c>
      <c r="F3174">
        <v>58715</v>
      </c>
      <c r="G3174">
        <v>23</v>
      </c>
      <c r="H3174">
        <v>364</v>
      </c>
    </row>
    <row r="3175" spans="1:8" hidden="1" x14ac:dyDescent="0.2">
      <c r="A3175">
        <v>14857</v>
      </c>
      <c r="B3175" t="str">
        <f>VLOOKUP(A3175,'Route Names'!$A$2:$B$95,2,FALSE)</f>
        <v>Route 116 Redan Road</v>
      </c>
      <c r="C3175" t="s">
        <v>2127</v>
      </c>
      <c r="D3175">
        <v>13089023306</v>
      </c>
      <c r="E3175">
        <v>10.9</v>
      </c>
      <c r="F3175">
        <v>58715</v>
      </c>
      <c r="G3175">
        <v>23</v>
      </c>
      <c r="H3175">
        <v>364</v>
      </c>
    </row>
    <row r="3176" spans="1:8" hidden="1" x14ac:dyDescent="0.2">
      <c r="A3176">
        <v>14857</v>
      </c>
      <c r="B3176" t="str">
        <f>VLOOKUP(A3176,'Route Names'!$A$2:$B$95,2,FALSE)</f>
        <v>Route 116 Redan Road</v>
      </c>
      <c r="C3176" t="s">
        <v>2184</v>
      </c>
      <c r="D3176">
        <v>13089023306</v>
      </c>
      <c r="E3176">
        <v>10.9</v>
      </c>
      <c r="F3176">
        <v>58715</v>
      </c>
      <c r="G3176">
        <v>23</v>
      </c>
      <c r="H3176">
        <v>364</v>
      </c>
    </row>
    <row r="3177" spans="1:8" hidden="1" x14ac:dyDescent="0.2">
      <c r="A3177">
        <v>14857</v>
      </c>
      <c r="B3177" t="str">
        <f>VLOOKUP(A3177,'Route Names'!$A$2:$B$95,2,FALSE)</f>
        <v>Route 116 Redan Road</v>
      </c>
      <c r="C3177" t="s">
        <v>2183</v>
      </c>
      <c r="D3177">
        <v>13089023313</v>
      </c>
      <c r="E3177">
        <v>27.2</v>
      </c>
      <c r="F3177">
        <v>49671</v>
      </c>
      <c r="G3177">
        <v>85</v>
      </c>
      <c r="H3177">
        <v>457</v>
      </c>
    </row>
    <row r="3178" spans="1:8" hidden="1" x14ac:dyDescent="0.2">
      <c r="A3178">
        <v>14857</v>
      </c>
      <c r="B3178" t="str">
        <f>VLOOKUP(A3178,'Route Names'!$A$2:$B$95,2,FALSE)</f>
        <v>Route 116 Redan Road</v>
      </c>
      <c r="C3178" t="s">
        <v>2129</v>
      </c>
      <c r="D3178">
        <v>13089023306</v>
      </c>
      <c r="E3178">
        <v>10.9</v>
      </c>
      <c r="F3178">
        <v>58715</v>
      </c>
      <c r="G3178">
        <v>23</v>
      </c>
      <c r="H3178">
        <v>364</v>
      </c>
    </row>
    <row r="3179" spans="1:8" hidden="1" x14ac:dyDescent="0.2">
      <c r="A3179">
        <v>14857</v>
      </c>
      <c r="B3179" t="str">
        <f>VLOOKUP(A3179,'Route Names'!$A$2:$B$95,2,FALSE)</f>
        <v>Route 116 Redan Road</v>
      </c>
      <c r="C3179" t="s">
        <v>2130</v>
      </c>
      <c r="D3179">
        <v>13089023306</v>
      </c>
      <c r="E3179">
        <v>10.9</v>
      </c>
      <c r="F3179">
        <v>58715</v>
      </c>
      <c r="G3179">
        <v>23</v>
      </c>
      <c r="H3179">
        <v>364</v>
      </c>
    </row>
    <row r="3180" spans="1:8" hidden="1" x14ac:dyDescent="0.2">
      <c r="A3180">
        <v>14857</v>
      </c>
      <c r="B3180" t="str">
        <f>VLOOKUP(A3180,'Route Names'!$A$2:$B$95,2,FALSE)</f>
        <v>Route 116 Redan Road</v>
      </c>
      <c r="C3180" t="s">
        <v>2131</v>
      </c>
      <c r="D3180">
        <v>13089023306</v>
      </c>
      <c r="E3180">
        <v>10.9</v>
      </c>
      <c r="F3180">
        <v>58715</v>
      </c>
      <c r="G3180">
        <v>23</v>
      </c>
      <c r="H3180">
        <v>364</v>
      </c>
    </row>
    <row r="3181" spans="1:8" hidden="1" x14ac:dyDescent="0.2">
      <c r="A3181">
        <v>14857</v>
      </c>
      <c r="B3181" t="str">
        <f>VLOOKUP(A3181,'Route Names'!$A$2:$B$95,2,FALSE)</f>
        <v>Route 116 Redan Road</v>
      </c>
      <c r="C3181" t="s">
        <v>2132</v>
      </c>
      <c r="D3181">
        <v>13089023306</v>
      </c>
      <c r="E3181">
        <v>10.9</v>
      </c>
      <c r="F3181">
        <v>58715</v>
      </c>
      <c r="G3181">
        <v>23</v>
      </c>
      <c r="H3181">
        <v>364</v>
      </c>
    </row>
    <row r="3182" spans="1:8" hidden="1" x14ac:dyDescent="0.2">
      <c r="A3182">
        <v>14857</v>
      </c>
      <c r="B3182" t="str">
        <f>VLOOKUP(A3182,'Route Names'!$A$2:$B$95,2,FALSE)</f>
        <v>Route 116 Redan Road</v>
      </c>
      <c r="C3182" t="s">
        <v>2182</v>
      </c>
      <c r="D3182">
        <v>13089023306</v>
      </c>
      <c r="E3182">
        <v>10.9</v>
      </c>
      <c r="F3182">
        <v>58715</v>
      </c>
      <c r="G3182">
        <v>23</v>
      </c>
      <c r="H3182">
        <v>364</v>
      </c>
    </row>
    <row r="3183" spans="1:8" hidden="1" x14ac:dyDescent="0.2">
      <c r="A3183">
        <v>14857</v>
      </c>
      <c r="B3183" t="str">
        <f>VLOOKUP(A3183,'Route Names'!$A$2:$B$95,2,FALSE)</f>
        <v>Route 116 Redan Road</v>
      </c>
      <c r="C3183" t="s">
        <v>2134</v>
      </c>
      <c r="D3183">
        <v>13089023306</v>
      </c>
      <c r="E3183">
        <v>10.9</v>
      </c>
      <c r="F3183">
        <v>58715</v>
      </c>
      <c r="G3183">
        <v>23</v>
      </c>
      <c r="H3183">
        <v>364</v>
      </c>
    </row>
    <row r="3184" spans="1:8" hidden="1" x14ac:dyDescent="0.2">
      <c r="A3184">
        <v>14857</v>
      </c>
      <c r="B3184" t="str">
        <f>VLOOKUP(A3184,'Route Names'!$A$2:$B$95,2,FALSE)</f>
        <v>Route 116 Redan Road</v>
      </c>
      <c r="C3184" t="s">
        <v>2181</v>
      </c>
      <c r="D3184">
        <v>13089023314</v>
      </c>
      <c r="E3184">
        <v>12.7</v>
      </c>
      <c r="F3184">
        <v>55521</v>
      </c>
      <c r="G3184">
        <v>113</v>
      </c>
      <c r="H3184">
        <v>330</v>
      </c>
    </row>
    <row r="3185" spans="1:8" hidden="1" x14ac:dyDescent="0.2">
      <c r="A3185">
        <v>14857</v>
      </c>
      <c r="B3185" t="str">
        <f>VLOOKUP(A3185,'Route Names'!$A$2:$B$95,2,FALSE)</f>
        <v>Route 116 Redan Road</v>
      </c>
      <c r="C3185" t="s">
        <v>2180</v>
      </c>
      <c r="D3185">
        <v>13089023314</v>
      </c>
      <c r="E3185">
        <v>12.7</v>
      </c>
      <c r="F3185">
        <v>55521</v>
      </c>
      <c r="G3185">
        <v>113</v>
      </c>
      <c r="H3185">
        <v>330</v>
      </c>
    </row>
    <row r="3186" spans="1:8" hidden="1" x14ac:dyDescent="0.2">
      <c r="A3186">
        <v>14857</v>
      </c>
      <c r="B3186" t="str">
        <f>VLOOKUP(A3186,'Route Names'!$A$2:$B$95,2,FALSE)</f>
        <v>Route 116 Redan Road</v>
      </c>
      <c r="C3186" t="s">
        <v>2179</v>
      </c>
      <c r="D3186">
        <v>13089023314</v>
      </c>
      <c r="E3186">
        <v>12.7</v>
      </c>
      <c r="F3186">
        <v>55521</v>
      </c>
      <c r="G3186">
        <v>113</v>
      </c>
      <c r="H3186">
        <v>330</v>
      </c>
    </row>
    <row r="3187" spans="1:8" hidden="1" x14ac:dyDescent="0.2">
      <c r="A3187">
        <v>14857</v>
      </c>
      <c r="B3187" t="str">
        <f>VLOOKUP(A3187,'Route Names'!$A$2:$B$95,2,FALSE)</f>
        <v>Route 116 Redan Road</v>
      </c>
      <c r="C3187" t="s">
        <v>2138</v>
      </c>
      <c r="D3187">
        <v>13089023314</v>
      </c>
      <c r="E3187">
        <v>12.7</v>
      </c>
      <c r="F3187">
        <v>55521</v>
      </c>
      <c r="G3187">
        <v>113</v>
      </c>
      <c r="H3187">
        <v>330</v>
      </c>
    </row>
    <row r="3188" spans="1:8" hidden="1" x14ac:dyDescent="0.2">
      <c r="A3188">
        <v>14857</v>
      </c>
      <c r="B3188" t="str">
        <f>VLOOKUP(A3188,'Route Names'!$A$2:$B$95,2,FALSE)</f>
        <v>Route 116 Redan Road</v>
      </c>
      <c r="C3188" t="s">
        <v>2139</v>
      </c>
      <c r="D3188">
        <v>13089023314</v>
      </c>
      <c r="E3188">
        <v>12.7</v>
      </c>
      <c r="F3188">
        <v>55521</v>
      </c>
      <c r="G3188">
        <v>113</v>
      </c>
      <c r="H3188">
        <v>330</v>
      </c>
    </row>
    <row r="3189" spans="1:8" hidden="1" x14ac:dyDescent="0.2">
      <c r="A3189">
        <v>14857</v>
      </c>
      <c r="B3189" t="str">
        <f>VLOOKUP(A3189,'Route Names'!$A$2:$B$95,2,FALSE)</f>
        <v>Route 116 Redan Road</v>
      </c>
      <c r="C3189" t="s">
        <v>2140</v>
      </c>
      <c r="D3189">
        <v>13089023314</v>
      </c>
      <c r="E3189">
        <v>12.7</v>
      </c>
      <c r="F3189">
        <v>55521</v>
      </c>
      <c r="G3189">
        <v>113</v>
      </c>
      <c r="H3189">
        <v>330</v>
      </c>
    </row>
    <row r="3190" spans="1:8" hidden="1" x14ac:dyDescent="0.2">
      <c r="A3190">
        <v>14857</v>
      </c>
      <c r="B3190" t="str">
        <f>VLOOKUP(A3190,'Route Names'!$A$2:$B$95,2,FALSE)</f>
        <v>Route 116 Redan Road</v>
      </c>
      <c r="C3190" t="s">
        <v>2178</v>
      </c>
      <c r="D3190">
        <v>13089023314</v>
      </c>
      <c r="E3190">
        <v>12.7</v>
      </c>
      <c r="F3190">
        <v>55521</v>
      </c>
      <c r="G3190">
        <v>113</v>
      </c>
      <c r="H3190">
        <v>330</v>
      </c>
    </row>
    <row r="3191" spans="1:8" hidden="1" x14ac:dyDescent="0.2">
      <c r="A3191">
        <v>14857</v>
      </c>
      <c r="B3191" t="str">
        <f>VLOOKUP(A3191,'Route Names'!$A$2:$B$95,2,FALSE)</f>
        <v>Route 116 Redan Road</v>
      </c>
      <c r="C3191" t="s">
        <v>2177</v>
      </c>
      <c r="D3191">
        <v>13089023314</v>
      </c>
      <c r="E3191">
        <v>12.7</v>
      </c>
      <c r="F3191">
        <v>55521</v>
      </c>
      <c r="G3191">
        <v>113</v>
      </c>
      <c r="H3191">
        <v>330</v>
      </c>
    </row>
    <row r="3192" spans="1:8" hidden="1" x14ac:dyDescent="0.2">
      <c r="A3192">
        <v>14857</v>
      </c>
      <c r="B3192" t="str">
        <f>VLOOKUP(A3192,'Route Names'!$A$2:$B$95,2,FALSE)</f>
        <v>Route 116 Redan Road</v>
      </c>
      <c r="C3192" t="s">
        <v>2176</v>
      </c>
      <c r="D3192">
        <v>13089023210</v>
      </c>
      <c r="E3192">
        <v>19.100000000000001</v>
      </c>
      <c r="F3192">
        <v>43053</v>
      </c>
      <c r="G3192">
        <v>286</v>
      </c>
      <c r="H3192">
        <v>601</v>
      </c>
    </row>
    <row r="3193" spans="1:8" hidden="1" x14ac:dyDescent="0.2">
      <c r="A3193">
        <v>14857</v>
      </c>
      <c r="B3193" t="str">
        <f>VLOOKUP(A3193,'Route Names'!$A$2:$B$95,2,FALSE)</f>
        <v>Route 116 Redan Road</v>
      </c>
      <c r="C3193" t="s">
        <v>2175</v>
      </c>
      <c r="D3193">
        <v>13089023210</v>
      </c>
      <c r="E3193">
        <v>19.100000000000001</v>
      </c>
      <c r="F3193">
        <v>43053</v>
      </c>
      <c r="G3193">
        <v>286</v>
      </c>
      <c r="H3193">
        <v>601</v>
      </c>
    </row>
    <row r="3194" spans="1:8" hidden="1" x14ac:dyDescent="0.2">
      <c r="A3194">
        <v>14857</v>
      </c>
      <c r="B3194" t="str">
        <f>VLOOKUP(A3194,'Route Names'!$A$2:$B$95,2,FALSE)</f>
        <v>Route 116 Redan Road</v>
      </c>
      <c r="C3194" t="s">
        <v>2174</v>
      </c>
      <c r="D3194">
        <v>13089023209</v>
      </c>
      <c r="E3194">
        <v>11.4</v>
      </c>
      <c r="F3194">
        <v>66139</v>
      </c>
      <c r="G3194">
        <v>62</v>
      </c>
      <c r="H3194">
        <v>314</v>
      </c>
    </row>
    <row r="3195" spans="1:8" hidden="1" x14ac:dyDescent="0.2">
      <c r="A3195">
        <v>14857</v>
      </c>
      <c r="B3195" t="str">
        <f>VLOOKUP(A3195,'Route Names'!$A$2:$B$95,2,FALSE)</f>
        <v>Route 116 Redan Road</v>
      </c>
      <c r="C3195" t="s">
        <v>2173</v>
      </c>
      <c r="D3195">
        <v>13089023209</v>
      </c>
      <c r="E3195">
        <v>11.4</v>
      </c>
      <c r="F3195">
        <v>66139</v>
      </c>
      <c r="G3195">
        <v>62</v>
      </c>
      <c r="H3195">
        <v>314</v>
      </c>
    </row>
    <row r="3196" spans="1:8" hidden="1" x14ac:dyDescent="0.2">
      <c r="A3196">
        <v>14857</v>
      </c>
      <c r="B3196" t="str">
        <f>VLOOKUP(A3196,'Route Names'!$A$2:$B$95,2,FALSE)</f>
        <v>Route 116 Redan Road</v>
      </c>
      <c r="C3196" t="s">
        <v>2172</v>
      </c>
      <c r="D3196">
        <v>13089023209</v>
      </c>
      <c r="E3196">
        <v>11.4</v>
      </c>
      <c r="F3196">
        <v>66139</v>
      </c>
      <c r="G3196">
        <v>62</v>
      </c>
      <c r="H3196">
        <v>314</v>
      </c>
    </row>
    <row r="3197" spans="1:8" hidden="1" x14ac:dyDescent="0.2">
      <c r="A3197">
        <v>14857</v>
      </c>
      <c r="B3197" t="str">
        <f>VLOOKUP(A3197,'Route Names'!$A$2:$B$95,2,FALSE)</f>
        <v>Route 116 Redan Road</v>
      </c>
      <c r="C3197" t="s">
        <v>2147</v>
      </c>
      <c r="D3197">
        <v>13089023209</v>
      </c>
      <c r="E3197">
        <v>11.4</v>
      </c>
      <c r="F3197">
        <v>66139</v>
      </c>
      <c r="G3197">
        <v>62</v>
      </c>
      <c r="H3197">
        <v>314</v>
      </c>
    </row>
    <row r="3198" spans="1:8" hidden="1" x14ac:dyDescent="0.2">
      <c r="A3198">
        <v>14857</v>
      </c>
      <c r="B3198" t="str">
        <f>VLOOKUP(A3198,'Route Names'!$A$2:$B$95,2,FALSE)</f>
        <v>Route 116 Redan Road</v>
      </c>
      <c r="C3198" t="s">
        <v>2148</v>
      </c>
      <c r="D3198">
        <v>13089023208</v>
      </c>
      <c r="E3198">
        <v>19.899999999999999</v>
      </c>
      <c r="F3198">
        <v>46977</v>
      </c>
      <c r="G3198">
        <v>192</v>
      </c>
      <c r="H3198">
        <v>502</v>
      </c>
    </row>
    <row r="3199" spans="1:8" hidden="1" x14ac:dyDescent="0.2">
      <c r="A3199">
        <v>14857</v>
      </c>
      <c r="B3199" t="str">
        <f>VLOOKUP(A3199,'Route Names'!$A$2:$B$95,2,FALSE)</f>
        <v>Route 116 Redan Road</v>
      </c>
      <c r="C3199" t="s">
        <v>2171</v>
      </c>
      <c r="D3199">
        <v>13089023208</v>
      </c>
      <c r="E3199">
        <v>19.899999999999999</v>
      </c>
      <c r="F3199">
        <v>46977</v>
      </c>
      <c r="G3199">
        <v>192</v>
      </c>
      <c r="H3199">
        <v>502</v>
      </c>
    </row>
    <row r="3200" spans="1:8" hidden="1" x14ac:dyDescent="0.2">
      <c r="A3200">
        <v>14857</v>
      </c>
      <c r="B3200" t="str">
        <f>VLOOKUP(A3200,'Route Names'!$A$2:$B$95,2,FALSE)</f>
        <v>Route 116 Redan Road</v>
      </c>
      <c r="C3200" t="s">
        <v>2170</v>
      </c>
      <c r="D3200">
        <v>13089023208</v>
      </c>
      <c r="E3200">
        <v>19.899999999999999</v>
      </c>
      <c r="F3200">
        <v>46977</v>
      </c>
      <c r="G3200">
        <v>192</v>
      </c>
      <c r="H3200">
        <v>502</v>
      </c>
    </row>
    <row r="3201" spans="1:8" hidden="1" x14ac:dyDescent="0.2">
      <c r="A3201">
        <v>14857</v>
      </c>
      <c r="B3201" t="str">
        <f>VLOOKUP(A3201,'Route Names'!$A$2:$B$95,2,FALSE)</f>
        <v>Route 116 Redan Road</v>
      </c>
      <c r="C3201" t="s">
        <v>2169</v>
      </c>
      <c r="D3201">
        <v>13089023208</v>
      </c>
      <c r="E3201">
        <v>19.899999999999999</v>
      </c>
      <c r="F3201">
        <v>46977</v>
      </c>
      <c r="G3201">
        <v>192</v>
      </c>
      <c r="H3201">
        <v>502</v>
      </c>
    </row>
    <row r="3202" spans="1:8" hidden="1" x14ac:dyDescent="0.2">
      <c r="A3202">
        <v>14857</v>
      </c>
      <c r="B3202" t="str">
        <f>VLOOKUP(A3202,'Route Names'!$A$2:$B$95,2,FALSE)</f>
        <v>Route 116 Redan Road</v>
      </c>
      <c r="C3202" t="s">
        <v>2152</v>
      </c>
      <c r="D3202">
        <v>13089023208</v>
      </c>
      <c r="E3202">
        <v>19.899999999999999</v>
      </c>
      <c r="F3202">
        <v>46977</v>
      </c>
      <c r="G3202">
        <v>192</v>
      </c>
      <c r="H3202">
        <v>502</v>
      </c>
    </row>
    <row r="3203" spans="1:8" hidden="1" x14ac:dyDescent="0.2">
      <c r="A3203">
        <v>14857</v>
      </c>
      <c r="B3203" t="str">
        <f>VLOOKUP(A3203,'Route Names'!$A$2:$B$95,2,FALSE)</f>
        <v>Route 116 Redan Road</v>
      </c>
      <c r="C3203" t="s">
        <v>2152</v>
      </c>
      <c r="D3203">
        <v>13089023204</v>
      </c>
      <c r="E3203">
        <v>18</v>
      </c>
      <c r="F3203">
        <v>53765</v>
      </c>
      <c r="G3203">
        <v>176</v>
      </c>
      <c r="H3203">
        <v>427</v>
      </c>
    </row>
    <row r="3204" spans="1:8" hidden="1" x14ac:dyDescent="0.2">
      <c r="A3204">
        <v>14789</v>
      </c>
      <c r="B3204" t="str">
        <f>VLOOKUP(A3204,'Route Names'!$A$2:$B$95,2,FALSE)</f>
        <v>Route 111 - Stonecrest Mall</v>
      </c>
      <c r="C3204" t="s">
        <v>2152</v>
      </c>
      <c r="D3204">
        <v>13089023204</v>
      </c>
      <c r="E3204">
        <v>18</v>
      </c>
      <c r="F3204">
        <v>53765</v>
      </c>
      <c r="G3204">
        <v>176</v>
      </c>
      <c r="H3204">
        <v>427</v>
      </c>
    </row>
    <row r="3205" spans="1:8" hidden="1" x14ac:dyDescent="0.2">
      <c r="A3205">
        <v>14857</v>
      </c>
      <c r="B3205" t="str">
        <f>VLOOKUP(A3205,'Route Names'!$A$2:$B$95,2,FALSE)</f>
        <v>Route 116 Redan Road</v>
      </c>
      <c r="C3205" t="s">
        <v>2168</v>
      </c>
      <c r="D3205">
        <v>13089023204</v>
      </c>
      <c r="E3205">
        <v>18</v>
      </c>
      <c r="F3205">
        <v>53765</v>
      </c>
      <c r="G3205">
        <v>176</v>
      </c>
      <c r="H3205">
        <v>427</v>
      </c>
    </row>
    <row r="3206" spans="1:8" hidden="1" x14ac:dyDescent="0.2">
      <c r="A3206">
        <v>14789</v>
      </c>
      <c r="B3206" t="str">
        <f>VLOOKUP(A3206,'Route Names'!$A$2:$B$95,2,FALSE)</f>
        <v>Route 111 - Stonecrest Mall</v>
      </c>
      <c r="C3206" t="s">
        <v>2168</v>
      </c>
      <c r="D3206">
        <v>13089023204</v>
      </c>
      <c r="E3206">
        <v>18</v>
      </c>
      <c r="F3206">
        <v>53765</v>
      </c>
      <c r="G3206">
        <v>176</v>
      </c>
      <c r="H3206">
        <v>427</v>
      </c>
    </row>
    <row r="3207" spans="1:8" hidden="1" x14ac:dyDescent="0.2">
      <c r="A3207">
        <v>14857</v>
      </c>
      <c r="B3207" t="str">
        <f>VLOOKUP(A3207,'Route Names'!$A$2:$B$95,2,FALSE)</f>
        <v>Route 116 Redan Road</v>
      </c>
      <c r="C3207" t="s">
        <v>2167</v>
      </c>
      <c r="D3207">
        <v>13089023204</v>
      </c>
      <c r="E3207">
        <v>18</v>
      </c>
      <c r="F3207">
        <v>53765</v>
      </c>
      <c r="G3207">
        <v>176</v>
      </c>
      <c r="H3207">
        <v>427</v>
      </c>
    </row>
    <row r="3208" spans="1:8" hidden="1" x14ac:dyDescent="0.2">
      <c r="A3208">
        <v>14789</v>
      </c>
      <c r="B3208" t="str">
        <f>VLOOKUP(A3208,'Route Names'!$A$2:$B$95,2,FALSE)</f>
        <v>Route 111 - Stonecrest Mall</v>
      </c>
      <c r="C3208" t="s">
        <v>2167</v>
      </c>
      <c r="D3208">
        <v>13089023204</v>
      </c>
      <c r="E3208">
        <v>18</v>
      </c>
      <c r="F3208">
        <v>53765</v>
      </c>
      <c r="G3208">
        <v>176</v>
      </c>
      <c r="H3208">
        <v>427</v>
      </c>
    </row>
    <row r="3209" spans="1:8" hidden="1" x14ac:dyDescent="0.2">
      <c r="A3209">
        <v>14857</v>
      </c>
      <c r="B3209" t="str">
        <f>VLOOKUP(A3209,'Route Names'!$A$2:$B$95,2,FALSE)</f>
        <v>Route 116 Redan Road</v>
      </c>
      <c r="C3209" t="s">
        <v>2166</v>
      </c>
      <c r="D3209">
        <v>13089023204</v>
      </c>
      <c r="E3209">
        <v>18</v>
      </c>
      <c r="F3209">
        <v>53765</v>
      </c>
      <c r="G3209">
        <v>176</v>
      </c>
      <c r="H3209">
        <v>427</v>
      </c>
    </row>
    <row r="3210" spans="1:8" hidden="1" x14ac:dyDescent="0.2">
      <c r="A3210">
        <v>14789</v>
      </c>
      <c r="B3210" t="str">
        <f>VLOOKUP(A3210,'Route Names'!$A$2:$B$95,2,FALSE)</f>
        <v>Route 111 - Stonecrest Mall</v>
      </c>
      <c r="C3210" t="s">
        <v>2166</v>
      </c>
      <c r="D3210">
        <v>13089023204</v>
      </c>
      <c r="E3210">
        <v>18</v>
      </c>
      <c r="F3210">
        <v>53765</v>
      </c>
      <c r="G3210">
        <v>176</v>
      </c>
      <c r="H3210">
        <v>427</v>
      </c>
    </row>
    <row r="3211" spans="1:8" hidden="1" x14ac:dyDescent="0.2">
      <c r="A3211">
        <v>14857</v>
      </c>
      <c r="B3211" t="str">
        <f>VLOOKUP(A3211,'Route Names'!$A$2:$B$95,2,FALSE)</f>
        <v>Route 116 Redan Road</v>
      </c>
      <c r="C3211" t="s">
        <v>2156</v>
      </c>
      <c r="D3211">
        <v>13089023204</v>
      </c>
      <c r="E3211">
        <v>18</v>
      </c>
      <c r="F3211">
        <v>53765</v>
      </c>
      <c r="G3211">
        <v>176</v>
      </c>
      <c r="H3211">
        <v>427</v>
      </c>
    </row>
    <row r="3212" spans="1:8" hidden="1" x14ac:dyDescent="0.2">
      <c r="A3212">
        <v>14789</v>
      </c>
      <c r="B3212" t="str">
        <f>VLOOKUP(A3212,'Route Names'!$A$2:$B$95,2,FALSE)</f>
        <v>Route 111 - Stonecrest Mall</v>
      </c>
      <c r="C3212" t="s">
        <v>2156</v>
      </c>
      <c r="D3212">
        <v>13089023204</v>
      </c>
      <c r="E3212">
        <v>18</v>
      </c>
      <c r="F3212">
        <v>53765</v>
      </c>
      <c r="G3212">
        <v>176</v>
      </c>
      <c r="H3212">
        <v>427</v>
      </c>
    </row>
    <row r="3213" spans="1:8" hidden="1" x14ac:dyDescent="0.2">
      <c r="A3213">
        <v>14857</v>
      </c>
      <c r="B3213" t="str">
        <f>VLOOKUP(A3213,'Route Names'!$A$2:$B$95,2,FALSE)</f>
        <v>Route 116 Redan Road</v>
      </c>
      <c r="C3213" t="s">
        <v>2157</v>
      </c>
      <c r="D3213">
        <v>13089023204</v>
      </c>
      <c r="E3213">
        <v>18</v>
      </c>
      <c r="F3213">
        <v>53765</v>
      </c>
      <c r="G3213">
        <v>176</v>
      </c>
      <c r="H3213">
        <v>427</v>
      </c>
    </row>
    <row r="3214" spans="1:8" hidden="1" x14ac:dyDescent="0.2">
      <c r="A3214">
        <v>14789</v>
      </c>
      <c r="B3214" t="str">
        <f>VLOOKUP(A3214,'Route Names'!$A$2:$B$95,2,FALSE)</f>
        <v>Route 111 - Stonecrest Mall</v>
      </c>
      <c r="C3214" t="s">
        <v>2157</v>
      </c>
      <c r="D3214">
        <v>13089023204</v>
      </c>
      <c r="E3214">
        <v>18</v>
      </c>
      <c r="F3214">
        <v>53765</v>
      </c>
      <c r="G3214">
        <v>176</v>
      </c>
      <c r="H3214">
        <v>427</v>
      </c>
    </row>
    <row r="3215" spans="1:8" hidden="1" x14ac:dyDescent="0.2">
      <c r="A3215">
        <v>14857</v>
      </c>
      <c r="B3215" t="str">
        <f>VLOOKUP(A3215,'Route Names'!$A$2:$B$95,2,FALSE)</f>
        <v>Route 116 Redan Road</v>
      </c>
      <c r="C3215" t="s">
        <v>2158</v>
      </c>
      <c r="D3215">
        <v>13089023204</v>
      </c>
      <c r="E3215">
        <v>18</v>
      </c>
      <c r="F3215">
        <v>53765</v>
      </c>
      <c r="G3215">
        <v>176</v>
      </c>
      <c r="H3215">
        <v>427</v>
      </c>
    </row>
    <row r="3216" spans="1:8" hidden="1" x14ac:dyDescent="0.2">
      <c r="A3216">
        <v>14789</v>
      </c>
      <c r="B3216" t="str">
        <f>VLOOKUP(A3216,'Route Names'!$A$2:$B$95,2,FALSE)</f>
        <v>Route 111 - Stonecrest Mall</v>
      </c>
      <c r="C3216" t="s">
        <v>2158</v>
      </c>
      <c r="D3216">
        <v>13089023204</v>
      </c>
      <c r="E3216">
        <v>18</v>
      </c>
      <c r="F3216">
        <v>53765</v>
      </c>
      <c r="G3216">
        <v>176</v>
      </c>
      <c r="H3216">
        <v>427</v>
      </c>
    </row>
    <row r="3217" spans="1:8" hidden="1" x14ac:dyDescent="0.2">
      <c r="A3217">
        <v>14857</v>
      </c>
      <c r="B3217" t="str">
        <f>VLOOKUP(A3217,'Route Names'!$A$2:$B$95,2,FALSE)</f>
        <v>Route 116 Redan Road</v>
      </c>
      <c r="C3217" t="s">
        <v>2165</v>
      </c>
      <c r="D3217">
        <v>13089023204</v>
      </c>
      <c r="E3217">
        <v>18</v>
      </c>
      <c r="F3217">
        <v>53765</v>
      </c>
      <c r="G3217">
        <v>176</v>
      </c>
      <c r="H3217">
        <v>427</v>
      </c>
    </row>
    <row r="3218" spans="1:8" hidden="1" x14ac:dyDescent="0.2">
      <c r="A3218">
        <v>14789</v>
      </c>
      <c r="B3218" t="str">
        <f>VLOOKUP(A3218,'Route Names'!$A$2:$B$95,2,FALSE)</f>
        <v>Route 111 - Stonecrest Mall</v>
      </c>
      <c r="C3218" t="s">
        <v>2165</v>
      </c>
      <c r="D3218">
        <v>13089023204</v>
      </c>
      <c r="E3218">
        <v>18</v>
      </c>
      <c r="F3218">
        <v>53765</v>
      </c>
      <c r="G3218">
        <v>176</v>
      </c>
      <c r="H3218">
        <v>427</v>
      </c>
    </row>
    <row r="3219" spans="1:8" hidden="1" x14ac:dyDescent="0.2">
      <c r="A3219">
        <v>14857</v>
      </c>
      <c r="B3219" t="str">
        <f>VLOOKUP(A3219,'Route Names'!$A$2:$B$95,2,FALSE)</f>
        <v>Route 116 Redan Road</v>
      </c>
      <c r="C3219" t="s">
        <v>2164</v>
      </c>
      <c r="D3219">
        <v>13089023204</v>
      </c>
      <c r="E3219">
        <v>18</v>
      </c>
      <c r="F3219">
        <v>53765</v>
      </c>
      <c r="G3219">
        <v>176</v>
      </c>
      <c r="H3219">
        <v>427</v>
      </c>
    </row>
    <row r="3220" spans="1:8" hidden="1" x14ac:dyDescent="0.2">
      <c r="A3220">
        <v>14789</v>
      </c>
      <c r="B3220" t="str">
        <f>VLOOKUP(A3220,'Route Names'!$A$2:$B$95,2,FALSE)</f>
        <v>Route 111 - Stonecrest Mall</v>
      </c>
      <c r="C3220" t="s">
        <v>2164</v>
      </c>
      <c r="D3220">
        <v>13089023204</v>
      </c>
      <c r="E3220">
        <v>18</v>
      </c>
      <c r="F3220">
        <v>53765</v>
      </c>
      <c r="G3220">
        <v>176</v>
      </c>
      <c r="H3220">
        <v>427</v>
      </c>
    </row>
    <row r="3221" spans="1:8" hidden="1" x14ac:dyDescent="0.2">
      <c r="A3221">
        <v>14857</v>
      </c>
      <c r="B3221" t="str">
        <f>VLOOKUP(A3221,'Route Names'!$A$2:$B$95,2,FALSE)</f>
        <v>Route 116 Redan Road</v>
      </c>
      <c r="C3221" t="s">
        <v>2161</v>
      </c>
      <c r="D3221">
        <v>13089023206</v>
      </c>
      <c r="E3221">
        <v>20.100000000000001</v>
      </c>
      <c r="F3221">
        <v>49455</v>
      </c>
      <c r="G3221">
        <v>203</v>
      </c>
      <c r="H3221">
        <v>635</v>
      </c>
    </row>
    <row r="3222" spans="1:8" hidden="1" x14ac:dyDescent="0.2">
      <c r="A3222">
        <v>14789</v>
      </c>
      <c r="B3222" t="str">
        <f>VLOOKUP(A3222,'Route Names'!$A$2:$B$95,2,FALSE)</f>
        <v>Route 111 - Stonecrest Mall</v>
      </c>
      <c r="C3222" t="s">
        <v>2161</v>
      </c>
      <c r="D3222">
        <v>13089023206</v>
      </c>
      <c r="E3222">
        <v>20.100000000000001</v>
      </c>
      <c r="F3222">
        <v>49455</v>
      </c>
      <c r="G3222">
        <v>203</v>
      </c>
      <c r="H3222">
        <v>635</v>
      </c>
    </row>
    <row r="3223" spans="1:8" hidden="1" x14ac:dyDescent="0.2">
      <c r="A3223">
        <v>14857</v>
      </c>
      <c r="B3223" t="str">
        <f>VLOOKUP(A3223,'Route Names'!$A$2:$B$95,2,FALSE)</f>
        <v>Route 116 Redan Road</v>
      </c>
      <c r="C3223" t="s">
        <v>2162</v>
      </c>
      <c r="D3223">
        <v>13089023111</v>
      </c>
      <c r="E3223">
        <v>24.1</v>
      </c>
      <c r="F3223">
        <v>54063</v>
      </c>
      <c r="G3223">
        <v>8</v>
      </c>
      <c r="H3223">
        <v>94</v>
      </c>
    </row>
    <row r="3224" spans="1:8" hidden="1" x14ac:dyDescent="0.2">
      <c r="A3224">
        <v>14789</v>
      </c>
      <c r="B3224" t="str">
        <f>VLOOKUP(A3224,'Route Names'!$A$2:$B$95,2,FALSE)</f>
        <v>Route 111 - Stonecrest Mall</v>
      </c>
      <c r="C3224" t="s">
        <v>2162</v>
      </c>
      <c r="D3224">
        <v>13089023111</v>
      </c>
      <c r="E3224">
        <v>24.1</v>
      </c>
      <c r="F3224">
        <v>54063</v>
      </c>
      <c r="G3224">
        <v>8</v>
      </c>
      <c r="H3224">
        <v>94</v>
      </c>
    </row>
    <row r="3225" spans="1:8" hidden="1" x14ac:dyDescent="0.2">
      <c r="A3225">
        <v>14857</v>
      </c>
      <c r="B3225" t="str">
        <f>VLOOKUP(A3225,'Route Names'!$A$2:$B$95,2,FALSE)</f>
        <v>Route 116 Redan Road</v>
      </c>
      <c r="C3225" t="s">
        <v>2163</v>
      </c>
      <c r="D3225">
        <v>13089023111</v>
      </c>
      <c r="E3225">
        <v>24.1</v>
      </c>
      <c r="F3225">
        <v>54063</v>
      </c>
      <c r="G3225">
        <v>8</v>
      </c>
      <c r="H3225">
        <v>94</v>
      </c>
    </row>
    <row r="3226" spans="1:8" hidden="1" x14ac:dyDescent="0.2">
      <c r="A3226">
        <v>14789</v>
      </c>
      <c r="B3226" t="str">
        <f>VLOOKUP(A3226,'Route Names'!$A$2:$B$95,2,FALSE)</f>
        <v>Route 111 - Stonecrest Mall</v>
      </c>
      <c r="C3226" t="s">
        <v>2163</v>
      </c>
      <c r="D3226">
        <v>13089023111</v>
      </c>
      <c r="E3226">
        <v>24.1</v>
      </c>
      <c r="F3226">
        <v>54063</v>
      </c>
      <c r="G3226">
        <v>8</v>
      </c>
      <c r="H3226">
        <v>94</v>
      </c>
    </row>
    <row r="3227" spans="1:8" hidden="1" x14ac:dyDescent="0.2">
      <c r="A3227">
        <v>14789</v>
      </c>
      <c r="B3227" t="str">
        <f>VLOOKUP(A3227,'Route Names'!$A$2:$B$95,2,FALSE)</f>
        <v>Route 111 - Stonecrest Mall</v>
      </c>
      <c r="C3227" t="s">
        <v>2163</v>
      </c>
      <c r="D3227">
        <v>13089023111</v>
      </c>
      <c r="E3227">
        <v>24.1</v>
      </c>
      <c r="F3227">
        <v>54063</v>
      </c>
      <c r="G3227">
        <v>8</v>
      </c>
      <c r="H3227">
        <v>94</v>
      </c>
    </row>
    <row r="3228" spans="1:8" hidden="1" x14ac:dyDescent="0.2">
      <c r="A3228">
        <v>14857</v>
      </c>
      <c r="B3228" t="str">
        <f>VLOOKUP(A3228,'Route Names'!$A$2:$B$95,2,FALSE)</f>
        <v>Route 116 Redan Road</v>
      </c>
      <c r="C3228" t="s">
        <v>2162</v>
      </c>
      <c r="D3228">
        <v>13089023111</v>
      </c>
      <c r="E3228">
        <v>24.1</v>
      </c>
      <c r="F3228">
        <v>54063</v>
      </c>
      <c r="G3228">
        <v>8</v>
      </c>
      <c r="H3228">
        <v>94</v>
      </c>
    </row>
    <row r="3229" spans="1:8" hidden="1" x14ac:dyDescent="0.2">
      <c r="A3229">
        <v>14789</v>
      </c>
      <c r="B3229" t="str">
        <f>VLOOKUP(A3229,'Route Names'!$A$2:$B$95,2,FALSE)</f>
        <v>Route 111 - Stonecrest Mall</v>
      </c>
      <c r="C3229" t="s">
        <v>2162</v>
      </c>
      <c r="D3229">
        <v>13089023111</v>
      </c>
      <c r="E3229">
        <v>24.1</v>
      </c>
      <c r="F3229">
        <v>54063</v>
      </c>
      <c r="G3229">
        <v>8</v>
      </c>
      <c r="H3229">
        <v>94</v>
      </c>
    </row>
    <row r="3230" spans="1:8" hidden="1" x14ac:dyDescent="0.2">
      <c r="A3230">
        <v>14857</v>
      </c>
      <c r="B3230" t="str">
        <f>VLOOKUP(A3230,'Route Names'!$A$2:$B$95,2,FALSE)</f>
        <v>Route 116 Redan Road</v>
      </c>
      <c r="C3230" t="s">
        <v>2161</v>
      </c>
      <c r="D3230">
        <v>13089023111</v>
      </c>
      <c r="E3230">
        <v>24.1</v>
      </c>
      <c r="F3230">
        <v>54063</v>
      </c>
      <c r="G3230">
        <v>8</v>
      </c>
      <c r="H3230">
        <v>94</v>
      </c>
    </row>
    <row r="3231" spans="1:8" hidden="1" x14ac:dyDescent="0.2">
      <c r="A3231">
        <v>14789</v>
      </c>
      <c r="B3231" t="str">
        <f>VLOOKUP(A3231,'Route Names'!$A$2:$B$95,2,FALSE)</f>
        <v>Route 111 - Stonecrest Mall</v>
      </c>
      <c r="C3231" t="s">
        <v>2161</v>
      </c>
      <c r="D3231">
        <v>13089023111</v>
      </c>
      <c r="E3231">
        <v>24.1</v>
      </c>
      <c r="F3231">
        <v>54063</v>
      </c>
      <c r="G3231">
        <v>8</v>
      </c>
      <c r="H3231">
        <v>94</v>
      </c>
    </row>
    <row r="3232" spans="1:8" hidden="1" x14ac:dyDescent="0.2">
      <c r="A3232">
        <v>14857</v>
      </c>
      <c r="B3232" t="str">
        <f>VLOOKUP(A3232,'Route Names'!$A$2:$B$95,2,FALSE)</f>
        <v>Route 116 Redan Road</v>
      </c>
      <c r="C3232" t="s">
        <v>2160</v>
      </c>
      <c r="D3232">
        <v>13089023206</v>
      </c>
      <c r="E3232">
        <v>20.100000000000001</v>
      </c>
      <c r="F3232">
        <v>49455</v>
      </c>
      <c r="G3232">
        <v>203</v>
      </c>
      <c r="H3232">
        <v>635</v>
      </c>
    </row>
    <row r="3233" spans="1:8" hidden="1" x14ac:dyDescent="0.2">
      <c r="A3233">
        <v>14789</v>
      </c>
      <c r="B3233" t="str">
        <f>VLOOKUP(A3233,'Route Names'!$A$2:$B$95,2,FALSE)</f>
        <v>Route 111 - Stonecrest Mall</v>
      </c>
      <c r="C3233" t="s">
        <v>2160</v>
      </c>
      <c r="D3233">
        <v>13089023206</v>
      </c>
      <c r="E3233">
        <v>20.100000000000001</v>
      </c>
      <c r="F3233">
        <v>49455</v>
      </c>
      <c r="G3233">
        <v>203</v>
      </c>
      <c r="H3233">
        <v>635</v>
      </c>
    </row>
    <row r="3234" spans="1:8" hidden="1" x14ac:dyDescent="0.2">
      <c r="A3234">
        <v>14857</v>
      </c>
      <c r="B3234" t="str">
        <f>VLOOKUP(A3234,'Route Names'!$A$2:$B$95,2,FALSE)</f>
        <v>Route 116 Redan Road</v>
      </c>
      <c r="C3234" t="s">
        <v>2159</v>
      </c>
      <c r="D3234">
        <v>13089023206</v>
      </c>
      <c r="E3234">
        <v>20.100000000000001</v>
      </c>
      <c r="F3234">
        <v>49455</v>
      </c>
      <c r="G3234">
        <v>203</v>
      </c>
      <c r="H3234">
        <v>635</v>
      </c>
    </row>
    <row r="3235" spans="1:8" hidden="1" x14ac:dyDescent="0.2">
      <c r="A3235">
        <v>14789</v>
      </c>
      <c r="B3235" t="str">
        <f>VLOOKUP(A3235,'Route Names'!$A$2:$B$95,2,FALSE)</f>
        <v>Route 111 - Stonecrest Mall</v>
      </c>
      <c r="C3235" t="s">
        <v>2159</v>
      </c>
      <c r="D3235">
        <v>13089023206</v>
      </c>
      <c r="E3235">
        <v>20.100000000000001</v>
      </c>
      <c r="F3235">
        <v>49455</v>
      </c>
      <c r="G3235">
        <v>203</v>
      </c>
      <c r="H3235">
        <v>635</v>
      </c>
    </row>
    <row r="3236" spans="1:8" hidden="1" x14ac:dyDescent="0.2">
      <c r="A3236">
        <v>14857</v>
      </c>
      <c r="B3236" t="str">
        <f>VLOOKUP(A3236,'Route Names'!$A$2:$B$95,2,FALSE)</f>
        <v>Route 116 Redan Road</v>
      </c>
      <c r="C3236" t="s">
        <v>2158</v>
      </c>
      <c r="D3236">
        <v>13089023206</v>
      </c>
      <c r="E3236">
        <v>20.100000000000001</v>
      </c>
      <c r="F3236">
        <v>49455</v>
      </c>
      <c r="G3236">
        <v>203</v>
      </c>
      <c r="H3236">
        <v>635</v>
      </c>
    </row>
    <row r="3237" spans="1:8" hidden="1" x14ac:dyDescent="0.2">
      <c r="A3237">
        <v>14789</v>
      </c>
      <c r="B3237" t="str">
        <f>VLOOKUP(A3237,'Route Names'!$A$2:$B$95,2,FALSE)</f>
        <v>Route 111 - Stonecrest Mall</v>
      </c>
      <c r="C3237" t="s">
        <v>2158</v>
      </c>
      <c r="D3237">
        <v>13089023206</v>
      </c>
      <c r="E3237">
        <v>20.100000000000001</v>
      </c>
      <c r="F3237">
        <v>49455</v>
      </c>
      <c r="G3237">
        <v>203</v>
      </c>
      <c r="H3237">
        <v>635</v>
      </c>
    </row>
    <row r="3238" spans="1:8" hidden="1" x14ac:dyDescent="0.2">
      <c r="A3238">
        <v>14857</v>
      </c>
      <c r="B3238" t="str">
        <f>VLOOKUP(A3238,'Route Names'!$A$2:$B$95,2,FALSE)</f>
        <v>Route 116 Redan Road</v>
      </c>
      <c r="C3238" t="s">
        <v>2157</v>
      </c>
      <c r="D3238">
        <v>13089023206</v>
      </c>
      <c r="E3238">
        <v>20.100000000000001</v>
      </c>
      <c r="F3238">
        <v>49455</v>
      </c>
      <c r="G3238">
        <v>203</v>
      </c>
      <c r="H3238">
        <v>635</v>
      </c>
    </row>
    <row r="3239" spans="1:8" hidden="1" x14ac:dyDescent="0.2">
      <c r="A3239">
        <v>14789</v>
      </c>
      <c r="B3239" t="str">
        <f>VLOOKUP(A3239,'Route Names'!$A$2:$B$95,2,FALSE)</f>
        <v>Route 111 - Stonecrest Mall</v>
      </c>
      <c r="C3239" t="s">
        <v>2157</v>
      </c>
      <c r="D3239">
        <v>13089023206</v>
      </c>
      <c r="E3239">
        <v>20.100000000000001</v>
      </c>
      <c r="F3239">
        <v>49455</v>
      </c>
      <c r="G3239">
        <v>203</v>
      </c>
      <c r="H3239">
        <v>635</v>
      </c>
    </row>
    <row r="3240" spans="1:8" hidden="1" x14ac:dyDescent="0.2">
      <c r="A3240">
        <v>14857</v>
      </c>
      <c r="B3240" t="str">
        <f>VLOOKUP(A3240,'Route Names'!$A$2:$B$95,2,FALSE)</f>
        <v>Route 116 Redan Road</v>
      </c>
      <c r="C3240" t="s">
        <v>2156</v>
      </c>
      <c r="D3240">
        <v>13089023206</v>
      </c>
      <c r="E3240">
        <v>20.100000000000001</v>
      </c>
      <c r="F3240">
        <v>49455</v>
      </c>
      <c r="G3240">
        <v>203</v>
      </c>
      <c r="H3240">
        <v>635</v>
      </c>
    </row>
    <row r="3241" spans="1:8" hidden="1" x14ac:dyDescent="0.2">
      <c r="A3241">
        <v>14789</v>
      </c>
      <c r="B3241" t="str">
        <f>VLOOKUP(A3241,'Route Names'!$A$2:$B$95,2,FALSE)</f>
        <v>Route 111 - Stonecrest Mall</v>
      </c>
      <c r="C3241" t="s">
        <v>2156</v>
      </c>
      <c r="D3241">
        <v>13089023206</v>
      </c>
      <c r="E3241">
        <v>20.100000000000001</v>
      </c>
      <c r="F3241">
        <v>49455</v>
      </c>
      <c r="G3241">
        <v>203</v>
      </c>
      <c r="H3241">
        <v>635</v>
      </c>
    </row>
    <row r="3242" spans="1:8" hidden="1" x14ac:dyDescent="0.2">
      <c r="A3242">
        <v>14857</v>
      </c>
      <c r="B3242" t="str">
        <f>VLOOKUP(A3242,'Route Names'!$A$2:$B$95,2,FALSE)</f>
        <v>Route 116 Redan Road</v>
      </c>
      <c r="C3242" t="s">
        <v>2155</v>
      </c>
      <c r="D3242">
        <v>13089023206</v>
      </c>
      <c r="E3242">
        <v>20.100000000000001</v>
      </c>
      <c r="F3242">
        <v>49455</v>
      </c>
      <c r="G3242">
        <v>203</v>
      </c>
      <c r="H3242">
        <v>635</v>
      </c>
    </row>
    <row r="3243" spans="1:8" hidden="1" x14ac:dyDescent="0.2">
      <c r="A3243">
        <v>14789</v>
      </c>
      <c r="B3243" t="str">
        <f>VLOOKUP(A3243,'Route Names'!$A$2:$B$95,2,FALSE)</f>
        <v>Route 111 - Stonecrest Mall</v>
      </c>
      <c r="C3243" t="s">
        <v>2155</v>
      </c>
      <c r="D3243">
        <v>13089023206</v>
      </c>
      <c r="E3243">
        <v>20.100000000000001</v>
      </c>
      <c r="F3243">
        <v>49455</v>
      </c>
      <c r="G3243">
        <v>203</v>
      </c>
      <c r="H3243">
        <v>635</v>
      </c>
    </row>
    <row r="3244" spans="1:8" hidden="1" x14ac:dyDescent="0.2">
      <c r="A3244">
        <v>14857</v>
      </c>
      <c r="B3244" t="str">
        <f>VLOOKUP(A3244,'Route Names'!$A$2:$B$95,2,FALSE)</f>
        <v>Route 116 Redan Road</v>
      </c>
      <c r="C3244" t="s">
        <v>2154</v>
      </c>
      <c r="D3244">
        <v>13089023206</v>
      </c>
      <c r="E3244">
        <v>20.100000000000001</v>
      </c>
      <c r="F3244">
        <v>49455</v>
      </c>
      <c r="G3244">
        <v>203</v>
      </c>
      <c r="H3244">
        <v>635</v>
      </c>
    </row>
    <row r="3245" spans="1:8" hidden="1" x14ac:dyDescent="0.2">
      <c r="A3245">
        <v>14789</v>
      </c>
      <c r="B3245" t="str">
        <f>VLOOKUP(A3245,'Route Names'!$A$2:$B$95,2,FALSE)</f>
        <v>Route 111 - Stonecrest Mall</v>
      </c>
      <c r="C3245" t="s">
        <v>2154</v>
      </c>
      <c r="D3245">
        <v>13089023206</v>
      </c>
      <c r="E3245">
        <v>20.100000000000001</v>
      </c>
      <c r="F3245">
        <v>49455</v>
      </c>
      <c r="G3245">
        <v>203</v>
      </c>
      <c r="H3245">
        <v>635</v>
      </c>
    </row>
    <row r="3246" spans="1:8" hidden="1" x14ac:dyDescent="0.2">
      <c r="A3246">
        <v>14857</v>
      </c>
      <c r="B3246" t="str">
        <f>VLOOKUP(A3246,'Route Names'!$A$2:$B$95,2,FALSE)</f>
        <v>Route 116 Redan Road</v>
      </c>
      <c r="C3246" t="s">
        <v>2153</v>
      </c>
      <c r="D3246">
        <v>13089023206</v>
      </c>
      <c r="E3246">
        <v>20.100000000000001</v>
      </c>
      <c r="F3246">
        <v>49455</v>
      </c>
      <c r="G3246">
        <v>203</v>
      </c>
      <c r="H3246">
        <v>635</v>
      </c>
    </row>
    <row r="3247" spans="1:8" hidden="1" x14ac:dyDescent="0.2">
      <c r="A3247">
        <v>14789</v>
      </c>
      <c r="B3247" t="str">
        <f>VLOOKUP(A3247,'Route Names'!$A$2:$B$95,2,FALSE)</f>
        <v>Route 111 - Stonecrest Mall</v>
      </c>
      <c r="C3247" t="s">
        <v>2153</v>
      </c>
      <c r="D3247">
        <v>13089023206</v>
      </c>
      <c r="E3247">
        <v>20.100000000000001</v>
      </c>
      <c r="F3247">
        <v>49455</v>
      </c>
      <c r="G3247">
        <v>203</v>
      </c>
      <c r="H3247">
        <v>635</v>
      </c>
    </row>
    <row r="3248" spans="1:8" hidden="1" x14ac:dyDescent="0.2">
      <c r="A3248">
        <v>14857</v>
      </c>
      <c r="B3248" t="str">
        <f>VLOOKUP(A3248,'Route Names'!$A$2:$B$95,2,FALSE)</f>
        <v>Route 116 Redan Road</v>
      </c>
      <c r="C3248" t="s">
        <v>2152</v>
      </c>
      <c r="D3248">
        <v>13089023206</v>
      </c>
      <c r="E3248">
        <v>20.100000000000001</v>
      </c>
      <c r="F3248">
        <v>49455</v>
      </c>
      <c r="G3248">
        <v>203</v>
      </c>
      <c r="H3248">
        <v>635</v>
      </c>
    </row>
    <row r="3249" spans="1:8" hidden="1" x14ac:dyDescent="0.2">
      <c r="A3249">
        <v>14789</v>
      </c>
      <c r="B3249" t="str">
        <f>VLOOKUP(A3249,'Route Names'!$A$2:$B$95,2,FALSE)</f>
        <v>Route 111 - Stonecrest Mall</v>
      </c>
      <c r="C3249" t="s">
        <v>2152</v>
      </c>
      <c r="D3249">
        <v>13089023206</v>
      </c>
      <c r="E3249">
        <v>20.100000000000001</v>
      </c>
      <c r="F3249">
        <v>49455</v>
      </c>
      <c r="G3249">
        <v>203</v>
      </c>
      <c r="H3249">
        <v>635</v>
      </c>
    </row>
    <row r="3250" spans="1:8" hidden="1" x14ac:dyDescent="0.2">
      <c r="A3250">
        <v>14857</v>
      </c>
      <c r="B3250" t="str">
        <f>VLOOKUP(A3250,'Route Names'!$A$2:$B$95,2,FALSE)</f>
        <v>Route 116 Redan Road</v>
      </c>
      <c r="C3250" t="s">
        <v>2151</v>
      </c>
      <c r="D3250">
        <v>13089023210</v>
      </c>
      <c r="E3250">
        <v>19.100000000000001</v>
      </c>
      <c r="F3250">
        <v>43053</v>
      </c>
      <c r="G3250">
        <v>286</v>
      </c>
      <c r="H3250">
        <v>601</v>
      </c>
    </row>
    <row r="3251" spans="1:8" hidden="1" x14ac:dyDescent="0.2">
      <c r="A3251">
        <v>14857</v>
      </c>
      <c r="B3251" t="str">
        <f>VLOOKUP(A3251,'Route Names'!$A$2:$B$95,2,FALSE)</f>
        <v>Route 116 Redan Road</v>
      </c>
      <c r="C3251" t="s">
        <v>2150</v>
      </c>
      <c r="D3251">
        <v>13089023210</v>
      </c>
      <c r="E3251">
        <v>19.100000000000001</v>
      </c>
      <c r="F3251">
        <v>43053</v>
      </c>
      <c r="G3251">
        <v>286</v>
      </c>
      <c r="H3251">
        <v>601</v>
      </c>
    </row>
    <row r="3252" spans="1:8" hidden="1" x14ac:dyDescent="0.2">
      <c r="A3252">
        <v>14857</v>
      </c>
      <c r="B3252" t="str">
        <f>VLOOKUP(A3252,'Route Names'!$A$2:$B$95,2,FALSE)</f>
        <v>Route 116 Redan Road</v>
      </c>
      <c r="C3252" t="s">
        <v>2149</v>
      </c>
      <c r="D3252">
        <v>13089023210</v>
      </c>
      <c r="E3252">
        <v>19.100000000000001</v>
      </c>
      <c r="F3252">
        <v>43053</v>
      </c>
      <c r="G3252">
        <v>286</v>
      </c>
      <c r="H3252">
        <v>601</v>
      </c>
    </row>
    <row r="3253" spans="1:8" hidden="1" x14ac:dyDescent="0.2">
      <c r="A3253">
        <v>14857</v>
      </c>
      <c r="B3253" t="str">
        <f>VLOOKUP(A3253,'Route Names'!$A$2:$B$95,2,FALSE)</f>
        <v>Route 116 Redan Road</v>
      </c>
      <c r="C3253" t="s">
        <v>2139</v>
      </c>
      <c r="D3253">
        <v>13089023210</v>
      </c>
      <c r="E3253">
        <v>19.100000000000001</v>
      </c>
      <c r="F3253">
        <v>43053</v>
      </c>
      <c r="G3253">
        <v>286</v>
      </c>
      <c r="H3253">
        <v>601</v>
      </c>
    </row>
    <row r="3254" spans="1:8" hidden="1" x14ac:dyDescent="0.2">
      <c r="A3254">
        <v>14857</v>
      </c>
      <c r="B3254" t="str">
        <f>VLOOKUP(A3254,'Route Names'!$A$2:$B$95,2,FALSE)</f>
        <v>Route 116 Redan Road</v>
      </c>
      <c r="C3254" t="s">
        <v>2148</v>
      </c>
      <c r="D3254">
        <v>13089023210</v>
      </c>
      <c r="E3254">
        <v>19.100000000000001</v>
      </c>
      <c r="F3254">
        <v>43053</v>
      </c>
      <c r="G3254">
        <v>286</v>
      </c>
      <c r="H3254">
        <v>601</v>
      </c>
    </row>
    <row r="3255" spans="1:8" hidden="1" x14ac:dyDescent="0.2">
      <c r="A3255">
        <v>14857</v>
      </c>
      <c r="B3255" t="str">
        <f>VLOOKUP(A3255,'Route Names'!$A$2:$B$95,2,FALSE)</f>
        <v>Route 116 Redan Road</v>
      </c>
      <c r="C3255" t="s">
        <v>2147</v>
      </c>
      <c r="D3255">
        <v>13089023210</v>
      </c>
      <c r="E3255">
        <v>19.100000000000001</v>
      </c>
      <c r="F3255">
        <v>43053</v>
      </c>
      <c r="G3255">
        <v>286</v>
      </c>
      <c r="H3255">
        <v>601</v>
      </c>
    </row>
    <row r="3256" spans="1:8" hidden="1" x14ac:dyDescent="0.2">
      <c r="A3256">
        <v>14857</v>
      </c>
      <c r="B3256" t="str">
        <f>VLOOKUP(A3256,'Route Names'!$A$2:$B$95,2,FALSE)</f>
        <v>Route 116 Redan Road</v>
      </c>
      <c r="C3256" t="s">
        <v>2146</v>
      </c>
      <c r="D3256">
        <v>13089023210</v>
      </c>
      <c r="E3256">
        <v>19.100000000000001</v>
      </c>
      <c r="F3256">
        <v>43053</v>
      </c>
      <c r="G3256">
        <v>286</v>
      </c>
      <c r="H3256">
        <v>601</v>
      </c>
    </row>
    <row r="3257" spans="1:8" hidden="1" x14ac:dyDescent="0.2">
      <c r="A3257">
        <v>14857</v>
      </c>
      <c r="B3257" t="str">
        <f>VLOOKUP(A3257,'Route Names'!$A$2:$B$95,2,FALSE)</f>
        <v>Route 116 Redan Road</v>
      </c>
      <c r="C3257" t="s">
        <v>2145</v>
      </c>
      <c r="D3257">
        <v>13089023210</v>
      </c>
      <c r="E3257">
        <v>19.100000000000001</v>
      </c>
      <c r="F3257">
        <v>43053</v>
      </c>
      <c r="G3257">
        <v>286</v>
      </c>
      <c r="H3257">
        <v>601</v>
      </c>
    </row>
    <row r="3258" spans="1:8" hidden="1" x14ac:dyDescent="0.2">
      <c r="A3258">
        <v>14857</v>
      </c>
      <c r="B3258" t="str">
        <f>VLOOKUP(A3258,'Route Names'!$A$2:$B$95,2,FALSE)</f>
        <v>Route 116 Redan Road</v>
      </c>
      <c r="C3258" t="s">
        <v>2144</v>
      </c>
      <c r="D3258">
        <v>13089023210</v>
      </c>
      <c r="E3258">
        <v>19.100000000000001</v>
      </c>
      <c r="F3258">
        <v>43053</v>
      </c>
      <c r="G3258">
        <v>286</v>
      </c>
      <c r="H3258">
        <v>601</v>
      </c>
    </row>
    <row r="3259" spans="1:8" hidden="1" x14ac:dyDescent="0.2">
      <c r="A3259">
        <v>14857</v>
      </c>
      <c r="B3259" t="str">
        <f>VLOOKUP(A3259,'Route Names'!$A$2:$B$95,2,FALSE)</f>
        <v>Route 116 Redan Road</v>
      </c>
      <c r="C3259" t="s">
        <v>2143</v>
      </c>
      <c r="D3259">
        <v>13089023210</v>
      </c>
      <c r="E3259">
        <v>19.100000000000001</v>
      </c>
      <c r="F3259">
        <v>43053</v>
      </c>
      <c r="G3259">
        <v>286</v>
      </c>
      <c r="H3259">
        <v>601</v>
      </c>
    </row>
    <row r="3260" spans="1:8" hidden="1" x14ac:dyDescent="0.2">
      <c r="A3260">
        <v>14857</v>
      </c>
      <c r="B3260" t="str">
        <f>VLOOKUP(A3260,'Route Names'!$A$2:$B$95,2,FALSE)</f>
        <v>Route 116 Redan Road</v>
      </c>
      <c r="C3260" t="s">
        <v>2142</v>
      </c>
      <c r="D3260">
        <v>13089023210</v>
      </c>
      <c r="E3260">
        <v>19.100000000000001</v>
      </c>
      <c r="F3260">
        <v>43053</v>
      </c>
      <c r="G3260">
        <v>286</v>
      </c>
      <c r="H3260">
        <v>601</v>
      </c>
    </row>
    <row r="3261" spans="1:8" hidden="1" x14ac:dyDescent="0.2">
      <c r="A3261">
        <v>14857</v>
      </c>
      <c r="B3261" t="str">
        <f>VLOOKUP(A3261,'Route Names'!$A$2:$B$95,2,FALSE)</f>
        <v>Route 116 Redan Road</v>
      </c>
      <c r="C3261" t="s">
        <v>2141</v>
      </c>
      <c r="D3261">
        <v>13089023210</v>
      </c>
      <c r="E3261">
        <v>19.100000000000001</v>
      </c>
      <c r="F3261">
        <v>43053</v>
      </c>
      <c r="G3261">
        <v>286</v>
      </c>
      <c r="H3261">
        <v>601</v>
      </c>
    </row>
    <row r="3262" spans="1:8" hidden="1" x14ac:dyDescent="0.2">
      <c r="A3262">
        <v>14857</v>
      </c>
      <c r="B3262" t="str">
        <f>VLOOKUP(A3262,'Route Names'!$A$2:$B$95,2,FALSE)</f>
        <v>Route 116 Redan Road</v>
      </c>
      <c r="C3262" t="s">
        <v>2139</v>
      </c>
      <c r="D3262">
        <v>13089023314</v>
      </c>
      <c r="E3262">
        <v>12.7</v>
      </c>
      <c r="F3262">
        <v>55521</v>
      </c>
      <c r="G3262">
        <v>113</v>
      </c>
      <c r="H3262">
        <v>330</v>
      </c>
    </row>
    <row r="3263" spans="1:8" hidden="1" x14ac:dyDescent="0.2">
      <c r="A3263">
        <v>14857</v>
      </c>
      <c r="B3263" t="str">
        <f>VLOOKUP(A3263,'Route Names'!$A$2:$B$95,2,FALSE)</f>
        <v>Route 116 Redan Road</v>
      </c>
      <c r="C3263" t="s">
        <v>2140</v>
      </c>
      <c r="D3263">
        <v>13089023314</v>
      </c>
      <c r="E3263">
        <v>12.7</v>
      </c>
      <c r="F3263">
        <v>55521</v>
      </c>
      <c r="G3263">
        <v>113</v>
      </c>
      <c r="H3263">
        <v>330</v>
      </c>
    </row>
    <row r="3264" spans="1:8" hidden="1" x14ac:dyDescent="0.2">
      <c r="A3264">
        <v>14857</v>
      </c>
      <c r="B3264" t="str">
        <f>VLOOKUP(A3264,'Route Names'!$A$2:$B$95,2,FALSE)</f>
        <v>Route 116 Redan Road</v>
      </c>
      <c r="C3264" t="s">
        <v>2139</v>
      </c>
      <c r="D3264">
        <v>13089023314</v>
      </c>
      <c r="E3264">
        <v>12.7</v>
      </c>
      <c r="F3264">
        <v>55521</v>
      </c>
      <c r="G3264">
        <v>113</v>
      </c>
      <c r="H3264">
        <v>330</v>
      </c>
    </row>
    <row r="3265" spans="1:8" hidden="1" x14ac:dyDescent="0.2">
      <c r="A3265">
        <v>14857</v>
      </c>
      <c r="B3265" t="str">
        <f>VLOOKUP(A3265,'Route Names'!$A$2:$B$95,2,FALSE)</f>
        <v>Route 116 Redan Road</v>
      </c>
      <c r="C3265" t="s">
        <v>2138</v>
      </c>
      <c r="D3265">
        <v>13089023314</v>
      </c>
      <c r="E3265">
        <v>12.7</v>
      </c>
      <c r="F3265">
        <v>55521</v>
      </c>
      <c r="G3265">
        <v>113</v>
      </c>
      <c r="H3265">
        <v>330</v>
      </c>
    </row>
    <row r="3266" spans="1:8" hidden="1" x14ac:dyDescent="0.2">
      <c r="A3266">
        <v>14857</v>
      </c>
      <c r="B3266" t="str">
        <f>VLOOKUP(A3266,'Route Names'!$A$2:$B$95,2,FALSE)</f>
        <v>Route 116 Redan Road</v>
      </c>
      <c r="C3266" t="s">
        <v>2137</v>
      </c>
      <c r="D3266">
        <v>13089023314</v>
      </c>
      <c r="E3266">
        <v>12.7</v>
      </c>
      <c r="F3266">
        <v>55521</v>
      </c>
      <c r="G3266">
        <v>113</v>
      </c>
      <c r="H3266">
        <v>330</v>
      </c>
    </row>
    <row r="3267" spans="1:8" hidden="1" x14ac:dyDescent="0.2">
      <c r="A3267">
        <v>14857</v>
      </c>
      <c r="B3267" t="str">
        <f>VLOOKUP(A3267,'Route Names'!$A$2:$B$95,2,FALSE)</f>
        <v>Route 116 Redan Road</v>
      </c>
      <c r="C3267" t="s">
        <v>2136</v>
      </c>
      <c r="D3267">
        <v>13089023314</v>
      </c>
      <c r="E3267">
        <v>12.7</v>
      </c>
      <c r="F3267">
        <v>55521</v>
      </c>
      <c r="G3267">
        <v>113</v>
      </c>
      <c r="H3267">
        <v>330</v>
      </c>
    </row>
    <row r="3268" spans="1:8" hidden="1" x14ac:dyDescent="0.2">
      <c r="A3268">
        <v>14857</v>
      </c>
      <c r="B3268" t="str">
        <f>VLOOKUP(A3268,'Route Names'!$A$2:$B$95,2,FALSE)</f>
        <v>Route 116 Redan Road</v>
      </c>
      <c r="C3268" t="s">
        <v>2135</v>
      </c>
      <c r="D3268">
        <v>13089023314</v>
      </c>
      <c r="E3268">
        <v>12.7</v>
      </c>
      <c r="F3268">
        <v>55521</v>
      </c>
      <c r="G3268">
        <v>113</v>
      </c>
      <c r="H3268">
        <v>330</v>
      </c>
    </row>
    <row r="3269" spans="1:8" hidden="1" x14ac:dyDescent="0.2">
      <c r="A3269">
        <v>14857</v>
      </c>
      <c r="B3269" t="str">
        <f>VLOOKUP(A3269,'Route Names'!$A$2:$B$95,2,FALSE)</f>
        <v>Route 116 Redan Road</v>
      </c>
      <c r="C3269" t="s">
        <v>2134</v>
      </c>
      <c r="D3269">
        <v>13089023313</v>
      </c>
      <c r="E3269">
        <v>27.2</v>
      </c>
      <c r="F3269">
        <v>49671</v>
      </c>
      <c r="G3269">
        <v>85</v>
      </c>
      <c r="H3269">
        <v>457</v>
      </c>
    </row>
    <row r="3270" spans="1:8" hidden="1" x14ac:dyDescent="0.2">
      <c r="A3270">
        <v>14857</v>
      </c>
      <c r="B3270" t="str">
        <f>VLOOKUP(A3270,'Route Names'!$A$2:$B$95,2,FALSE)</f>
        <v>Route 116 Redan Road</v>
      </c>
      <c r="C3270" t="s">
        <v>2133</v>
      </c>
      <c r="D3270">
        <v>13089023313</v>
      </c>
      <c r="E3270">
        <v>27.2</v>
      </c>
      <c r="F3270">
        <v>49671</v>
      </c>
      <c r="G3270">
        <v>85</v>
      </c>
      <c r="H3270">
        <v>457</v>
      </c>
    </row>
    <row r="3271" spans="1:8" hidden="1" x14ac:dyDescent="0.2">
      <c r="A3271">
        <v>14857</v>
      </c>
      <c r="B3271" t="str">
        <f>VLOOKUP(A3271,'Route Names'!$A$2:$B$95,2,FALSE)</f>
        <v>Route 116 Redan Road</v>
      </c>
      <c r="C3271" t="s">
        <v>2132</v>
      </c>
      <c r="D3271">
        <v>13089023313</v>
      </c>
      <c r="E3271">
        <v>27.2</v>
      </c>
      <c r="F3271">
        <v>49671</v>
      </c>
      <c r="G3271">
        <v>85</v>
      </c>
      <c r="H3271">
        <v>457</v>
      </c>
    </row>
    <row r="3272" spans="1:8" hidden="1" x14ac:dyDescent="0.2">
      <c r="A3272">
        <v>14857</v>
      </c>
      <c r="B3272" t="str">
        <f>VLOOKUP(A3272,'Route Names'!$A$2:$B$95,2,FALSE)</f>
        <v>Route 116 Redan Road</v>
      </c>
      <c r="C3272" t="s">
        <v>2131</v>
      </c>
      <c r="D3272">
        <v>13089023313</v>
      </c>
      <c r="E3272">
        <v>27.2</v>
      </c>
      <c r="F3272">
        <v>49671</v>
      </c>
      <c r="G3272">
        <v>85</v>
      </c>
      <c r="H3272">
        <v>457</v>
      </c>
    </row>
    <row r="3273" spans="1:8" hidden="1" x14ac:dyDescent="0.2">
      <c r="A3273">
        <v>14857</v>
      </c>
      <c r="B3273" t="str">
        <f>VLOOKUP(A3273,'Route Names'!$A$2:$B$95,2,FALSE)</f>
        <v>Route 116 Redan Road</v>
      </c>
      <c r="C3273" t="s">
        <v>2130</v>
      </c>
      <c r="D3273">
        <v>13089023313</v>
      </c>
      <c r="E3273">
        <v>27.2</v>
      </c>
      <c r="F3273">
        <v>49671</v>
      </c>
      <c r="G3273">
        <v>85</v>
      </c>
      <c r="H3273">
        <v>457</v>
      </c>
    </row>
    <row r="3274" spans="1:8" hidden="1" x14ac:dyDescent="0.2">
      <c r="A3274">
        <v>14857</v>
      </c>
      <c r="B3274" t="str">
        <f>VLOOKUP(A3274,'Route Names'!$A$2:$B$95,2,FALSE)</f>
        <v>Route 116 Redan Road</v>
      </c>
      <c r="C3274" t="s">
        <v>2129</v>
      </c>
      <c r="D3274">
        <v>13089023313</v>
      </c>
      <c r="E3274">
        <v>27.2</v>
      </c>
      <c r="F3274">
        <v>49671</v>
      </c>
      <c r="G3274">
        <v>85</v>
      </c>
      <c r="H3274">
        <v>457</v>
      </c>
    </row>
    <row r="3275" spans="1:8" hidden="1" x14ac:dyDescent="0.2">
      <c r="A3275">
        <v>14857</v>
      </c>
      <c r="B3275" t="str">
        <f>VLOOKUP(A3275,'Route Names'!$A$2:$B$95,2,FALSE)</f>
        <v>Route 116 Redan Road</v>
      </c>
      <c r="C3275" t="s">
        <v>2128</v>
      </c>
      <c r="D3275">
        <v>13089023313</v>
      </c>
      <c r="E3275">
        <v>27.2</v>
      </c>
      <c r="F3275">
        <v>49671</v>
      </c>
      <c r="G3275">
        <v>85</v>
      </c>
      <c r="H3275">
        <v>457</v>
      </c>
    </row>
    <row r="3276" spans="1:8" hidden="1" x14ac:dyDescent="0.2">
      <c r="A3276">
        <v>14857</v>
      </c>
      <c r="B3276" t="str">
        <f>VLOOKUP(A3276,'Route Names'!$A$2:$B$95,2,FALSE)</f>
        <v>Route 116 Redan Road</v>
      </c>
      <c r="C3276" t="s">
        <v>2127</v>
      </c>
      <c r="D3276">
        <v>13089023313</v>
      </c>
      <c r="E3276">
        <v>27.2</v>
      </c>
      <c r="F3276">
        <v>49671</v>
      </c>
      <c r="G3276">
        <v>85</v>
      </c>
      <c r="H3276">
        <v>457</v>
      </c>
    </row>
    <row r="3277" spans="1:8" hidden="1" x14ac:dyDescent="0.2">
      <c r="A3277">
        <v>14857</v>
      </c>
      <c r="B3277" t="str">
        <f>VLOOKUP(A3277,'Route Names'!$A$2:$B$95,2,FALSE)</f>
        <v>Route 116 Redan Road</v>
      </c>
      <c r="C3277" t="s">
        <v>2126</v>
      </c>
      <c r="D3277">
        <v>13089023313</v>
      </c>
      <c r="E3277">
        <v>27.2</v>
      </c>
      <c r="F3277">
        <v>49671</v>
      </c>
      <c r="G3277">
        <v>85</v>
      </c>
      <c r="H3277">
        <v>457</v>
      </c>
    </row>
    <row r="3278" spans="1:8" hidden="1" x14ac:dyDescent="0.2">
      <c r="A3278">
        <v>14857</v>
      </c>
      <c r="B3278" t="str">
        <f>VLOOKUP(A3278,'Route Names'!$A$2:$B$95,2,FALSE)</f>
        <v>Route 116 Redan Road</v>
      </c>
      <c r="C3278" t="s">
        <v>2125</v>
      </c>
      <c r="D3278">
        <v>13089023313</v>
      </c>
      <c r="E3278">
        <v>27.2</v>
      </c>
      <c r="F3278">
        <v>49671</v>
      </c>
      <c r="G3278">
        <v>85</v>
      </c>
      <c r="H3278">
        <v>457</v>
      </c>
    </row>
    <row r="3279" spans="1:8" hidden="1" x14ac:dyDescent="0.2">
      <c r="A3279">
        <v>14857</v>
      </c>
      <c r="B3279" t="str">
        <f>VLOOKUP(A3279,'Route Names'!$A$2:$B$95,2,FALSE)</f>
        <v>Route 116 Redan Road</v>
      </c>
      <c r="C3279" t="s">
        <v>2124</v>
      </c>
      <c r="D3279">
        <v>13089023313</v>
      </c>
      <c r="E3279">
        <v>27.2</v>
      </c>
      <c r="F3279">
        <v>49671</v>
      </c>
      <c r="G3279">
        <v>85</v>
      </c>
      <c r="H3279">
        <v>457</v>
      </c>
    </row>
    <row r="3280" spans="1:8" hidden="1" x14ac:dyDescent="0.2">
      <c r="A3280">
        <v>14857</v>
      </c>
      <c r="B3280" t="str">
        <f>VLOOKUP(A3280,'Route Names'!$A$2:$B$95,2,FALSE)</f>
        <v>Route 116 Redan Road</v>
      </c>
      <c r="C3280" t="s">
        <v>2123</v>
      </c>
      <c r="D3280">
        <v>13089023303</v>
      </c>
      <c r="E3280">
        <v>24.7</v>
      </c>
      <c r="F3280">
        <v>41667</v>
      </c>
      <c r="G3280">
        <v>236</v>
      </c>
      <c r="H3280">
        <v>591</v>
      </c>
    </row>
    <row r="3281" spans="1:8" hidden="1" x14ac:dyDescent="0.2">
      <c r="A3281">
        <v>14857</v>
      </c>
      <c r="B3281" t="str">
        <f>VLOOKUP(A3281,'Route Names'!$A$2:$B$95,2,FALSE)</f>
        <v>Route 116 Redan Road</v>
      </c>
      <c r="C3281" t="s">
        <v>2122</v>
      </c>
      <c r="D3281">
        <v>13089023303</v>
      </c>
      <c r="E3281">
        <v>24.7</v>
      </c>
      <c r="F3281">
        <v>41667</v>
      </c>
      <c r="G3281">
        <v>236</v>
      </c>
      <c r="H3281">
        <v>591</v>
      </c>
    </row>
    <row r="3282" spans="1:8" hidden="1" x14ac:dyDescent="0.2">
      <c r="A3282">
        <v>14857</v>
      </c>
      <c r="B3282" t="str">
        <f>VLOOKUP(A3282,'Route Names'!$A$2:$B$95,2,FALSE)</f>
        <v>Route 116 Redan Road</v>
      </c>
      <c r="C3282" t="s">
        <v>2121</v>
      </c>
      <c r="D3282">
        <v>13089023303</v>
      </c>
      <c r="E3282">
        <v>24.7</v>
      </c>
      <c r="F3282">
        <v>41667</v>
      </c>
      <c r="G3282">
        <v>236</v>
      </c>
      <c r="H3282">
        <v>591</v>
      </c>
    </row>
    <row r="3283" spans="1:8" hidden="1" x14ac:dyDescent="0.2">
      <c r="A3283">
        <v>14857</v>
      </c>
      <c r="B3283" t="str">
        <f>VLOOKUP(A3283,'Route Names'!$A$2:$B$95,2,FALSE)</f>
        <v>Route 116 Redan Road</v>
      </c>
      <c r="C3283" t="s">
        <v>2120</v>
      </c>
      <c r="D3283">
        <v>13089023303</v>
      </c>
      <c r="E3283">
        <v>24.7</v>
      </c>
      <c r="F3283">
        <v>41667</v>
      </c>
      <c r="G3283">
        <v>236</v>
      </c>
      <c r="H3283">
        <v>591</v>
      </c>
    </row>
    <row r="3284" spans="1:8" hidden="1" x14ac:dyDescent="0.2">
      <c r="A3284">
        <v>14857</v>
      </c>
      <c r="B3284" t="str">
        <f>VLOOKUP(A3284,'Route Names'!$A$2:$B$95,2,FALSE)</f>
        <v>Route 116 Redan Road</v>
      </c>
      <c r="C3284" t="s">
        <v>2119</v>
      </c>
      <c r="D3284">
        <v>13089023303</v>
      </c>
      <c r="E3284">
        <v>24.7</v>
      </c>
      <c r="F3284">
        <v>41667</v>
      </c>
      <c r="G3284">
        <v>236</v>
      </c>
      <c r="H3284">
        <v>591</v>
      </c>
    </row>
    <row r="3285" spans="1:8" hidden="1" x14ac:dyDescent="0.2">
      <c r="A3285">
        <v>14857</v>
      </c>
      <c r="B3285" t="str">
        <f>VLOOKUP(A3285,'Route Names'!$A$2:$B$95,2,FALSE)</f>
        <v>Route 116 Redan Road</v>
      </c>
      <c r="C3285" t="s">
        <v>2118</v>
      </c>
      <c r="D3285">
        <v>13089023303</v>
      </c>
      <c r="E3285">
        <v>24.7</v>
      </c>
      <c r="F3285">
        <v>41667</v>
      </c>
      <c r="G3285">
        <v>236</v>
      </c>
      <c r="H3285">
        <v>591</v>
      </c>
    </row>
    <row r="3286" spans="1:8" hidden="1" x14ac:dyDescent="0.2">
      <c r="A3286">
        <v>14857</v>
      </c>
      <c r="B3286" t="str">
        <f>VLOOKUP(A3286,'Route Names'!$A$2:$B$95,2,FALSE)</f>
        <v>Route 116 Redan Road</v>
      </c>
      <c r="C3286" t="s">
        <v>2117</v>
      </c>
      <c r="D3286">
        <v>13089023303</v>
      </c>
      <c r="E3286">
        <v>24.7</v>
      </c>
      <c r="F3286">
        <v>41667</v>
      </c>
      <c r="G3286">
        <v>236</v>
      </c>
      <c r="H3286">
        <v>591</v>
      </c>
    </row>
    <row r="3287" spans="1:8" hidden="1" x14ac:dyDescent="0.2">
      <c r="A3287">
        <v>14857</v>
      </c>
      <c r="B3287" t="str">
        <f>VLOOKUP(A3287,'Route Names'!$A$2:$B$95,2,FALSE)</f>
        <v>Route 116 Redan Road</v>
      </c>
      <c r="C3287" t="s">
        <v>2116</v>
      </c>
      <c r="D3287">
        <v>13089023303</v>
      </c>
      <c r="E3287">
        <v>24.7</v>
      </c>
      <c r="F3287">
        <v>41667</v>
      </c>
      <c r="G3287">
        <v>236</v>
      </c>
      <c r="H3287">
        <v>591</v>
      </c>
    </row>
    <row r="3288" spans="1:8" hidden="1" x14ac:dyDescent="0.2">
      <c r="A3288">
        <v>14857</v>
      </c>
      <c r="B3288" t="str">
        <f>VLOOKUP(A3288,'Route Names'!$A$2:$B$95,2,FALSE)</f>
        <v>Route 116 Redan Road</v>
      </c>
      <c r="C3288" t="s">
        <v>2115</v>
      </c>
      <c r="D3288">
        <v>13089023310</v>
      </c>
      <c r="E3288">
        <v>31</v>
      </c>
      <c r="F3288">
        <v>37283</v>
      </c>
      <c r="G3288">
        <v>638</v>
      </c>
      <c r="H3288">
        <v>1137</v>
      </c>
    </row>
    <row r="3289" spans="1:8" hidden="1" x14ac:dyDescent="0.2">
      <c r="A3289">
        <v>14857</v>
      </c>
      <c r="B3289" t="str">
        <f>VLOOKUP(A3289,'Route Names'!$A$2:$B$95,2,FALSE)</f>
        <v>Route 116 Redan Road</v>
      </c>
      <c r="C3289" t="s">
        <v>2114</v>
      </c>
      <c r="D3289">
        <v>13089023310</v>
      </c>
      <c r="E3289">
        <v>31</v>
      </c>
      <c r="F3289">
        <v>37283</v>
      </c>
      <c r="G3289">
        <v>638</v>
      </c>
      <c r="H3289">
        <v>1137</v>
      </c>
    </row>
    <row r="3290" spans="1:8" hidden="1" x14ac:dyDescent="0.2">
      <c r="A3290">
        <v>14857</v>
      </c>
      <c r="B3290" t="str">
        <f>VLOOKUP(A3290,'Route Names'!$A$2:$B$95,2,FALSE)</f>
        <v>Route 116 Redan Road</v>
      </c>
      <c r="C3290" t="s">
        <v>2114</v>
      </c>
      <c r="D3290">
        <v>13089023310</v>
      </c>
      <c r="E3290">
        <v>31</v>
      </c>
      <c r="F3290">
        <v>37283</v>
      </c>
      <c r="G3290">
        <v>638</v>
      </c>
      <c r="H3290">
        <v>1137</v>
      </c>
    </row>
    <row r="3291" spans="1:8" hidden="1" x14ac:dyDescent="0.2">
      <c r="A3291">
        <v>14857</v>
      </c>
      <c r="B3291" t="str">
        <f>VLOOKUP(A3291,'Route Names'!$A$2:$B$95,2,FALSE)</f>
        <v>Route 116 Redan Road</v>
      </c>
      <c r="C3291" t="s">
        <v>2113</v>
      </c>
      <c r="D3291">
        <v>13089023418</v>
      </c>
      <c r="E3291">
        <v>13.1</v>
      </c>
      <c r="F3291">
        <v>51658</v>
      </c>
      <c r="G3291">
        <v>371</v>
      </c>
      <c r="H3291">
        <v>749</v>
      </c>
    </row>
    <row r="3292" spans="1:8" hidden="1" x14ac:dyDescent="0.2">
      <c r="A3292">
        <v>14776</v>
      </c>
      <c r="B3292" t="str">
        <f>VLOOKUP(A3292,'Route Names'!$A$2:$B$95,2,FALSE)</f>
        <v>Route 86- Stonecrest Mall</v>
      </c>
      <c r="C3292" t="s">
        <v>2113</v>
      </c>
      <c r="D3292">
        <v>13089023418</v>
      </c>
      <c r="E3292">
        <v>13.1</v>
      </c>
      <c r="F3292">
        <v>51658</v>
      </c>
      <c r="G3292">
        <v>371</v>
      </c>
      <c r="H3292">
        <v>749</v>
      </c>
    </row>
    <row r="3293" spans="1:8" hidden="1" x14ac:dyDescent="0.2">
      <c r="A3293">
        <v>14857</v>
      </c>
      <c r="B3293" t="str">
        <f>VLOOKUP(A3293,'Route Names'!$A$2:$B$95,2,FALSE)</f>
        <v>Route 116 Redan Road</v>
      </c>
      <c r="C3293" t="s">
        <v>2112</v>
      </c>
      <c r="D3293">
        <v>13089023418</v>
      </c>
      <c r="E3293">
        <v>13.1</v>
      </c>
      <c r="F3293">
        <v>51658</v>
      </c>
      <c r="G3293">
        <v>371</v>
      </c>
      <c r="H3293">
        <v>749</v>
      </c>
    </row>
    <row r="3294" spans="1:8" hidden="1" x14ac:dyDescent="0.2">
      <c r="A3294">
        <v>14776</v>
      </c>
      <c r="B3294" t="str">
        <f>VLOOKUP(A3294,'Route Names'!$A$2:$B$95,2,FALSE)</f>
        <v>Route 86- Stonecrest Mall</v>
      </c>
      <c r="C3294" t="s">
        <v>2112</v>
      </c>
      <c r="D3294">
        <v>13089023418</v>
      </c>
      <c r="E3294">
        <v>13.1</v>
      </c>
      <c r="F3294">
        <v>51658</v>
      </c>
      <c r="G3294">
        <v>371</v>
      </c>
      <c r="H3294">
        <v>749</v>
      </c>
    </row>
    <row r="3295" spans="1:8" hidden="1" x14ac:dyDescent="0.2">
      <c r="A3295">
        <v>14789</v>
      </c>
      <c r="B3295" t="str">
        <f>VLOOKUP(A3295,'Route Names'!$A$2:$B$95,2,FALSE)</f>
        <v>Route 111 - Stonecrest Mall</v>
      </c>
      <c r="C3295" t="s">
        <v>2028</v>
      </c>
      <c r="D3295">
        <v>13089023206</v>
      </c>
      <c r="E3295">
        <v>20.100000000000001</v>
      </c>
      <c r="F3295">
        <v>49455</v>
      </c>
      <c r="G3295">
        <v>203</v>
      </c>
      <c r="H3295">
        <v>635</v>
      </c>
    </row>
    <row r="3296" spans="1:8" hidden="1" x14ac:dyDescent="0.2">
      <c r="A3296">
        <v>14789</v>
      </c>
      <c r="B3296" t="str">
        <f>VLOOKUP(A3296,'Route Names'!$A$2:$B$95,2,FALSE)</f>
        <v>Route 111 - Stonecrest Mall</v>
      </c>
      <c r="C3296" t="s">
        <v>2029</v>
      </c>
      <c r="D3296">
        <v>13089023206</v>
      </c>
      <c r="E3296">
        <v>20.100000000000001</v>
      </c>
      <c r="F3296">
        <v>49455</v>
      </c>
      <c r="G3296">
        <v>203</v>
      </c>
      <c r="H3296">
        <v>635</v>
      </c>
    </row>
    <row r="3297" spans="1:8" hidden="1" x14ac:dyDescent="0.2">
      <c r="A3297">
        <v>14789</v>
      </c>
      <c r="B3297" t="str">
        <f>VLOOKUP(A3297,'Route Names'!$A$2:$B$95,2,FALSE)</f>
        <v>Route 111 - Stonecrest Mall</v>
      </c>
      <c r="C3297" t="s">
        <v>2111</v>
      </c>
      <c r="D3297">
        <v>13089023206</v>
      </c>
      <c r="E3297">
        <v>20.100000000000001</v>
      </c>
      <c r="F3297">
        <v>49455</v>
      </c>
      <c r="G3297">
        <v>203</v>
      </c>
      <c r="H3297">
        <v>635</v>
      </c>
    </row>
    <row r="3298" spans="1:8" hidden="1" x14ac:dyDescent="0.2">
      <c r="A3298">
        <v>14789</v>
      </c>
      <c r="B3298" t="str">
        <f>VLOOKUP(A3298,'Route Names'!$A$2:$B$95,2,FALSE)</f>
        <v>Route 111 - Stonecrest Mall</v>
      </c>
      <c r="C3298" t="s">
        <v>2110</v>
      </c>
      <c r="D3298">
        <v>13089023206</v>
      </c>
      <c r="E3298">
        <v>20.100000000000001</v>
      </c>
      <c r="F3298">
        <v>49455</v>
      </c>
      <c r="G3298">
        <v>203</v>
      </c>
      <c r="H3298">
        <v>635</v>
      </c>
    </row>
    <row r="3299" spans="1:8" hidden="1" x14ac:dyDescent="0.2">
      <c r="A3299">
        <v>14789</v>
      </c>
      <c r="B3299" t="str">
        <f>VLOOKUP(A3299,'Route Names'!$A$2:$B$95,2,FALSE)</f>
        <v>Route 111 - Stonecrest Mall</v>
      </c>
      <c r="C3299" t="s">
        <v>2109</v>
      </c>
      <c r="D3299">
        <v>13089023206</v>
      </c>
      <c r="E3299">
        <v>20.100000000000001</v>
      </c>
      <c r="F3299">
        <v>49455</v>
      </c>
      <c r="G3299">
        <v>203</v>
      </c>
      <c r="H3299">
        <v>635</v>
      </c>
    </row>
    <row r="3300" spans="1:8" hidden="1" x14ac:dyDescent="0.2">
      <c r="A3300">
        <v>14789</v>
      </c>
      <c r="B3300" t="str">
        <f>VLOOKUP(A3300,'Route Names'!$A$2:$B$95,2,FALSE)</f>
        <v>Route 111 - Stonecrest Mall</v>
      </c>
      <c r="C3300" t="s">
        <v>2032</v>
      </c>
      <c r="D3300">
        <v>13089023206</v>
      </c>
      <c r="E3300">
        <v>20.100000000000001</v>
      </c>
      <c r="F3300">
        <v>49455</v>
      </c>
      <c r="G3300">
        <v>203</v>
      </c>
      <c r="H3300">
        <v>635</v>
      </c>
    </row>
    <row r="3301" spans="1:8" hidden="1" x14ac:dyDescent="0.2">
      <c r="A3301">
        <v>14789</v>
      </c>
      <c r="B3301" t="str">
        <f>VLOOKUP(A3301,'Route Names'!$A$2:$B$95,2,FALSE)</f>
        <v>Route 111 - Stonecrest Mall</v>
      </c>
      <c r="C3301" t="s">
        <v>2033</v>
      </c>
      <c r="D3301">
        <v>13089023206</v>
      </c>
      <c r="E3301">
        <v>20.100000000000001</v>
      </c>
      <c r="F3301">
        <v>49455</v>
      </c>
      <c r="G3301">
        <v>203</v>
      </c>
      <c r="H3301">
        <v>635</v>
      </c>
    </row>
    <row r="3302" spans="1:8" hidden="1" x14ac:dyDescent="0.2">
      <c r="A3302">
        <v>14789</v>
      </c>
      <c r="B3302" t="str">
        <f>VLOOKUP(A3302,'Route Names'!$A$2:$B$95,2,FALSE)</f>
        <v>Route 111 - Stonecrest Mall</v>
      </c>
      <c r="C3302" t="s">
        <v>2034</v>
      </c>
      <c r="D3302">
        <v>13089023206</v>
      </c>
      <c r="E3302">
        <v>20.100000000000001</v>
      </c>
      <c r="F3302">
        <v>49455</v>
      </c>
      <c r="G3302">
        <v>203</v>
      </c>
      <c r="H3302">
        <v>635</v>
      </c>
    </row>
    <row r="3303" spans="1:8" hidden="1" x14ac:dyDescent="0.2">
      <c r="A3303">
        <v>14789</v>
      </c>
      <c r="B3303" t="str">
        <f>VLOOKUP(A3303,'Route Names'!$A$2:$B$95,2,FALSE)</f>
        <v>Route 111 - Stonecrest Mall</v>
      </c>
      <c r="C3303" t="s">
        <v>2108</v>
      </c>
      <c r="D3303">
        <v>13089023206</v>
      </c>
      <c r="E3303">
        <v>20.100000000000001</v>
      </c>
      <c r="F3303">
        <v>49455</v>
      </c>
      <c r="G3303">
        <v>203</v>
      </c>
      <c r="H3303">
        <v>635</v>
      </c>
    </row>
    <row r="3304" spans="1:8" hidden="1" x14ac:dyDescent="0.2">
      <c r="A3304">
        <v>14789</v>
      </c>
      <c r="B3304" t="str">
        <f>VLOOKUP(A3304,'Route Names'!$A$2:$B$95,2,FALSE)</f>
        <v>Route 111 - Stonecrest Mall</v>
      </c>
      <c r="C3304" t="s">
        <v>2036</v>
      </c>
      <c r="D3304">
        <v>13089023206</v>
      </c>
      <c r="E3304">
        <v>20.100000000000001</v>
      </c>
      <c r="F3304">
        <v>49455</v>
      </c>
      <c r="G3304">
        <v>203</v>
      </c>
      <c r="H3304">
        <v>635</v>
      </c>
    </row>
    <row r="3305" spans="1:8" hidden="1" x14ac:dyDescent="0.2">
      <c r="A3305">
        <v>14789</v>
      </c>
      <c r="B3305" t="str">
        <f>VLOOKUP(A3305,'Route Names'!$A$2:$B$95,2,FALSE)</f>
        <v>Route 111 - Stonecrest Mall</v>
      </c>
      <c r="C3305" t="s">
        <v>2037</v>
      </c>
      <c r="D3305">
        <v>13089023206</v>
      </c>
      <c r="E3305">
        <v>20.100000000000001</v>
      </c>
      <c r="F3305">
        <v>49455</v>
      </c>
      <c r="G3305">
        <v>203</v>
      </c>
      <c r="H3305">
        <v>635</v>
      </c>
    </row>
    <row r="3306" spans="1:8" hidden="1" x14ac:dyDescent="0.2">
      <c r="A3306">
        <v>14791</v>
      </c>
      <c r="B3306" t="str">
        <f>VLOOKUP(A3306,'Route Names'!$A$2:$B$95,2,FALSE)</f>
        <v>Route 115 Covington Highway</v>
      </c>
      <c r="C3306" t="s">
        <v>2037</v>
      </c>
      <c r="D3306">
        <v>13089023206</v>
      </c>
      <c r="E3306">
        <v>20.100000000000001</v>
      </c>
      <c r="F3306">
        <v>49455</v>
      </c>
      <c r="G3306">
        <v>203</v>
      </c>
      <c r="H3306">
        <v>635</v>
      </c>
    </row>
    <row r="3307" spans="1:8" hidden="1" x14ac:dyDescent="0.2">
      <c r="A3307">
        <v>14789</v>
      </c>
      <c r="B3307" t="str">
        <f>VLOOKUP(A3307,'Route Names'!$A$2:$B$95,2,FALSE)</f>
        <v>Route 111 - Stonecrest Mall</v>
      </c>
      <c r="C3307" t="s">
        <v>2107</v>
      </c>
      <c r="D3307">
        <v>13089023206</v>
      </c>
      <c r="E3307">
        <v>20.100000000000001</v>
      </c>
      <c r="F3307">
        <v>49455</v>
      </c>
      <c r="G3307">
        <v>203</v>
      </c>
      <c r="H3307">
        <v>635</v>
      </c>
    </row>
    <row r="3308" spans="1:8" hidden="1" x14ac:dyDescent="0.2">
      <c r="A3308">
        <v>14791</v>
      </c>
      <c r="B3308" t="str">
        <f>VLOOKUP(A3308,'Route Names'!$A$2:$B$95,2,FALSE)</f>
        <v>Route 115 Covington Highway</v>
      </c>
      <c r="C3308" t="s">
        <v>2107</v>
      </c>
      <c r="D3308">
        <v>13089023206</v>
      </c>
      <c r="E3308">
        <v>20.100000000000001</v>
      </c>
      <c r="F3308">
        <v>49455</v>
      </c>
      <c r="G3308">
        <v>203</v>
      </c>
      <c r="H3308">
        <v>635</v>
      </c>
    </row>
    <row r="3309" spans="1:8" hidden="1" x14ac:dyDescent="0.2">
      <c r="A3309">
        <v>14789</v>
      </c>
      <c r="B3309" t="str">
        <f>VLOOKUP(A3309,'Route Names'!$A$2:$B$95,2,FALSE)</f>
        <v>Route 111 - Stonecrest Mall</v>
      </c>
      <c r="C3309" t="s">
        <v>2106</v>
      </c>
      <c r="D3309">
        <v>13089023206</v>
      </c>
      <c r="E3309">
        <v>20.100000000000001</v>
      </c>
      <c r="F3309">
        <v>49455</v>
      </c>
      <c r="G3309">
        <v>203</v>
      </c>
      <c r="H3309">
        <v>635</v>
      </c>
    </row>
    <row r="3310" spans="1:8" hidden="1" x14ac:dyDescent="0.2">
      <c r="A3310">
        <v>14791</v>
      </c>
      <c r="B3310" t="str">
        <f>VLOOKUP(A3310,'Route Names'!$A$2:$B$95,2,FALSE)</f>
        <v>Route 115 Covington Highway</v>
      </c>
      <c r="C3310" t="s">
        <v>2106</v>
      </c>
      <c r="D3310">
        <v>13089023206</v>
      </c>
      <c r="E3310">
        <v>20.100000000000001</v>
      </c>
      <c r="F3310">
        <v>49455</v>
      </c>
      <c r="G3310">
        <v>203</v>
      </c>
      <c r="H3310">
        <v>635</v>
      </c>
    </row>
    <row r="3311" spans="1:8" hidden="1" x14ac:dyDescent="0.2">
      <c r="A3311">
        <v>14789</v>
      </c>
      <c r="B3311" t="str">
        <f>VLOOKUP(A3311,'Route Names'!$A$2:$B$95,2,FALSE)</f>
        <v>Route 111 - Stonecrest Mall</v>
      </c>
      <c r="C3311" t="s">
        <v>2105</v>
      </c>
      <c r="D3311">
        <v>13089023206</v>
      </c>
      <c r="E3311">
        <v>20.100000000000001</v>
      </c>
      <c r="F3311">
        <v>49455</v>
      </c>
      <c r="G3311">
        <v>203</v>
      </c>
      <c r="H3311">
        <v>635</v>
      </c>
    </row>
    <row r="3312" spans="1:8" hidden="1" x14ac:dyDescent="0.2">
      <c r="A3312">
        <v>14791</v>
      </c>
      <c r="B3312" t="str">
        <f>VLOOKUP(A3312,'Route Names'!$A$2:$B$95,2,FALSE)</f>
        <v>Route 115 Covington Highway</v>
      </c>
      <c r="C3312" t="s">
        <v>2105</v>
      </c>
      <c r="D3312">
        <v>13089023206</v>
      </c>
      <c r="E3312">
        <v>20.100000000000001</v>
      </c>
      <c r="F3312">
        <v>49455</v>
      </c>
      <c r="G3312">
        <v>203</v>
      </c>
      <c r="H3312">
        <v>635</v>
      </c>
    </row>
    <row r="3313" spans="1:8" hidden="1" x14ac:dyDescent="0.2">
      <c r="A3313">
        <v>14789</v>
      </c>
      <c r="B3313" t="str">
        <f>VLOOKUP(A3313,'Route Names'!$A$2:$B$95,2,FALSE)</f>
        <v>Route 111 - Stonecrest Mall</v>
      </c>
      <c r="C3313" t="s">
        <v>2104</v>
      </c>
      <c r="D3313">
        <v>13089023507</v>
      </c>
      <c r="E3313">
        <v>21.3</v>
      </c>
      <c r="F3313">
        <v>43250</v>
      </c>
      <c r="G3313">
        <v>242</v>
      </c>
      <c r="H3313">
        <v>283</v>
      </c>
    </row>
    <row r="3314" spans="1:8" hidden="1" x14ac:dyDescent="0.2">
      <c r="A3314">
        <v>14789</v>
      </c>
      <c r="B3314" t="str">
        <f>VLOOKUP(A3314,'Route Names'!$A$2:$B$95,2,FALSE)</f>
        <v>Route 111 - Stonecrest Mall</v>
      </c>
      <c r="C3314" t="s">
        <v>2103</v>
      </c>
      <c r="D3314">
        <v>13089023507</v>
      </c>
      <c r="E3314">
        <v>21.3</v>
      </c>
      <c r="F3314">
        <v>43250</v>
      </c>
      <c r="G3314">
        <v>242</v>
      </c>
      <c r="H3314">
        <v>283</v>
      </c>
    </row>
    <row r="3315" spans="1:8" hidden="1" x14ac:dyDescent="0.2">
      <c r="A3315">
        <v>14789</v>
      </c>
      <c r="B3315" t="str">
        <f>VLOOKUP(A3315,'Route Names'!$A$2:$B$95,2,FALSE)</f>
        <v>Route 111 - Stonecrest Mall</v>
      </c>
      <c r="C3315" t="s">
        <v>2102</v>
      </c>
      <c r="D3315">
        <v>13089023507</v>
      </c>
      <c r="E3315">
        <v>21.3</v>
      </c>
      <c r="F3315">
        <v>43250</v>
      </c>
      <c r="G3315">
        <v>242</v>
      </c>
      <c r="H3315">
        <v>283</v>
      </c>
    </row>
    <row r="3316" spans="1:8" hidden="1" x14ac:dyDescent="0.2">
      <c r="A3316">
        <v>14789</v>
      </c>
      <c r="B3316" t="str">
        <f>VLOOKUP(A3316,'Route Names'!$A$2:$B$95,2,FALSE)</f>
        <v>Route 111 - Stonecrest Mall</v>
      </c>
      <c r="C3316" t="s">
        <v>2101</v>
      </c>
      <c r="D3316">
        <v>13089023507</v>
      </c>
      <c r="E3316">
        <v>21.3</v>
      </c>
      <c r="F3316">
        <v>43250</v>
      </c>
      <c r="G3316">
        <v>242</v>
      </c>
      <c r="H3316">
        <v>283</v>
      </c>
    </row>
    <row r="3317" spans="1:8" hidden="1" x14ac:dyDescent="0.2">
      <c r="A3317">
        <v>14789</v>
      </c>
      <c r="B3317" t="str">
        <f>VLOOKUP(A3317,'Route Names'!$A$2:$B$95,2,FALSE)</f>
        <v>Route 111 - Stonecrest Mall</v>
      </c>
      <c r="C3317" t="s">
        <v>2100</v>
      </c>
      <c r="D3317">
        <v>13089023507</v>
      </c>
      <c r="E3317">
        <v>21.3</v>
      </c>
      <c r="F3317">
        <v>43250</v>
      </c>
      <c r="G3317">
        <v>242</v>
      </c>
      <c r="H3317">
        <v>283</v>
      </c>
    </row>
    <row r="3318" spans="1:8" hidden="1" x14ac:dyDescent="0.2">
      <c r="A3318">
        <v>14789</v>
      </c>
      <c r="B3318" t="str">
        <f>VLOOKUP(A3318,'Route Names'!$A$2:$B$95,2,FALSE)</f>
        <v>Route 111 - Stonecrest Mall</v>
      </c>
      <c r="C3318" t="s">
        <v>2099</v>
      </c>
      <c r="D3318">
        <v>13089023507</v>
      </c>
      <c r="E3318">
        <v>21.3</v>
      </c>
      <c r="F3318">
        <v>43250</v>
      </c>
      <c r="G3318">
        <v>242</v>
      </c>
      <c r="H3318">
        <v>283</v>
      </c>
    </row>
    <row r="3319" spans="1:8" hidden="1" x14ac:dyDescent="0.2">
      <c r="A3319">
        <v>14789</v>
      </c>
      <c r="B3319" t="str">
        <f>VLOOKUP(A3319,'Route Names'!$A$2:$B$95,2,FALSE)</f>
        <v>Route 111 - Stonecrest Mall</v>
      </c>
      <c r="C3319" t="s">
        <v>2098</v>
      </c>
      <c r="D3319">
        <v>13089023507</v>
      </c>
      <c r="E3319">
        <v>21.3</v>
      </c>
      <c r="F3319">
        <v>43250</v>
      </c>
      <c r="G3319">
        <v>242</v>
      </c>
      <c r="H3319">
        <v>283</v>
      </c>
    </row>
    <row r="3320" spans="1:8" hidden="1" x14ac:dyDescent="0.2">
      <c r="A3320">
        <v>14789</v>
      </c>
      <c r="B3320" t="str">
        <f>VLOOKUP(A3320,'Route Names'!$A$2:$B$95,2,FALSE)</f>
        <v>Route 111 - Stonecrest Mall</v>
      </c>
      <c r="C3320" t="s">
        <v>2046</v>
      </c>
      <c r="D3320">
        <v>13089023507</v>
      </c>
      <c r="E3320">
        <v>21.3</v>
      </c>
      <c r="F3320">
        <v>43250</v>
      </c>
      <c r="G3320">
        <v>242</v>
      </c>
      <c r="H3320">
        <v>283</v>
      </c>
    </row>
    <row r="3321" spans="1:8" hidden="1" x14ac:dyDescent="0.2">
      <c r="A3321">
        <v>14789</v>
      </c>
      <c r="B3321" t="str">
        <f>VLOOKUP(A3321,'Route Names'!$A$2:$B$95,2,FALSE)</f>
        <v>Route 111 - Stonecrest Mall</v>
      </c>
      <c r="C3321" t="s">
        <v>2097</v>
      </c>
      <c r="D3321">
        <v>13089023213</v>
      </c>
      <c r="E3321">
        <v>16.5</v>
      </c>
      <c r="F3321">
        <v>42479</v>
      </c>
      <c r="G3321">
        <v>229</v>
      </c>
      <c r="H3321">
        <v>490</v>
      </c>
    </row>
    <row r="3322" spans="1:8" hidden="1" x14ac:dyDescent="0.2">
      <c r="A3322">
        <v>14776</v>
      </c>
      <c r="B3322" t="str">
        <f>VLOOKUP(A3322,'Route Names'!$A$2:$B$95,2,FALSE)</f>
        <v>Route 86- Stonecrest Mall</v>
      </c>
      <c r="C3322" t="s">
        <v>2097</v>
      </c>
      <c r="D3322">
        <v>13089023213</v>
      </c>
      <c r="E3322">
        <v>16.5</v>
      </c>
      <c r="F3322">
        <v>42479</v>
      </c>
      <c r="G3322">
        <v>229</v>
      </c>
      <c r="H3322">
        <v>490</v>
      </c>
    </row>
    <row r="3323" spans="1:8" hidden="1" x14ac:dyDescent="0.2">
      <c r="A3323">
        <v>14852</v>
      </c>
      <c r="B3323" t="str">
        <f>VLOOKUP(A3323,'Route Names'!$A$2:$B$95,2,FALSE)</f>
        <v>Route 186 Rainbow Drive/South DeKalb</v>
      </c>
      <c r="C3323" t="s">
        <v>2097</v>
      </c>
      <c r="D3323">
        <v>13089023213</v>
      </c>
      <c r="E3323">
        <v>16.5</v>
      </c>
      <c r="F3323">
        <v>42479</v>
      </c>
      <c r="G3323">
        <v>229</v>
      </c>
      <c r="H3323">
        <v>490</v>
      </c>
    </row>
    <row r="3324" spans="1:8" hidden="1" x14ac:dyDescent="0.2">
      <c r="A3324">
        <v>14789</v>
      </c>
      <c r="B3324" t="str">
        <f>VLOOKUP(A3324,'Route Names'!$A$2:$B$95,2,FALSE)</f>
        <v>Route 111 - Stonecrest Mall</v>
      </c>
      <c r="C3324" t="s">
        <v>2048</v>
      </c>
      <c r="D3324">
        <v>13089023213</v>
      </c>
      <c r="E3324">
        <v>16.5</v>
      </c>
      <c r="F3324">
        <v>42479</v>
      </c>
      <c r="G3324">
        <v>229</v>
      </c>
      <c r="H3324">
        <v>490</v>
      </c>
    </row>
    <row r="3325" spans="1:8" hidden="1" x14ac:dyDescent="0.2">
      <c r="A3325">
        <v>14776</v>
      </c>
      <c r="B3325" t="str">
        <f>VLOOKUP(A3325,'Route Names'!$A$2:$B$95,2,FALSE)</f>
        <v>Route 86- Stonecrest Mall</v>
      </c>
      <c r="C3325" t="s">
        <v>2048</v>
      </c>
      <c r="D3325">
        <v>13089023213</v>
      </c>
      <c r="E3325">
        <v>16.5</v>
      </c>
      <c r="F3325">
        <v>42479</v>
      </c>
      <c r="G3325">
        <v>229</v>
      </c>
      <c r="H3325">
        <v>490</v>
      </c>
    </row>
    <row r="3326" spans="1:8" hidden="1" x14ac:dyDescent="0.2">
      <c r="A3326">
        <v>14789</v>
      </c>
      <c r="B3326" t="str">
        <f>VLOOKUP(A3326,'Route Names'!$A$2:$B$95,2,FALSE)</f>
        <v>Route 111 - Stonecrest Mall</v>
      </c>
      <c r="C3326" t="s">
        <v>2049</v>
      </c>
      <c r="D3326">
        <v>13089023213</v>
      </c>
      <c r="E3326">
        <v>16.5</v>
      </c>
      <c r="F3326">
        <v>42479</v>
      </c>
      <c r="G3326">
        <v>229</v>
      </c>
      <c r="H3326">
        <v>490</v>
      </c>
    </row>
    <row r="3327" spans="1:8" hidden="1" x14ac:dyDescent="0.2">
      <c r="A3327">
        <v>14776</v>
      </c>
      <c r="B3327" t="str">
        <f>VLOOKUP(A3327,'Route Names'!$A$2:$B$95,2,FALSE)</f>
        <v>Route 86- Stonecrest Mall</v>
      </c>
      <c r="C3327" t="s">
        <v>2049</v>
      </c>
      <c r="D3327">
        <v>13089023213</v>
      </c>
      <c r="E3327">
        <v>16.5</v>
      </c>
      <c r="F3327">
        <v>42479</v>
      </c>
      <c r="G3327">
        <v>229</v>
      </c>
      <c r="H3327">
        <v>490</v>
      </c>
    </row>
    <row r="3328" spans="1:8" hidden="1" x14ac:dyDescent="0.2">
      <c r="A3328">
        <v>14789</v>
      </c>
      <c r="B3328" t="str">
        <f>VLOOKUP(A3328,'Route Names'!$A$2:$B$95,2,FALSE)</f>
        <v>Route 111 - Stonecrest Mall</v>
      </c>
      <c r="C3328" t="s">
        <v>2096</v>
      </c>
      <c r="D3328">
        <v>13089023213</v>
      </c>
      <c r="E3328">
        <v>16.5</v>
      </c>
      <c r="F3328">
        <v>42479</v>
      </c>
      <c r="G3328">
        <v>229</v>
      </c>
      <c r="H3328">
        <v>490</v>
      </c>
    </row>
    <row r="3329" spans="1:8" hidden="1" x14ac:dyDescent="0.2">
      <c r="A3329">
        <v>14776</v>
      </c>
      <c r="B3329" t="str">
        <f>VLOOKUP(A3329,'Route Names'!$A$2:$B$95,2,FALSE)</f>
        <v>Route 86- Stonecrest Mall</v>
      </c>
      <c r="C3329" t="s">
        <v>2096</v>
      </c>
      <c r="D3329">
        <v>13089023213</v>
      </c>
      <c r="E3329">
        <v>16.5</v>
      </c>
      <c r="F3329">
        <v>42479</v>
      </c>
      <c r="G3329">
        <v>229</v>
      </c>
      <c r="H3329">
        <v>490</v>
      </c>
    </row>
    <row r="3330" spans="1:8" hidden="1" x14ac:dyDescent="0.2">
      <c r="A3330">
        <v>14789</v>
      </c>
      <c r="B3330" t="str">
        <f>VLOOKUP(A3330,'Route Names'!$A$2:$B$95,2,FALSE)</f>
        <v>Route 111 - Stonecrest Mall</v>
      </c>
      <c r="C3330" t="s">
        <v>2095</v>
      </c>
      <c r="D3330">
        <v>13089023213</v>
      </c>
      <c r="E3330">
        <v>16.5</v>
      </c>
      <c r="F3330">
        <v>42479</v>
      </c>
      <c r="G3330">
        <v>229</v>
      </c>
      <c r="H3330">
        <v>490</v>
      </c>
    </row>
    <row r="3331" spans="1:8" hidden="1" x14ac:dyDescent="0.2">
      <c r="A3331">
        <v>14776</v>
      </c>
      <c r="B3331" t="str">
        <f>VLOOKUP(A3331,'Route Names'!$A$2:$B$95,2,FALSE)</f>
        <v>Route 86- Stonecrest Mall</v>
      </c>
      <c r="C3331" t="s">
        <v>2095</v>
      </c>
      <c r="D3331">
        <v>13089023213</v>
      </c>
      <c r="E3331">
        <v>16.5</v>
      </c>
      <c r="F3331">
        <v>42479</v>
      </c>
      <c r="G3331">
        <v>229</v>
      </c>
      <c r="H3331">
        <v>490</v>
      </c>
    </row>
    <row r="3332" spans="1:8" hidden="1" x14ac:dyDescent="0.2">
      <c r="A3332">
        <v>14789</v>
      </c>
      <c r="B3332" t="str">
        <f>VLOOKUP(A3332,'Route Names'!$A$2:$B$95,2,FALSE)</f>
        <v>Route 111 - Stonecrest Mall</v>
      </c>
      <c r="C3332" t="s">
        <v>2052</v>
      </c>
      <c r="D3332">
        <v>13089023214</v>
      </c>
      <c r="E3332">
        <v>19.100000000000001</v>
      </c>
      <c r="F3332">
        <v>52847</v>
      </c>
      <c r="G3332">
        <v>105</v>
      </c>
      <c r="H3332">
        <v>430</v>
      </c>
    </row>
    <row r="3333" spans="1:8" hidden="1" x14ac:dyDescent="0.2">
      <c r="A3333">
        <v>14776</v>
      </c>
      <c r="B3333" t="str">
        <f>VLOOKUP(A3333,'Route Names'!$A$2:$B$95,2,FALSE)</f>
        <v>Route 86- Stonecrest Mall</v>
      </c>
      <c r="C3333" t="s">
        <v>2052</v>
      </c>
      <c r="D3333">
        <v>13089023214</v>
      </c>
      <c r="E3333">
        <v>19.100000000000001</v>
      </c>
      <c r="F3333">
        <v>52847</v>
      </c>
      <c r="G3333">
        <v>105</v>
      </c>
      <c r="H3333">
        <v>430</v>
      </c>
    </row>
    <row r="3334" spans="1:8" hidden="1" x14ac:dyDescent="0.2">
      <c r="A3334">
        <v>14789</v>
      </c>
      <c r="B3334" t="str">
        <f>VLOOKUP(A3334,'Route Names'!$A$2:$B$95,2,FALSE)</f>
        <v>Route 111 - Stonecrest Mall</v>
      </c>
      <c r="C3334" t="s">
        <v>2094</v>
      </c>
      <c r="D3334">
        <v>13089023214</v>
      </c>
      <c r="E3334">
        <v>19.100000000000001</v>
      </c>
      <c r="F3334">
        <v>52847</v>
      </c>
      <c r="G3334">
        <v>105</v>
      </c>
      <c r="H3334">
        <v>430</v>
      </c>
    </row>
    <row r="3335" spans="1:8" hidden="1" x14ac:dyDescent="0.2">
      <c r="A3335">
        <v>14776</v>
      </c>
      <c r="B3335" t="str">
        <f>VLOOKUP(A3335,'Route Names'!$A$2:$B$95,2,FALSE)</f>
        <v>Route 86- Stonecrest Mall</v>
      </c>
      <c r="C3335" t="s">
        <v>2094</v>
      </c>
      <c r="D3335">
        <v>13089023214</v>
      </c>
      <c r="E3335">
        <v>19.100000000000001</v>
      </c>
      <c r="F3335">
        <v>52847</v>
      </c>
      <c r="G3335">
        <v>105</v>
      </c>
      <c r="H3335">
        <v>430</v>
      </c>
    </row>
    <row r="3336" spans="1:8" hidden="1" x14ac:dyDescent="0.2">
      <c r="A3336">
        <v>14789</v>
      </c>
      <c r="B3336" t="str">
        <f>VLOOKUP(A3336,'Route Names'!$A$2:$B$95,2,FALSE)</f>
        <v>Route 111 - Stonecrest Mall</v>
      </c>
      <c r="C3336" t="s">
        <v>2093</v>
      </c>
      <c r="D3336">
        <v>13089023214</v>
      </c>
      <c r="E3336">
        <v>19.100000000000001</v>
      </c>
      <c r="F3336">
        <v>52847</v>
      </c>
      <c r="G3336">
        <v>105</v>
      </c>
      <c r="H3336">
        <v>430</v>
      </c>
    </row>
    <row r="3337" spans="1:8" hidden="1" x14ac:dyDescent="0.2">
      <c r="A3337">
        <v>14776</v>
      </c>
      <c r="B3337" t="str">
        <f>VLOOKUP(A3337,'Route Names'!$A$2:$B$95,2,FALSE)</f>
        <v>Route 86- Stonecrest Mall</v>
      </c>
      <c r="C3337" t="s">
        <v>2093</v>
      </c>
      <c r="D3337">
        <v>13089023214</v>
      </c>
      <c r="E3337">
        <v>19.100000000000001</v>
      </c>
      <c r="F3337">
        <v>52847</v>
      </c>
      <c r="G3337">
        <v>105</v>
      </c>
      <c r="H3337">
        <v>430</v>
      </c>
    </row>
    <row r="3338" spans="1:8" hidden="1" x14ac:dyDescent="0.2">
      <c r="A3338">
        <v>14789</v>
      </c>
      <c r="B3338" t="str">
        <f>VLOOKUP(A3338,'Route Names'!$A$2:$B$95,2,FALSE)</f>
        <v>Route 111 - Stonecrest Mall</v>
      </c>
      <c r="C3338" t="s">
        <v>2092</v>
      </c>
      <c r="D3338">
        <v>13089023214</v>
      </c>
      <c r="E3338">
        <v>19.100000000000001</v>
      </c>
      <c r="F3338">
        <v>52847</v>
      </c>
      <c r="G3338">
        <v>105</v>
      </c>
      <c r="H3338">
        <v>430</v>
      </c>
    </row>
    <row r="3339" spans="1:8" hidden="1" x14ac:dyDescent="0.2">
      <c r="A3339">
        <v>14776</v>
      </c>
      <c r="B3339" t="str">
        <f>VLOOKUP(A3339,'Route Names'!$A$2:$B$95,2,FALSE)</f>
        <v>Route 86- Stonecrest Mall</v>
      </c>
      <c r="C3339" t="s">
        <v>2092</v>
      </c>
      <c r="D3339">
        <v>13089023214</v>
      </c>
      <c r="E3339">
        <v>19.100000000000001</v>
      </c>
      <c r="F3339">
        <v>52847</v>
      </c>
      <c r="G3339">
        <v>105</v>
      </c>
      <c r="H3339">
        <v>430</v>
      </c>
    </row>
    <row r="3340" spans="1:8" hidden="1" x14ac:dyDescent="0.2">
      <c r="A3340">
        <v>14789</v>
      </c>
      <c r="B3340" t="str">
        <f>VLOOKUP(A3340,'Route Names'!$A$2:$B$95,2,FALSE)</f>
        <v>Route 111 - Stonecrest Mall</v>
      </c>
      <c r="C3340" t="s">
        <v>2091</v>
      </c>
      <c r="D3340">
        <v>13089023214</v>
      </c>
      <c r="E3340">
        <v>19.100000000000001</v>
      </c>
      <c r="F3340">
        <v>52847</v>
      </c>
      <c r="G3340">
        <v>105</v>
      </c>
      <c r="H3340">
        <v>430</v>
      </c>
    </row>
    <row r="3341" spans="1:8" hidden="1" x14ac:dyDescent="0.2">
      <c r="A3341">
        <v>14789</v>
      </c>
      <c r="B3341" t="str">
        <f>VLOOKUP(A3341,'Route Names'!$A$2:$B$95,2,FALSE)</f>
        <v>Route 111 - Stonecrest Mall</v>
      </c>
      <c r="C3341" t="s">
        <v>2090</v>
      </c>
      <c r="D3341">
        <v>13089023214</v>
      </c>
      <c r="E3341">
        <v>19.100000000000001</v>
      </c>
      <c r="F3341">
        <v>52847</v>
      </c>
      <c r="G3341">
        <v>105</v>
      </c>
      <c r="H3341">
        <v>430</v>
      </c>
    </row>
    <row r="3342" spans="1:8" hidden="1" x14ac:dyDescent="0.2">
      <c r="A3342">
        <v>14789</v>
      </c>
      <c r="B3342" t="str">
        <f>VLOOKUP(A3342,'Route Names'!$A$2:$B$95,2,FALSE)</f>
        <v>Route 111 - Stonecrest Mall</v>
      </c>
      <c r="C3342" t="s">
        <v>2089</v>
      </c>
      <c r="D3342">
        <v>13089023214</v>
      </c>
      <c r="E3342">
        <v>19.100000000000001</v>
      </c>
      <c r="F3342">
        <v>52847</v>
      </c>
      <c r="G3342">
        <v>105</v>
      </c>
      <c r="H3342">
        <v>430</v>
      </c>
    </row>
    <row r="3343" spans="1:8" hidden="1" x14ac:dyDescent="0.2">
      <c r="A3343">
        <v>14789</v>
      </c>
      <c r="B3343" t="str">
        <f>VLOOKUP(A3343,'Route Names'!$A$2:$B$95,2,FALSE)</f>
        <v>Route 111 - Stonecrest Mall</v>
      </c>
      <c r="C3343" t="s">
        <v>2088</v>
      </c>
      <c r="D3343">
        <v>13089023214</v>
      </c>
      <c r="E3343">
        <v>19.100000000000001</v>
      </c>
      <c r="F3343">
        <v>52847</v>
      </c>
      <c r="G3343">
        <v>105</v>
      </c>
      <c r="H3343">
        <v>430</v>
      </c>
    </row>
    <row r="3344" spans="1:8" hidden="1" x14ac:dyDescent="0.2">
      <c r="A3344">
        <v>14789</v>
      </c>
      <c r="B3344" t="str">
        <f>VLOOKUP(A3344,'Route Names'!$A$2:$B$95,2,FALSE)</f>
        <v>Route 111 - Stonecrest Mall</v>
      </c>
      <c r="C3344" t="s">
        <v>2087</v>
      </c>
      <c r="D3344">
        <v>13089023214</v>
      </c>
      <c r="E3344">
        <v>19.100000000000001</v>
      </c>
      <c r="F3344">
        <v>52847</v>
      </c>
      <c r="G3344">
        <v>105</v>
      </c>
      <c r="H3344">
        <v>430</v>
      </c>
    </row>
    <row r="3345" spans="1:8" hidden="1" x14ac:dyDescent="0.2">
      <c r="A3345">
        <v>14789</v>
      </c>
      <c r="B3345" t="str">
        <f>VLOOKUP(A3345,'Route Names'!$A$2:$B$95,2,FALSE)</f>
        <v>Route 111 - Stonecrest Mall</v>
      </c>
      <c r="C3345" t="s">
        <v>2087</v>
      </c>
      <c r="D3345">
        <v>13089023214</v>
      </c>
      <c r="E3345">
        <v>19.100000000000001</v>
      </c>
      <c r="F3345">
        <v>52847</v>
      </c>
      <c r="G3345">
        <v>105</v>
      </c>
      <c r="H3345">
        <v>430</v>
      </c>
    </row>
    <row r="3346" spans="1:8" hidden="1" x14ac:dyDescent="0.2">
      <c r="A3346">
        <v>14789</v>
      </c>
      <c r="B3346" t="str">
        <f>VLOOKUP(A3346,'Route Names'!$A$2:$B$95,2,FALSE)</f>
        <v>Route 111 - Stonecrest Mall</v>
      </c>
      <c r="C3346" t="s">
        <v>2062</v>
      </c>
      <c r="D3346">
        <v>13089023310</v>
      </c>
      <c r="E3346">
        <v>31</v>
      </c>
      <c r="F3346">
        <v>37283</v>
      </c>
      <c r="G3346">
        <v>638</v>
      </c>
      <c r="H3346">
        <v>1137</v>
      </c>
    </row>
    <row r="3347" spans="1:8" hidden="1" x14ac:dyDescent="0.2">
      <c r="A3347">
        <v>14789</v>
      </c>
      <c r="B3347" t="str">
        <f>VLOOKUP(A3347,'Route Names'!$A$2:$B$95,2,FALSE)</f>
        <v>Route 111 - Stonecrest Mall</v>
      </c>
      <c r="C3347" t="s">
        <v>2086</v>
      </c>
      <c r="D3347">
        <v>13089023310</v>
      </c>
      <c r="E3347">
        <v>31</v>
      </c>
      <c r="F3347">
        <v>37283</v>
      </c>
      <c r="G3347">
        <v>638</v>
      </c>
      <c r="H3347">
        <v>1137</v>
      </c>
    </row>
    <row r="3348" spans="1:8" hidden="1" x14ac:dyDescent="0.2">
      <c r="A3348">
        <v>14789</v>
      </c>
      <c r="B3348" t="str">
        <f>VLOOKUP(A3348,'Route Names'!$A$2:$B$95,2,FALSE)</f>
        <v>Route 111 - Stonecrest Mall</v>
      </c>
      <c r="C3348" t="s">
        <v>2085</v>
      </c>
      <c r="D3348">
        <v>13089023310</v>
      </c>
      <c r="E3348">
        <v>31</v>
      </c>
      <c r="F3348">
        <v>37283</v>
      </c>
      <c r="G3348">
        <v>638</v>
      </c>
      <c r="H3348">
        <v>1137</v>
      </c>
    </row>
    <row r="3349" spans="1:8" hidden="1" x14ac:dyDescent="0.2">
      <c r="A3349">
        <v>14789</v>
      </c>
      <c r="B3349" t="str">
        <f>VLOOKUP(A3349,'Route Names'!$A$2:$B$95,2,FALSE)</f>
        <v>Route 111 - Stonecrest Mall</v>
      </c>
      <c r="C3349" t="s">
        <v>2067</v>
      </c>
      <c r="D3349">
        <v>13089023310</v>
      </c>
      <c r="E3349">
        <v>31</v>
      </c>
      <c r="F3349">
        <v>37283</v>
      </c>
      <c r="G3349">
        <v>638</v>
      </c>
      <c r="H3349">
        <v>1137</v>
      </c>
    </row>
    <row r="3350" spans="1:8" hidden="1" x14ac:dyDescent="0.2">
      <c r="A3350">
        <v>14789</v>
      </c>
      <c r="B3350" t="str">
        <f>VLOOKUP(A3350,'Route Names'!$A$2:$B$95,2,FALSE)</f>
        <v>Route 111 - Stonecrest Mall</v>
      </c>
      <c r="C3350" t="s">
        <v>2084</v>
      </c>
      <c r="D3350">
        <v>13089023310</v>
      </c>
      <c r="E3350">
        <v>31</v>
      </c>
      <c r="F3350">
        <v>37283</v>
      </c>
      <c r="G3350">
        <v>638</v>
      </c>
      <c r="H3350">
        <v>1137</v>
      </c>
    </row>
    <row r="3351" spans="1:8" hidden="1" x14ac:dyDescent="0.2">
      <c r="A3351">
        <v>14789</v>
      </c>
      <c r="B3351" t="str">
        <f>VLOOKUP(A3351,'Route Names'!$A$2:$B$95,2,FALSE)</f>
        <v>Route 111 - Stonecrest Mall</v>
      </c>
      <c r="C3351" t="s">
        <v>2084</v>
      </c>
      <c r="D3351">
        <v>13089023310</v>
      </c>
      <c r="E3351">
        <v>31</v>
      </c>
      <c r="F3351">
        <v>37283</v>
      </c>
      <c r="G3351">
        <v>638</v>
      </c>
      <c r="H3351">
        <v>1137</v>
      </c>
    </row>
    <row r="3352" spans="1:8" hidden="1" x14ac:dyDescent="0.2">
      <c r="A3352">
        <v>14789</v>
      </c>
      <c r="B3352" t="str">
        <f>VLOOKUP(A3352,'Route Names'!$A$2:$B$95,2,FALSE)</f>
        <v>Route 111 - Stonecrest Mall</v>
      </c>
      <c r="C3352" t="s">
        <v>2083</v>
      </c>
      <c r="D3352">
        <v>13089023310</v>
      </c>
      <c r="E3352">
        <v>31</v>
      </c>
      <c r="F3352">
        <v>37283</v>
      </c>
      <c r="G3352">
        <v>638</v>
      </c>
      <c r="H3352">
        <v>1137</v>
      </c>
    </row>
    <row r="3353" spans="1:8" hidden="1" x14ac:dyDescent="0.2">
      <c r="A3353">
        <v>14789</v>
      </c>
      <c r="B3353" t="str">
        <f>VLOOKUP(A3353,'Route Names'!$A$2:$B$95,2,FALSE)</f>
        <v>Route 111 - Stonecrest Mall</v>
      </c>
      <c r="C3353" t="s">
        <v>2083</v>
      </c>
      <c r="D3353">
        <v>13089023310</v>
      </c>
      <c r="E3353">
        <v>31</v>
      </c>
      <c r="F3353">
        <v>37283</v>
      </c>
      <c r="G3353">
        <v>638</v>
      </c>
      <c r="H3353">
        <v>1137</v>
      </c>
    </row>
    <row r="3354" spans="1:8" hidden="1" x14ac:dyDescent="0.2">
      <c r="A3354">
        <v>14789</v>
      </c>
      <c r="B3354" t="str">
        <f>VLOOKUP(A3354,'Route Names'!$A$2:$B$95,2,FALSE)</f>
        <v>Route 111 - Stonecrest Mall</v>
      </c>
      <c r="C3354" t="s">
        <v>2068</v>
      </c>
      <c r="D3354">
        <v>13089023310</v>
      </c>
      <c r="E3354">
        <v>31</v>
      </c>
      <c r="F3354">
        <v>37283</v>
      </c>
      <c r="G3354">
        <v>638</v>
      </c>
      <c r="H3354">
        <v>1137</v>
      </c>
    </row>
    <row r="3355" spans="1:8" hidden="1" x14ac:dyDescent="0.2">
      <c r="A3355">
        <v>14776</v>
      </c>
      <c r="B3355" t="str">
        <f>VLOOKUP(A3355,'Route Names'!$A$2:$B$95,2,FALSE)</f>
        <v>Route 86- Stonecrest Mall</v>
      </c>
      <c r="C3355" t="s">
        <v>2068</v>
      </c>
      <c r="D3355">
        <v>13089023310</v>
      </c>
      <c r="E3355">
        <v>31</v>
      </c>
      <c r="F3355">
        <v>37283</v>
      </c>
      <c r="G3355">
        <v>638</v>
      </c>
      <c r="H3355">
        <v>1137</v>
      </c>
    </row>
    <row r="3356" spans="1:8" hidden="1" x14ac:dyDescent="0.2">
      <c r="A3356">
        <v>14789</v>
      </c>
      <c r="B3356" t="str">
        <f>VLOOKUP(A3356,'Route Names'!$A$2:$B$95,2,FALSE)</f>
        <v>Route 111 - Stonecrest Mall</v>
      </c>
      <c r="C3356" t="s">
        <v>2069</v>
      </c>
      <c r="D3356">
        <v>13089023310</v>
      </c>
      <c r="E3356">
        <v>31</v>
      </c>
      <c r="F3356">
        <v>37283</v>
      </c>
      <c r="G3356">
        <v>638</v>
      </c>
      <c r="H3356">
        <v>1137</v>
      </c>
    </row>
    <row r="3357" spans="1:8" hidden="1" x14ac:dyDescent="0.2">
      <c r="A3357">
        <v>14776</v>
      </c>
      <c r="B3357" t="str">
        <f>VLOOKUP(A3357,'Route Names'!$A$2:$B$95,2,FALSE)</f>
        <v>Route 86- Stonecrest Mall</v>
      </c>
      <c r="C3357" t="s">
        <v>2069</v>
      </c>
      <c r="D3357">
        <v>13089023310</v>
      </c>
      <c r="E3357">
        <v>31</v>
      </c>
      <c r="F3357">
        <v>37283</v>
      </c>
      <c r="G3357">
        <v>638</v>
      </c>
      <c r="H3357">
        <v>1137</v>
      </c>
    </row>
    <row r="3358" spans="1:8" hidden="1" x14ac:dyDescent="0.2">
      <c r="A3358">
        <v>14789</v>
      </c>
      <c r="B3358" t="str">
        <f>VLOOKUP(A3358,'Route Names'!$A$2:$B$95,2,FALSE)</f>
        <v>Route 111 - Stonecrest Mall</v>
      </c>
      <c r="C3358" t="s">
        <v>2070</v>
      </c>
      <c r="D3358">
        <v>13089023310</v>
      </c>
      <c r="E3358">
        <v>31</v>
      </c>
      <c r="F3358">
        <v>37283</v>
      </c>
      <c r="G3358">
        <v>638</v>
      </c>
      <c r="H3358">
        <v>1137</v>
      </c>
    </row>
    <row r="3359" spans="1:8" hidden="1" x14ac:dyDescent="0.2">
      <c r="A3359">
        <v>14776</v>
      </c>
      <c r="B3359" t="str">
        <f>VLOOKUP(A3359,'Route Names'!$A$2:$B$95,2,FALSE)</f>
        <v>Route 86- Stonecrest Mall</v>
      </c>
      <c r="C3359" t="s">
        <v>2070</v>
      </c>
      <c r="D3359">
        <v>13089023310</v>
      </c>
      <c r="E3359">
        <v>31</v>
      </c>
      <c r="F3359">
        <v>37283</v>
      </c>
      <c r="G3359">
        <v>638</v>
      </c>
      <c r="H3359">
        <v>1137</v>
      </c>
    </row>
    <row r="3360" spans="1:8" hidden="1" x14ac:dyDescent="0.2">
      <c r="A3360">
        <v>14789</v>
      </c>
      <c r="B3360" t="str">
        <f>VLOOKUP(A3360,'Route Names'!$A$2:$B$95,2,FALSE)</f>
        <v>Route 111 - Stonecrest Mall</v>
      </c>
      <c r="C3360" t="s">
        <v>2071</v>
      </c>
      <c r="D3360">
        <v>13089023310</v>
      </c>
      <c r="E3360">
        <v>31</v>
      </c>
      <c r="F3360">
        <v>37283</v>
      </c>
      <c r="G3360">
        <v>638</v>
      </c>
      <c r="H3360">
        <v>1137</v>
      </c>
    </row>
    <row r="3361" spans="1:8" hidden="1" x14ac:dyDescent="0.2">
      <c r="A3361">
        <v>14776</v>
      </c>
      <c r="B3361" t="str">
        <f>VLOOKUP(A3361,'Route Names'!$A$2:$B$95,2,FALSE)</f>
        <v>Route 86- Stonecrest Mall</v>
      </c>
      <c r="C3361" t="s">
        <v>2071</v>
      </c>
      <c r="D3361">
        <v>13089023310</v>
      </c>
      <c r="E3361">
        <v>31</v>
      </c>
      <c r="F3361">
        <v>37283</v>
      </c>
      <c r="G3361">
        <v>638</v>
      </c>
      <c r="H3361">
        <v>1137</v>
      </c>
    </row>
    <row r="3362" spans="1:8" hidden="1" x14ac:dyDescent="0.2">
      <c r="A3362">
        <v>14789</v>
      </c>
      <c r="B3362" t="str">
        <f>VLOOKUP(A3362,'Route Names'!$A$2:$B$95,2,FALSE)</f>
        <v>Route 111 - Stonecrest Mall</v>
      </c>
      <c r="C3362" t="s">
        <v>2082</v>
      </c>
      <c r="D3362">
        <v>13089023310</v>
      </c>
      <c r="E3362">
        <v>31</v>
      </c>
      <c r="F3362">
        <v>37283</v>
      </c>
      <c r="G3362">
        <v>638</v>
      </c>
      <c r="H3362">
        <v>1137</v>
      </c>
    </row>
    <row r="3363" spans="1:8" hidden="1" x14ac:dyDescent="0.2">
      <c r="A3363">
        <v>14776</v>
      </c>
      <c r="B3363" t="str">
        <f>VLOOKUP(A3363,'Route Names'!$A$2:$B$95,2,FALSE)</f>
        <v>Route 86- Stonecrest Mall</v>
      </c>
      <c r="C3363" t="s">
        <v>2082</v>
      </c>
      <c r="D3363">
        <v>13089023310</v>
      </c>
      <c r="E3363">
        <v>31</v>
      </c>
      <c r="F3363">
        <v>37283</v>
      </c>
      <c r="G3363">
        <v>638</v>
      </c>
      <c r="H3363">
        <v>1137</v>
      </c>
    </row>
    <row r="3364" spans="1:8" hidden="1" x14ac:dyDescent="0.2">
      <c r="A3364">
        <v>14789</v>
      </c>
      <c r="B3364" t="str">
        <f>VLOOKUP(A3364,'Route Names'!$A$2:$B$95,2,FALSE)</f>
        <v>Route 111 - Stonecrest Mall</v>
      </c>
      <c r="C3364" t="s">
        <v>2011</v>
      </c>
      <c r="D3364">
        <v>13089023310</v>
      </c>
      <c r="E3364">
        <v>31</v>
      </c>
      <c r="F3364">
        <v>37283</v>
      </c>
      <c r="G3364">
        <v>638</v>
      </c>
      <c r="H3364">
        <v>1137</v>
      </c>
    </row>
    <row r="3365" spans="1:8" hidden="1" x14ac:dyDescent="0.2">
      <c r="A3365">
        <v>14789</v>
      </c>
      <c r="B3365" t="str">
        <f>VLOOKUP(A3365,'Route Names'!$A$2:$B$95,2,FALSE)</f>
        <v>Route 111 - Stonecrest Mall</v>
      </c>
      <c r="C3365" t="s">
        <v>2081</v>
      </c>
      <c r="D3365">
        <v>13089023310</v>
      </c>
      <c r="E3365">
        <v>31</v>
      </c>
      <c r="F3365">
        <v>37283</v>
      </c>
      <c r="G3365">
        <v>638</v>
      </c>
      <c r="H3365">
        <v>1137</v>
      </c>
    </row>
    <row r="3366" spans="1:8" hidden="1" x14ac:dyDescent="0.2">
      <c r="A3366">
        <v>14789</v>
      </c>
      <c r="B3366" t="str">
        <f>VLOOKUP(A3366,'Route Names'!$A$2:$B$95,2,FALSE)</f>
        <v>Route 111 - Stonecrest Mall</v>
      </c>
      <c r="C3366" t="s">
        <v>2013</v>
      </c>
      <c r="D3366">
        <v>13089023310</v>
      </c>
      <c r="E3366">
        <v>31</v>
      </c>
      <c r="F3366">
        <v>37283</v>
      </c>
      <c r="G3366">
        <v>638</v>
      </c>
      <c r="H3366">
        <v>1137</v>
      </c>
    </row>
    <row r="3367" spans="1:8" hidden="1" x14ac:dyDescent="0.2">
      <c r="A3367">
        <v>14789</v>
      </c>
      <c r="B3367" t="str">
        <f>VLOOKUP(A3367,'Route Names'!$A$2:$B$95,2,FALSE)</f>
        <v>Route 111 - Stonecrest Mall</v>
      </c>
      <c r="C3367" t="s">
        <v>2080</v>
      </c>
      <c r="D3367">
        <v>13089023310</v>
      </c>
      <c r="E3367">
        <v>31</v>
      </c>
      <c r="F3367">
        <v>37283</v>
      </c>
      <c r="G3367">
        <v>638</v>
      </c>
      <c r="H3367">
        <v>1137</v>
      </c>
    </row>
    <row r="3368" spans="1:8" hidden="1" x14ac:dyDescent="0.2">
      <c r="A3368">
        <v>14789</v>
      </c>
      <c r="B3368" t="str">
        <f>VLOOKUP(A3368,'Route Names'!$A$2:$B$95,2,FALSE)</f>
        <v>Route 111 - Stonecrest Mall</v>
      </c>
      <c r="C3368" t="s">
        <v>2014</v>
      </c>
      <c r="D3368">
        <v>13089023310</v>
      </c>
      <c r="E3368">
        <v>31</v>
      </c>
      <c r="F3368">
        <v>37283</v>
      </c>
      <c r="G3368">
        <v>638</v>
      </c>
      <c r="H3368">
        <v>1137</v>
      </c>
    </row>
    <row r="3369" spans="1:8" hidden="1" x14ac:dyDescent="0.2">
      <c r="A3369">
        <v>14789</v>
      </c>
      <c r="B3369" t="str">
        <f>VLOOKUP(A3369,'Route Names'!$A$2:$B$95,2,FALSE)</f>
        <v>Route 111 - Stonecrest Mall</v>
      </c>
      <c r="C3369" t="s">
        <v>2015</v>
      </c>
      <c r="D3369">
        <v>13089023310</v>
      </c>
      <c r="E3369">
        <v>31</v>
      </c>
      <c r="F3369">
        <v>37283</v>
      </c>
      <c r="G3369">
        <v>638</v>
      </c>
      <c r="H3369">
        <v>1137</v>
      </c>
    </row>
    <row r="3370" spans="1:8" hidden="1" x14ac:dyDescent="0.2">
      <c r="A3370">
        <v>14789</v>
      </c>
      <c r="B3370" t="str">
        <f>VLOOKUP(A3370,'Route Names'!$A$2:$B$95,2,FALSE)</f>
        <v>Route 111 - Stonecrest Mall</v>
      </c>
      <c r="C3370" t="s">
        <v>2079</v>
      </c>
      <c r="D3370">
        <v>13089023310</v>
      </c>
      <c r="E3370">
        <v>31</v>
      </c>
      <c r="F3370">
        <v>37283</v>
      </c>
      <c r="G3370">
        <v>638</v>
      </c>
      <c r="H3370">
        <v>1137</v>
      </c>
    </row>
    <row r="3371" spans="1:8" hidden="1" x14ac:dyDescent="0.2">
      <c r="A3371">
        <v>14791</v>
      </c>
      <c r="B3371" t="str">
        <f>VLOOKUP(A3371,'Route Names'!$A$2:$B$95,2,FALSE)</f>
        <v>Route 115 Covington Highway</v>
      </c>
      <c r="C3371" t="s">
        <v>2079</v>
      </c>
      <c r="D3371">
        <v>13089023310</v>
      </c>
      <c r="E3371">
        <v>31</v>
      </c>
      <c r="F3371">
        <v>37283</v>
      </c>
      <c r="G3371">
        <v>638</v>
      </c>
      <c r="H3371">
        <v>1137</v>
      </c>
    </row>
    <row r="3372" spans="1:8" hidden="1" x14ac:dyDescent="0.2">
      <c r="A3372">
        <v>14789</v>
      </c>
      <c r="B3372" t="str">
        <f>VLOOKUP(A3372,'Route Names'!$A$2:$B$95,2,FALSE)</f>
        <v>Route 111 - Stonecrest Mall</v>
      </c>
      <c r="C3372" t="s">
        <v>2078</v>
      </c>
      <c r="D3372">
        <v>13089023303</v>
      </c>
      <c r="E3372">
        <v>24.7</v>
      </c>
      <c r="F3372">
        <v>41667</v>
      </c>
      <c r="G3372">
        <v>236</v>
      </c>
      <c r="H3372">
        <v>591</v>
      </c>
    </row>
    <row r="3373" spans="1:8" hidden="1" x14ac:dyDescent="0.2">
      <c r="A3373">
        <v>14791</v>
      </c>
      <c r="B3373" t="str">
        <f>VLOOKUP(A3373,'Route Names'!$A$2:$B$95,2,FALSE)</f>
        <v>Route 115 Covington Highway</v>
      </c>
      <c r="C3373" t="s">
        <v>2078</v>
      </c>
      <c r="D3373">
        <v>13089023303</v>
      </c>
      <c r="E3373">
        <v>24.7</v>
      </c>
      <c r="F3373">
        <v>41667</v>
      </c>
      <c r="G3373">
        <v>236</v>
      </c>
      <c r="H3373">
        <v>591</v>
      </c>
    </row>
    <row r="3374" spans="1:8" hidden="1" x14ac:dyDescent="0.2">
      <c r="A3374">
        <v>14789</v>
      </c>
      <c r="B3374" t="str">
        <f>VLOOKUP(A3374,'Route Names'!$A$2:$B$95,2,FALSE)</f>
        <v>Route 111 - Stonecrest Mall</v>
      </c>
      <c r="C3374" t="s">
        <v>2018</v>
      </c>
      <c r="D3374">
        <v>13089023303</v>
      </c>
      <c r="E3374">
        <v>24.7</v>
      </c>
      <c r="F3374">
        <v>41667</v>
      </c>
      <c r="G3374">
        <v>236</v>
      </c>
      <c r="H3374">
        <v>591</v>
      </c>
    </row>
    <row r="3375" spans="1:8" hidden="1" x14ac:dyDescent="0.2">
      <c r="A3375">
        <v>14791</v>
      </c>
      <c r="B3375" t="str">
        <f>VLOOKUP(A3375,'Route Names'!$A$2:$B$95,2,FALSE)</f>
        <v>Route 115 Covington Highway</v>
      </c>
      <c r="C3375" t="s">
        <v>2018</v>
      </c>
      <c r="D3375">
        <v>13089023303</v>
      </c>
      <c r="E3375">
        <v>24.7</v>
      </c>
      <c r="F3375">
        <v>41667</v>
      </c>
      <c r="G3375">
        <v>236</v>
      </c>
      <c r="H3375">
        <v>591</v>
      </c>
    </row>
    <row r="3376" spans="1:8" hidden="1" x14ac:dyDescent="0.2">
      <c r="A3376">
        <v>14789</v>
      </c>
      <c r="B3376" t="str">
        <f>VLOOKUP(A3376,'Route Names'!$A$2:$B$95,2,FALSE)</f>
        <v>Route 111 - Stonecrest Mall</v>
      </c>
      <c r="C3376" t="s">
        <v>2077</v>
      </c>
      <c r="D3376">
        <v>13089023303</v>
      </c>
      <c r="E3376">
        <v>24.7</v>
      </c>
      <c r="F3376">
        <v>41667</v>
      </c>
      <c r="G3376">
        <v>236</v>
      </c>
      <c r="H3376">
        <v>591</v>
      </c>
    </row>
    <row r="3377" spans="1:8" hidden="1" x14ac:dyDescent="0.2">
      <c r="A3377">
        <v>14791</v>
      </c>
      <c r="B3377" t="str">
        <f>VLOOKUP(A3377,'Route Names'!$A$2:$B$95,2,FALSE)</f>
        <v>Route 115 Covington Highway</v>
      </c>
      <c r="C3377" t="s">
        <v>2077</v>
      </c>
      <c r="D3377">
        <v>13089023303</v>
      </c>
      <c r="E3377">
        <v>24.7</v>
      </c>
      <c r="F3377">
        <v>41667</v>
      </c>
      <c r="G3377">
        <v>236</v>
      </c>
      <c r="H3377">
        <v>591</v>
      </c>
    </row>
    <row r="3378" spans="1:8" hidden="1" x14ac:dyDescent="0.2">
      <c r="A3378">
        <v>14789</v>
      </c>
      <c r="B3378" t="str">
        <f>VLOOKUP(A3378,'Route Names'!$A$2:$B$95,2,FALSE)</f>
        <v>Route 111 - Stonecrest Mall</v>
      </c>
      <c r="C3378" t="s">
        <v>2076</v>
      </c>
      <c r="D3378">
        <v>13089023303</v>
      </c>
      <c r="E3378">
        <v>24.7</v>
      </c>
      <c r="F3378">
        <v>41667</v>
      </c>
      <c r="G3378">
        <v>236</v>
      </c>
      <c r="H3378">
        <v>591</v>
      </c>
    </row>
    <row r="3379" spans="1:8" hidden="1" x14ac:dyDescent="0.2">
      <c r="A3379">
        <v>14791</v>
      </c>
      <c r="B3379" t="str">
        <f>VLOOKUP(A3379,'Route Names'!$A$2:$B$95,2,FALSE)</f>
        <v>Route 115 Covington Highway</v>
      </c>
      <c r="C3379" t="s">
        <v>2076</v>
      </c>
      <c r="D3379">
        <v>13089023303</v>
      </c>
      <c r="E3379">
        <v>24.7</v>
      </c>
      <c r="F3379">
        <v>41667</v>
      </c>
      <c r="G3379">
        <v>236</v>
      </c>
      <c r="H3379">
        <v>591</v>
      </c>
    </row>
    <row r="3380" spans="1:8" hidden="1" x14ac:dyDescent="0.2">
      <c r="A3380">
        <v>14789</v>
      </c>
      <c r="B3380" t="str">
        <f>VLOOKUP(A3380,'Route Names'!$A$2:$B$95,2,FALSE)</f>
        <v>Route 111 - Stonecrest Mall</v>
      </c>
      <c r="C3380" t="s">
        <v>2075</v>
      </c>
      <c r="D3380">
        <v>13089023418</v>
      </c>
      <c r="E3380">
        <v>13.1</v>
      </c>
      <c r="F3380">
        <v>51658</v>
      </c>
      <c r="G3380">
        <v>371</v>
      </c>
      <c r="H3380">
        <v>749</v>
      </c>
    </row>
    <row r="3381" spans="1:8" hidden="1" x14ac:dyDescent="0.2">
      <c r="A3381">
        <v>14789</v>
      </c>
      <c r="B3381" t="str">
        <f>VLOOKUP(A3381,'Route Names'!$A$2:$B$95,2,FALSE)</f>
        <v>Route 111 - Stonecrest Mall</v>
      </c>
      <c r="C3381" t="s">
        <v>2022</v>
      </c>
      <c r="D3381">
        <v>13089023418</v>
      </c>
      <c r="E3381">
        <v>13.1</v>
      </c>
      <c r="F3381">
        <v>51658</v>
      </c>
      <c r="G3381">
        <v>371</v>
      </c>
      <c r="H3381">
        <v>749</v>
      </c>
    </row>
    <row r="3382" spans="1:8" hidden="1" x14ac:dyDescent="0.2">
      <c r="A3382">
        <v>14789</v>
      </c>
      <c r="B3382" t="str">
        <f>VLOOKUP(A3382,'Route Names'!$A$2:$B$95,2,FALSE)</f>
        <v>Route 111 - Stonecrest Mall</v>
      </c>
      <c r="C3382" t="s">
        <v>2024</v>
      </c>
      <c r="D3382">
        <v>13089023418</v>
      </c>
      <c r="E3382">
        <v>13.1</v>
      </c>
      <c r="F3382">
        <v>51658</v>
      </c>
      <c r="G3382">
        <v>371</v>
      </c>
      <c r="H3382">
        <v>749</v>
      </c>
    </row>
    <row r="3383" spans="1:8" hidden="1" x14ac:dyDescent="0.2">
      <c r="A3383">
        <v>14789</v>
      </c>
      <c r="B3383" t="str">
        <f>VLOOKUP(A3383,'Route Names'!$A$2:$B$95,2,FALSE)</f>
        <v>Route 111 - Stonecrest Mall</v>
      </c>
      <c r="C3383" t="s">
        <v>2074</v>
      </c>
      <c r="D3383">
        <v>13089023418</v>
      </c>
      <c r="E3383">
        <v>13.1</v>
      </c>
      <c r="F3383">
        <v>51658</v>
      </c>
      <c r="G3383">
        <v>371</v>
      </c>
      <c r="H3383">
        <v>749</v>
      </c>
    </row>
    <row r="3384" spans="1:8" hidden="1" x14ac:dyDescent="0.2">
      <c r="A3384">
        <v>14791</v>
      </c>
      <c r="B3384" t="str">
        <f>VLOOKUP(A3384,'Route Names'!$A$2:$B$95,2,FALSE)</f>
        <v>Route 115 Covington Highway</v>
      </c>
      <c r="C3384" t="s">
        <v>2074</v>
      </c>
      <c r="D3384">
        <v>13089023418</v>
      </c>
      <c r="E3384">
        <v>13.1</v>
      </c>
      <c r="F3384">
        <v>51658</v>
      </c>
      <c r="G3384">
        <v>371</v>
      </c>
      <c r="H3384">
        <v>749</v>
      </c>
    </row>
    <row r="3385" spans="1:8" hidden="1" x14ac:dyDescent="0.2">
      <c r="A3385">
        <v>14789</v>
      </c>
      <c r="B3385" t="str">
        <f>VLOOKUP(A3385,'Route Names'!$A$2:$B$95,2,FALSE)</f>
        <v>Route 111 - Stonecrest Mall</v>
      </c>
      <c r="C3385" t="s">
        <v>2073</v>
      </c>
      <c r="D3385">
        <v>13089023418</v>
      </c>
      <c r="E3385">
        <v>13.1</v>
      </c>
      <c r="F3385">
        <v>51658</v>
      </c>
      <c r="G3385">
        <v>371</v>
      </c>
      <c r="H3385">
        <v>749</v>
      </c>
    </row>
    <row r="3386" spans="1:8" hidden="1" x14ac:dyDescent="0.2">
      <c r="A3386">
        <v>14791</v>
      </c>
      <c r="B3386" t="str">
        <f>VLOOKUP(A3386,'Route Names'!$A$2:$B$95,2,FALSE)</f>
        <v>Route 115 Covington Highway</v>
      </c>
      <c r="C3386" t="s">
        <v>2073</v>
      </c>
      <c r="D3386">
        <v>13089023418</v>
      </c>
      <c r="E3386">
        <v>13.1</v>
      </c>
      <c r="F3386">
        <v>51658</v>
      </c>
      <c r="G3386">
        <v>371</v>
      </c>
      <c r="H3386">
        <v>749</v>
      </c>
    </row>
    <row r="3387" spans="1:8" hidden="1" x14ac:dyDescent="0.2">
      <c r="A3387">
        <v>14789</v>
      </c>
      <c r="B3387" t="str">
        <f>VLOOKUP(A3387,'Route Names'!$A$2:$B$95,2,FALSE)</f>
        <v>Route 111 - Stonecrest Mall</v>
      </c>
      <c r="C3387" t="s">
        <v>2072</v>
      </c>
      <c r="D3387">
        <v>13089023310</v>
      </c>
      <c r="E3387">
        <v>31</v>
      </c>
      <c r="F3387">
        <v>37283</v>
      </c>
      <c r="G3387">
        <v>638</v>
      </c>
      <c r="H3387">
        <v>1137</v>
      </c>
    </row>
    <row r="3388" spans="1:8" hidden="1" x14ac:dyDescent="0.2">
      <c r="A3388">
        <v>14776</v>
      </c>
      <c r="B3388" t="str">
        <f>VLOOKUP(A3388,'Route Names'!$A$2:$B$95,2,FALSE)</f>
        <v>Route 86- Stonecrest Mall</v>
      </c>
      <c r="C3388" t="s">
        <v>2072</v>
      </c>
      <c r="D3388">
        <v>13089023310</v>
      </c>
      <c r="E3388">
        <v>31</v>
      </c>
      <c r="F3388">
        <v>37283</v>
      </c>
      <c r="G3388">
        <v>638</v>
      </c>
      <c r="H3388">
        <v>1137</v>
      </c>
    </row>
    <row r="3389" spans="1:8" hidden="1" x14ac:dyDescent="0.2">
      <c r="A3389">
        <v>14776</v>
      </c>
      <c r="B3389" t="str">
        <f>VLOOKUP(A3389,'Route Names'!$A$2:$B$95,2,FALSE)</f>
        <v>Route 86- Stonecrest Mall</v>
      </c>
      <c r="C3389" t="s">
        <v>2072</v>
      </c>
      <c r="D3389">
        <v>13089023310</v>
      </c>
      <c r="E3389">
        <v>31</v>
      </c>
      <c r="F3389">
        <v>37283</v>
      </c>
      <c r="G3389">
        <v>638</v>
      </c>
      <c r="H3389">
        <v>1137</v>
      </c>
    </row>
    <row r="3390" spans="1:8" hidden="1" x14ac:dyDescent="0.2">
      <c r="A3390">
        <v>14789</v>
      </c>
      <c r="B3390" t="str">
        <f>VLOOKUP(A3390,'Route Names'!$A$2:$B$95,2,FALSE)</f>
        <v>Route 111 - Stonecrest Mall</v>
      </c>
      <c r="C3390" t="s">
        <v>2071</v>
      </c>
      <c r="D3390">
        <v>13089023310</v>
      </c>
      <c r="E3390">
        <v>31</v>
      </c>
      <c r="F3390">
        <v>37283</v>
      </c>
      <c r="G3390">
        <v>638</v>
      </c>
      <c r="H3390">
        <v>1137</v>
      </c>
    </row>
    <row r="3391" spans="1:8" hidden="1" x14ac:dyDescent="0.2">
      <c r="A3391">
        <v>14776</v>
      </c>
      <c r="B3391" t="str">
        <f>VLOOKUP(A3391,'Route Names'!$A$2:$B$95,2,FALSE)</f>
        <v>Route 86- Stonecrest Mall</v>
      </c>
      <c r="C3391" t="s">
        <v>2071</v>
      </c>
      <c r="D3391">
        <v>13089023310</v>
      </c>
      <c r="E3391">
        <v>31</v>
      </c>
      <c r="F3391">
        <v>37283</v>
      </c>
      <c r="G3391">
        <v>638</v>
      </c>
      <c r="H3391">
        <v>1137</v>
      </c>
    </row>
    <row r="3392" spans="1:8" hidden="1" x14ac:dyDescent="0.2">
      <c r="A3392">
        <v>14776</v>
      </c>
      <c r="B3392" t="str">
        <f>VLOOKUP(A3392,'Route Names'!$A$2:$B$95,2,FALSE)</f>
        <v>Route 86- Stonecrest Mall</v>
      </c>
      <c r="C3392" t="s">
        <v>2071</v>
      </c>
      <c r="D3392">
        <v>13089023310</v>
      </c>
      <c r="E3392">
        <v>31</v>
      </c>
      <c r="F3392">
        <v>37283</v>
      </c>
      <c r="G3392">
        <v>638</v>
      </c>
      <c r="H3392">
        <v>1137</v>
      </c>
    </row>
    <row r="3393" spans="1:8" hidden="1" x14ac:dyDescent="0.2">
      <c r="A3393">
        <v>14789</v>
      </c>
      <c r="B3393" t="str">
        <f>VLOOKUP(A3393,'Route Names'!$A$2:$B$95,2,FALSE)</f>
        <v>Route 111 - Stonecrest Mall</v>
      </c>
      <c r="C3393" t="s">
        <v>2070</v>
      </c>
      <c r="D3393">
        <v>13089023310</v>
      </c>
      <c r="E3393">
        <v>31</v>
      </c>
      <c r="F3393">
        <v>37283</v>
      </c>
      <c r="G3393">
        <v>638</v>
      </c>
      <c r="H3393">
        <v>1137</v>
      </c>
    </row>
    <row r="3394" spans="1:8" hidden="1" x14ac:dyDescent="0.2">
      <c r="A3394">
        <v>14776</v>
      </c>
      <c r="B3394" t="str">
        <f>VLOOKUP(A3394,'Route Names'!$A$2:$B$95,2,FALSE)</f>
        <v>Route 86- Stonecrest Mall</v>
      </c>
      <c r="C3394" t="s">
        <v>2070</v>
      </c>
      <c r="D3394">
        <v>13089023310</v>
      </c>
      <c r="E3394">
        <v>31</v>
      </c>
      <c r="F3394">
        <v>37283</v>
      </c>
      <c r="G3394">
        <v>638</v>
      </c>
      <c r="H3394">
        <v>1137</v>
      </c>
    </row>
    <row r="3395" spans="1:8" hidden="1" x14ac:dyDescent="0.2">
      <c r="A3395">
        <v>14776</v>
      </c>
      <c r="B3395" t="str">
        <f>VLOOKUP(A3395,'Route Names'!$A$2:$B$95,2,FALSE)</f>
        <v>Route 86- Stonecrest Mall</v>
      </c>
      <c r="C3395" t="s">
        <v>2070</v>
      </c>
      <c r="D3395">
        <v>13089023310</v>
      </c>
      <c r="E3395">
        <v>31</v>
      </c>
      <c r="F3395">
        <v>37283</v>
      </c>
      <c r="G3395">
        <v>638</v>
      </c>
      <c r="H3395">
        <v>1137</v>
      </c>
    </row>
    <row r="3396" spans="1:8" hidden="1" x14ac:dyDescent="0.2">
      <c r="A3396">
        <v>14789</v>
      </c>
      <c r="B3396" t="str">
        <f>VLOOKUP(A3396,'Route Names'!$A$2:$B$95,2,FALSE)</f>
        <v>Route 111 - Stonecrest Mall</v>
      </c>
      <c r="C3396" t="s">
        <v>2069</v>
      </c>
      <c r="D3396">
        <v>13089023310</v>
      </c>
      <c r="E3396">
        <v>31</v>
      </c>
      <c r="F3396">
        <v>37283</v>
      </c>
      <c r="G3396">
        <v>638</v>
      </c>
      <c r="H3396">
        <v>1137</v>
      </c>
    </row>
    <row r="3397" spans="1:8" hidden="1" x14ac:dyDescent="0.2">
      <c r="A3397">
        <v>14776</v>
      </c>
      <c r="B3397" t="str">
        <f>VLOOKUP(A3397,'Route Names'!$A$2:$B$95,2,FALSE)</f>
        <v>Route 86- Stonecrest Mall</v>
      </c>
      <c r="C3397" t="s">
        <v>2069</v>
      </c>
      <c r="D3397">
        <v>13089023310</v>
      </c>
      <c r="E3397">
        <v>31</v>
      </c>
      <c r="F3397">
        <v>37283</v>
      </c>
      <c r="G3397">
        <v>638</v>
      </c>
      <c r="H3397">
        <v>1137</v>
      </c>
    </row>
    <row r="3398" spans="1:8" hidden="1" x14ac:dyDescent="0.2">
      <c r="A3398">
        <v>14776</v>
      </c>
      <c r="B3398" t="str">
        <f>VLOOKUP(A3398,'Route Names'!$A$2:$B$95,2,FALSE)</f>
        <v>Route 86- Stonecrest Mall</v>
      </c>
      <c r="C3398" t="s">
        <v>2069</v>
      </c>
      <c r="D3398">
        <v>13089023310</v>
      </c>
      <c r="E3398">
        <v>31</v>
      </c>
      <c r="F3398">
        <v>37283</v>
      </c>
      <c r="G3398">
        <v>638</v>
      </c>
      <c r="H3398">
        <v>1137</v>
      </c>
    </row>
    <row r="3399" spans="1:8" hidden="1" x14ac:dyDescent="0.2">
      <c r="A3399">
        <v>14789</v>
      </c>
      <c r="B3399" t="str">
        <f>VLOOKUP(A3399,'Route Names'!$A$2:$B$95,2,FALSE)</f>
        <v>Route 111 - Stonecrest Mall</v>
      </c>
      <c r="C3399" t="s">
        <v>2068</v>
      </c>
      <c r="D3399">
        <v>13089023310</v>
      </c>
      <c r="E3399">
        <v>31</v>
      </c>
      <c r="F3399">
        <v>37283</v>
      </c>
      <c r="G3399">
        <v>638</v>
      </c>
      <c r="H3399">
        <v>1137</v>
      </c>
    </row>
    <row r="3400" spans="1:8" hidden="1" x14ac:dyDescent="0.2">
      <c r="A3400">
        <v>14776</v>
      </c>
      <c r="B3400" t="str">
        <f>VLOOKUP(A3400,'Route Names'!$A$2:$B$95,2,FALSE)</f>
        <v>Route 86- Stonecrest Mall</v>
      </c>
      <c r="C3400" t="s">
        <v>2068</v>
      </c>
      <c r="D3400">
        <v>13089023310</v>
      </c>
      <c r="E3400">
        <v>31</v>
      </c>
      <c r="F3400">
        <v>37283</v>
      </c>
      <c r="G3400">
        <v>638</v>
      </c>
      <c r="H3400">
        <v>1137</v>
      </c>
    </row>
    <row r="3401" spans="1:8" hidden="1" x14ac:dyDescent="0.2">
      <c r="A3401">
        <v>14776</v>
      </c>
      <c r="B3401" t="str">
        <f>VLOOKUP(A3401,'Route Names'!$A$2:$B$95,2,FALSE)</f>
        <v>Route 86- Stonecrest Mall</v>
      </c>
      <c r="C3401" t="s">
        <v>2068</v>
      </c>
      <c r="D3401">
        <v>13089023310</v>
      </c>
      <c r="E3401">
        <v>31</v>
      </c>
      <c r="F3401">
        <v>37283</v>
      </c>
      <c r="G3401">
        <v>638</v>
      </c>
      <c r="H3401">
        <v>1137</v>
      </c>
    </row>
    <row r="3402" spans="1:8" hidden="1" x14ac:dyDescent="0.2">
      <c r="A3402">
        <v>14789</v>
      </c>
      <c r="B3402" t="str">
        <f>VLOOKUP(A3402,'Route Names'!$A$2:$B$95,2,FALSE)</f>
        <v>Route 111 - Stonecrest Mall</v>
      </c>
      <c r="C3402" t="s">
        <v>2067</v>
      </c>
      <c r="D3402">
        <v>13089023310</v>
      </c>
      <c r="E3402">
        <v>31</v>
      </c>
      <c r="F3402">
        <v>37283</v>
      </c>
      <c r="G3402">
        <v>638</v>
      </c>
      <c r="H3402">
        <v>1137</v>
      </c>
    </row>
    <row r="3403" spans="1:8" hidden="1" x14ac:dyDescent="0.2">
      <c r="A3403">
        <v>14789</v>
      </c>
      <c r="B3403" t="str">
        <f>VLOOKUP(A3403,'Route Names'!$A$2:$B$95,2,FALSE)</f>
        <v>Route 111 - Stonecrest Mall</v>
      </c>
      <c r="C3403" t="s">
        <v>2066</v>
      </c>
      <c r="D3403">
        <v>13089023310</v>
      </c>
      <c r="E3403">
        <v>31</v>
      </c>
      <c r="F3403">
        <v>37283</v>
      </c>
      <c r="G3403">
        <v>638</v>
      </c>
      <c r="H3403">
        <v>1137</v>
      </c>
    </row>
    <row r="3404" spans="1:8" hidden="1" x14ac:dyDescent="0.2">
      <c r="A3404">
        <v>14789</v>
      </c>
      <c r="B3404" t="str">
        <f>VLOOKUP(A3404,'Route Names'!$A$2:$B$95,2,FALSE)</f>
        <v>Route 111 - Stonecrest Mall</v>
      </c>
      <c r="C3404" t="s">
        <v>2065</v>
      </c>
      <c r="D3404">
        <v>13089023310</v>
      </c>
      <c r="E3404">
        <v>31</v>
      </c>
      <c r="F3404">
        <v>37283</v>
      </c>
      <c r="G3404">
        <v>638</v>
      </c>
      <c r="H3404">
        <v>1137</v>
      </c>
    </row>
    <row r="3405" spans="1:8" hidden="1" x14ac:dyDescent="0.2">
      <c r="A3405">
        <v>14789</v>
      </c>
      <c r="B3405" t="str">
        <f>VLOOKUP(A3405,'Route Names'!$A$2:$B$95,2,FALSE)</f>
        <v>Route 111 - Stonecrest Mall</v>
      </c>
      <c r="C3405" t="s">
        <v>2064</v>
      </c>
      <c r="D3405">
        <v>13089023310</v>
      </c>
      <c r="E3405">
        <v>31</v>
      </c>
      <c r="F3405">
        <v>37283</v>
      </c>
      <c r="G3405">
        <v>638</v>
      </c>
      <c r="H3405">
        <v>1137</v>
      </c>
    </row>
    <row r="3406" spans="1:8" hidden="1" x14ac:dyDescent="0.2">
      <c r="A3406">
        <v>14789</v>
      </c>
      <c r="B3406" t="str">
        <f>VLOOKUP(A3406,'Route Names'!$A$2:$B$95,2,FALSE)</f>
        <v>Route 111 - Stonecrest Mall</v>
      </c>
      <c r="C3406" t="s">
        <v>2063</v>
      </c>
      <c r="D3406">
        <v>13089023310</v>
      </c>
      <c r="E3406">
        <v>31</v>
      </c>
      <c r="F3406">
        <v>37283</v>
      </c>
      <c r="G3406">
        <v>638</v>
      </c>
      <c r="H3406">
        <v>1137</v>
      </c>
    </row>
    <row r="3407" spans="1:8" hidden="1" x14ac:dyDescent="0.2">
      <c r="A3407">
        <v>14789</v>
      </c>
      <c r="B3407" t="str">
        <f>VLOOKUP(A3407,'Route Names'!$A$2:$B$95,2,FALSE)</f>
        <v>Route 111 - Stonecrest Mall</v>
      </c>
      <c r="C3407" t="s">
        <v>2063</v>
      </c>
      <c r="D3407">
        <v>13089023310</v>
      </c>
      <c r="E3407">
        <v>31</v>
      </c>
      <c r="F3407">
        <v>37283</v>
      </c>
      <c r="G3407">
        <v>638</v>
      </c>
      <c r="H3407">
        <v>1137</v>
      </c>
    </row>
    <row r="3408" spans="1:8" hidden="1" x14ac:dyDescent="0.2">
      <c r="A3408">
        <v>14789</v>
      </c>
      <c r="B3408" t="str">
        <f>VLOOKUP(A3408,'Route Names'!$A$2:$B$95,2,FALSE)</f>
        <v>Route 111 - Stonecrest Mall</v>
      </c>
      <c r="C3408" t="s">
        <v>2062</v>
      </c>
      <c r="D3408">
        <v>13089023310</v>
      </c>
      <c r="E3408">
        <v>31</v>
      </c>
      <c r="F3408">
        <v>37283</v>
      </c>
      <c r="G3408">
        <v>638</v>
      </c>
      <c r="H3408">
        <v>1137</v>
      </c>
    </row>
    <row r="3409" spans="1:8" hidden="1" x14ac:dyDescent="0.2">
      <c r="A3409">
        <v>14789</v>
      </c>
      <c r="B3409" t="str">
        <f>VLOOKUP(A3409,'Route Names'!$A$2:$B$95,2,FALSE)</f>
        <v>Route 111 - Stonecrest Mall</v>
      </c>
      <c r="C3409" t="s">
        <v>2061</v>
      </c>
      <c r="D3409">
        <v>13089023214</v>
      </c>
      <c r="E3409">
        <v>19.100000000000001</v>
      </c>
      <c r="F3409">
        <v>52847</v>
      </c>
      <c r="G3409">
        <v>105</v>
      </c>
      <c r="H3409">
        <v>430</v>
      </c>
    </row>
    <row r="3410" spans="1:8" hidden="1" x14ac:dyDescent="0.2">
      <c r="A3410">
        <v>14789</v>
      </c>
      <c r="B3410" t="str">
        <f>VLOOKUP(A3410,'Route Names'!$A$2:$B$95,2,FALSE)</f>
        <v>Route 111 - Stonecrest Mall</v>
      </c>
      <c r="C3410" t="s">
        <v>2060</v>
      </c>
      <c r="D3410">
        <v>13089023214</v>
      </c>
      <c r="E3410">
        <v>19.100000000000001</v>
      </c>
      <c r="F3410">
        <v>52847</v>
      </c>
      <c r="G3410">
        <v>105</v>
      </c>
      <c r="H3410">
        <v>430</v>
      </c>
    </row>
    <row r="3411" spans="1:8" hidden="1" x14ac:dyDescent="0.2">
      <c r="A3411">
        <v>14789</v>
      </c>
      <c r="B3411" t="str">
        <f>VLOOKUP(A3411,'Route Names'!$A$2:$B$95,2,FALSE)</f>
        <v>Route 111 - Stonecrest Mall</v>
      </c>
      <c r="C3411" t="s">
        <v>2059</v>
      </c>
      <c r="D3411">
        <v>13089023214</v>
      </c>
      <c r="E3411">
        <v>19.100000000000001</v>
      </c>
      <c r="F3411">
        <v>52847</v>
      </c>
      <c r="G3411">
        <v>105</v>
      </c>
      <c r="H3411">
        <v>430</v>
      </c>
    </row>
    <row r="3412" spans="1:8" hidden="1" x14ac:dyDescent="0.2">
      <c r="A3412">
        <v>14789</v>
      </c>
      <c r="B3412" t="str">
        <f>VLOOKUP(A3412,'Route Names'!$A$2:$B$95,2,FALSE)</f>
        <v>Route 111 - Stonecrest Mall</v>
      </c>
      <c r="C3412" t="s">
        <v>2058</v>
      </c>
      <c r="D3412">
        <v>13089023214</v>
      </c>
      <c r="E3412">
        <v>19.100000000000001</v>
      </c>
      <c r="F3412">
        <v>52847</v>
      </c>
      <c r="G3412">
        <v>105</v>
      </c>
      <c r="H3412">
        <v>430</v>
      </c>
    </row>
    <row r="3413" spans="1:8" hidden="1" x14ac:dyDescent="0.2">
      <c r="A3413">
        <v>14789</v>
      </c>
      <c r="B3413" t="str">
        <f>VLOOKUP(A3413,'Route Names'!$A$2:$B$95,2,FALSE)</f>
        <v>Route 111 - Stonecrest Mall</v>
      </c>
      <c r="C3413" t="s">
        <v>2057</v>
      </c>
      <c r="D3413">
        <v>13089023214</v>
      </c>
      <c r="E3413">
        <v>19.100000000000001</v>
      </c>
      <c r="F3413">
        <v>52847</v>
      </c>
      <c r="G3413">
        <v>105</v>
      </c>
      <c r="H3413">
        <v>430</v>
      </c>
    </row>
    <row r="3414" spans="1:8" hidden="1" x14ac:dyDescent="0.2">
      <c r="A3414">
        <v>14789</v>
      </c>
      <c r="B3414" t="str">
        <f>VLOOKUP(A3414,'Route Names'!$A$2:$B$95,2,FALSE)</f>
        <v>Route 111 - Stonecrest Mall</v>
      </c>
      <c r="C3414" t="s">
        <v>2056</v>
      </c>
      <c r="D3414">
        <v>13089023214</v>
      </c>
      <c r="E3414">
        <v>19.100000000000001</v>
      </c>
      <c r="F3414">
        <v>52847</v>
      </c>
      <c r="G3414">
        <v>105</v>
      </c>
      <c r="H3414">
        <v>430</v>
      </c>
    </row>
    <row r="3415" spans="1:8" hidden="1" x14ac:dyDescent="0.2">
      <c r="A3415">
        <v>14776</v>
      </c>
      <c r="B3415" t="str">
        <f>VLOOKUP(A3415,'Route Names'!$A$2:$B$95,2,FALSE)</f>
        <v>Route 86- Stonecrest Mall</v>
      </c>
      <c r="C3415" t="s">
        <v>2056</v>
      </c>
      <c r="D3415">
        <v>13089023214</v>
      </c>
      <c r="E3415">
        <v>19.100000000000001</v>
      </c>
      <c r="F3415">
        <v>52847</v>
      </c>
      <c r="G3415">
        <v>105</v>
      </c>
      <c r="H3415">
        <v>430</v>
      </c>
    </row>
    <row r="3416" spans="1:8" hidden="1" x14ac:dyDescent="0.2">
      <c r="A3416">
        <v>14776</v>
      </c>
      <c r="B3416" t="str">
        <f>VLOOKUP(A3416,'Route Names'!$A$2:$B$95,2,FALSE)</f>
        <v>Route 86- Stonecrest Mall</v>
      </c>
      <c r="C3416" t="s">
        <v>2056</v>
      </c>
      <c r="D3416">
        <v>13089023214</v>
      </c>
      <c r="E3416">
        <v>19.100000000000001</v>
      </c>
      <c r="F3416">
        <v>52847</v>
      </c>
      <c r="G3416">
        <v>105</v>
      </c>
      <c r="H3416">
        <v>430</v>
      </c>
    </row>
    <row r="3417" spans="1:8" hidden="1" x14ac:dyDescent="0.2">
      <c r="A3417">
        <v>14789</v>
      </c>
      <c r="B3417" t="str">
        <f>VLOOKUP(A3417,'Route Names'!$A$2:$B$95,2,FALSE)</f>
        <v>Route 111 - Stonecrest Mall</v>
      </c>
      <c r="C3417" t="s">
        <v>2055</v>
      </c>
      <c r="D3417">
        <v>13089023214</v>
      </c>
      <c r="E3417">
        <v>19.100000000000001</v>
      </c>
      <c r="F3417">
        <v>52847</v>
      </c>
      <c r="G3417">
        <v>105</v>
      </c>
      <c r="H3417">
        <v>430</v>
      </c>
    </row>
    <row r="3418" spans="1:8" hidden="1" x14ac:dyDescent="0.2">
      <c r="A3418">
        <v>14776</v>
      </c>
      <c r="B3418" t="str">
        <f>VLOOKUP(A3418,'Route Names'!$A$2:$B$95,2,FALSE)</f>
        <v>Route 86- Stonecrest Mall</v>
      </c>
      <c r="C3418" t="s">
        <v>2055</v>
      </c>
      <c r="D3418">
        <v>13089023214</v>
      </c>
      <c r="E3418">
        <v>19.100000000000001</v>
      </c>
      <c r="F3418">
        <v>52847</v>
      </c>
      <c r="G3418">
        <v>105</v>
      </c>
      <c r="H3418">
        <v>430</v>
      </c>
    </row>
    <row r="3419" spans="1:8" hidden="1" x14ac:dyDescent="0.2">
      <c r="A3419">
        <v>14776</v>
      </c>
      <c r="B3419" t="str">
        <f>VLOOKUP(A3419,'Route Names'!$A$2:$B$95,2,FALSE)</f>
        <v>Route 86- Stonecrest Mall</v>
      </c>
      <c r="C3419" t="s">
        <v>2055</v>
      </c>
      <c r="D3419">
        <v>13089023214</v>
      </c>
      <c r="E3419">
        <v>19.100000000000001</v>
      </c>
      <c r="F3419">
        <v>52847</v>
      </c>
      <c r="G3419">
        <v>105</v>
      </c>
      <c r="H3419">
        <v>430</v>
      </c>
    </row>
    <row r="3420" spans="1:8" hidden="1" x14ac:dyDescent="0.2">
      <c r="A3420">
        <v>14789</v>
      </c>
      <c r="B3420" t="str">
        <f>VLOOKUP(A3420,'Route Names'!$A$2:$B$95,2,FALSE)</f>
        <v>Route 111 - Stonecrest Mall</v>
      </c>
      <c r="C3420" t="s">
        <v>2054</v>
      </c>
      <c r="D3420">
        <v>13089023214</v>
      </c>
      <c r="E3420">
        <v>19.100000000000001</v>
      </c>
      <c r="F3420">
        <v>52847</v>
      </c>
      <c r="G3420">
        <v>105</v>
      </c>
      <c r="H3420">
        <v>430</v>
      </c>
    </row>
    <row r="3421" spans="1:8" hidden="1" x14ac:dyDescent="0.2">
      <c r="A3421">
        <v>14776</v>
      </c>
      <c r="B3421" t="str">
        <f>VLOOKUP(A3421,'Route Names'!$A$2:$B$95,2,FALSE)</f>
        <v>Route 86- Stonecrest Mall</v>
      </c>
      <c r="C3421" t="s">
        <v>2054</v>
      </c>
      <c r="D3421">
        <v>13089023214</v>
      </c>
      <c r="E3421">
        <v>19.100000000000001</v>
      </c>
      <c r="F3421">
        <v>52847</v>
      </c>
      <c r="G3421">
        <v>105</v>
      </c>
      <c r="H3421">
        <v>430</v>
      </c>
    </row>
    <row r="3422" spans="1:8" hidden="1" x14ac:dyDescent="0.2">
      <c r="A3422">
        <v>14776</v>
      </c>
      <c r="B3422" t="str">
        <f>VLOOKUP(A3422,'Route Names'!$A$2:$B$95,2,FALSE)</f>
        <v>Route 86- Stonecrest Mall</v>
      </c>
      <c r="C3422" t="s">
        <v>2054</v>
      </c>
      <c r="D3422">
        <v>13089023214</v>
      </c>
      <c r="E3422">
        <v>19.100000000000001</v>
      </c>
      <c r="F3422">
        <v>52847</v>
      </c>
      <c r="G3422">
        <v>105</v>
      </c>
      <c r="H3422">
        <v>430</v>
      </c>
    </row>
    <row r="3423" spans="1:8" hidden="1" x14ac:dyDescent="0.2">
      <c r="A3423">
        <v>14789</v>
      </c>
      <c r="B3423" t="str">
        <f>VLOOKUP(A3423,'Route Names'!$A$2:$B$95,2,FALSE)</f>
        <v>Route 111 - Stonecrest Mall</v>
      </c>
      <c r="C3423" t="s">
        <v>2053</v>
      </c>
      <c r="D3423">
        <v>13089023214</v>
      </c>
      <c r="E3423">
        <v>19.100000000000001</v>
      </c>
      <c r="F3423">
        <v>52847</v>
      </c>
      <c r="G3423">
        <v>105</v>
      </c>
      <c r="H3423">
        <v>430</v>
      </c>
    </row>
    <row r="3424" spans="1:8" hidden="1" x14ac:dyDescent="0.2">
      <c r="A3424">
        <v>14776</v>
      </c>
      <c r="B3424" t="str">
        <f>VLOOKUP(A3424,'Route Names'!$A$2:$B$95,2,FALSE)</f>
        <v>Route 86- Stonecrest Mall</v>
      </c>
      <c r="C3424" t="s">
        <v>2053</v>
      </c>
      <c r="D3424">
        <v>13089023214</v>
      </c>
      <c r="E3424">
        <v>19.100000000000001</v>
      </c>
      <c r="F3424">
        <v>52847</v>
      </c>
      <c r="G3424">
        <v>105</v>
      </c>
      <c r="H3424">
        <v>430</v>
      </c>
    </row>
    <row r="3425" spans="1:8" hidden="1" x14ac:dyDescent="0.2">
      <c r="A3425">
        <v>14776</v>
      </c>
      <c r="B3425" t="str">
        <f>VLOOKUP(A3425,'Route Names'!$A$2:$B$95,2,FALSE)</f>
        <v>Route 86- Stonecrest Mall</v>
      </c>
      <c r="C3425" t="s">
        <v>2053</v>
      </c>
      <c r="D3425">
        <v>13089023214</v>
      </c>
      <c r="E3425">
        <v>19.100000000000001</v>
      </c>
      <c r="F3425">
        <v>52847</v>
      </c>
      <c r="G3425">
        <v>105</v>
      </c>
      <c r="H3425">
        <v>430</v>
      </c>
    </row>
    <row r="3426" spans="1:8" hidden="1" x14ac:dyDescent="0.2">
      <c r="A3426">
        <v>14789</v>
      </c>
      <c r="B3426" t="str">
        <f>VLOOKUP(A3426,'Route Names'!$A$2:$B$95,2,FALSE)</f>
        <v>Route 111 - Stonecrest Mall</v>
      </c>
      <c r="C3426" t="s">
        <v>2052</v>
      </c>
      <c r="D3426">
        <v>13089023214</v>
      </c>
      <c r="E3426">
        <v>19.100000000000001</v>
      </c>
      <c r="F3426">
        <v>52847</v>
      </c>
      <c r="G3426">
        <v>105</v>
      </c>
      <c r="H3426">
        <v>430</v>
      </c>
    </row>
    <row r="3427" spans="1:8" hidden="1" x14ac:dyDescent="0.2">
      <c r="A3427">
        <v>14776</v>
      </c>
      <c r="B3427" t="str">
        <f>VLOOKUP(A3427,'Route Names'!$A$2:$B$95,2,FALSE)</f>
        <v>Route 86- Stonecrest Mall</v>
      </c>
      <c r="C3427" t="s">
        <v>2052</v>
      </c>
      <c r="D3427">
        <v>13089023214</v>
      </c>
      <c r="E3427">
        <v>19.100000000000001</v>
      </c>
      <c r="F3427">
        <v>52847</v>
      </c>
      <c r="G3427">
        <v>105</v>
      </c>
      <c r="H3427">
        <v>430</v>
      </c>
    </row>
    <row r="3428" spans="1:8" hidden="1" x14ac:dyDescent="0.2">
      <c r="A3428">
        <v>14776</v>
      </c>
      <c r="B3428" t="str">
        <f>VLOOKUP(A3428,'Route Names'!$A$2:$B$95,2,FALSE)</f>
        <v>Route 86- Stonecrest Mall</v>
      </c>
      <c r="C3428" t="s">
        <v>2052</v>
      </c>
      <c r="D3428">
        <v>13089023214</v>
      </c>
      <c r="E3428">
        <v>19.100000000000001</v>
      </c>
      <c r="F3428">
        <v>52847</v>
      </c>
      <c r="G3428">
        <v>105</v>
      </c>
      <c r="H3428">
        <v>430</v>
      </c>
    </row>
    <row r="3429" spans="1:8" hidden="1" x14ac:dyDescent="0.2">
      <c r="A3429">
        <v>14789</v>
      </c>
      <c r="B3429" t="str">
        <f>VLOOKUP(A3429,'Route Names'!$A$2:$B$95,2,FALSE)</f>
        <v>Route 111 - Stonecrest Mall</v>
      </c>
      <c r="C3429" t="s">
        <v>2051</v>
      </c>
      <c r="D3429">
        <v>13089023213</v>
      </c>
      <c r="E3429">
        <v>16.5</v>
      </c>
      <c r="F3429">
        <v>42479</v>
      </c>
      <c r="G3429">
        <v>229</v>
      </c>
      <c r="H3429">
        <v>490</v>
      </c>
    </row>
    <row r="3430" spans="1:8" hidden="1" x14ac:dyDescent="0.2">
      <c r="A3430">
        <v>14776</v>
      </c>
      <c r="B3430" t="str">
        <f>VLOOKUP(A3430,'Route Names'!$A$2:$B$95,2,FALSE)</f>
        <v>Route 86- Stonecrest Mall</v>
      </c>
      <c r="C3430" t="s">
        <v>2051</v>
      </c>
      <c r="D3430">
        <v>13089023213</v>
      </c>
      <c r="E3430">
        <v>16.5</v>
      </c>
      <c r="F3430">
        <v>42479</v>
      </c>
      <c r="G3430">
        <v>229</v>
      </c>
      <c r="H3430">
        <v>490</v>
      </c>
    </row>
    <row r="3431" spans="1:8" hidden="1" x14ac:dyDescent="0.2">
      <c r="A3431">
        <v>14776</v>
      </c>
      <c r="B3431" t="str">
        <f>VLOOKUP(A3431,'Route Names'!$A$2:$B$95,2,FALSE)</f>
        <v>Route 86- Stonecrest Mall</v>
      </c>
      <c r="C3431" t="s">
        <v>2051</v>
      </c>
      <c r="D3431">
        <v>13089023213</v>
      </c>
      <c r="E3431">
        <v>16.5</v>
      </c>
      <c r="F3431">
        <v>42479</v>
      </c>
      <c r="G3431">
        <v>229</v>
      </c>
      <c r="H3431">
        <v>490</v>
      </c>
    </row>
    <row r="3432" spans="1:8" hidden="1" x14ac:dyDescent="0.2">
      <c r="A3432">
        <v>14789</v>
      </c>
      <c r="B3432" t="str">
        <f>VLOOKUP(A3432,'Route Names'!$A$2:$B$95,2,FALSE)</f>
        <v>Route 111 - Stonecrest Mall</v>
      </c>
      <c r="C3432" t="s">
        <v>2050</v>
      </c>
      <c r="D3432">
        <v>13089023213</v>
      </c>
      <c r="E3432">
        <v>16.5</v>
      </c>
      <c r="F3432">
        <v>42479</v>
      </c>
      <c r="G3432">
        <v>229</v>
      </c>
      <c r="H3432">
        <v>490</v>
      </c>
    </row>
    <row r="3433" spans="1:8" hidden="1" x14ac:dyDescent="0.2">
      <c r="A3433">
        <v>14776</v>
      </c>
      <c r="B3433" t="str">
        <f>VLOOKUP(A3433,'Route Names'!$A$2:$B$95,2,FALSE)</f>
        <v>Route 86- Stonecrest Mall</v>
      </c>
      <c r="C3433" t="s">
        <v>2050</v>
      </c>
      <c r="D3433">
        <v>13089023213</v>
      </c>
      <c r="E3433">
        <v>16.5</v>
      </c>
      <c r="F3433">
        <v>42479</v>
      </c>
      <c r="G3433">
        <v>229</v>
      </c>
      <c r="H3433">
        <v>490</v>
      </c>
    </row>
    <row r="3434" spans="1:8" hidden="1" x14ac:dyDescent="0.2">
      <c r="A3434">
        <v>14776</v>
      </c>
      <c r="B3434" t="str">
        <f>VLOOKUP(A3434,'Route Names'!$A$2:$B$95,2,FALSE)</f>
        <v>Route 86- Stonecrest Mall</v>
      </c>
      <c r="C3434" t="s">
        <v>2050</v>
      </c>
      <c r="D3434">
        <v>13089023213</v>
      </c>
      <c r="E3434">
        <v>16.5</v>
      </c>
      <c r="F3434">
        <v>42479</v>
      </c>
      <c r="G3434">
        <v>229</v>
      </c>
      <c r="H3434">
        <v>490</v>
      </c>
    </row>
    <row r="3435" spans="1:8" hidden="1" x14ac:dyDescent="0.2">
      <c r="A3435">
        <v>14789</v>
      </c>
      <c r="B3435" t="str">
        <f>VLOOKUP(A3435,'Route Names'!$A$2:$B$95,2,FALSE)</f>
        <v>Route 111 - Stonecrest Mall</v>
      </c>
      <c r="C3435" t="s">
        <v>2049</v>
      </c>
      <c r="D3435">
        <v>13089023213</v>
      </c>
      <c r="E3435">
        <v>16.5</v>
      </c>
      <c r="F3435">
        <v>42479</v>
      </c>
      <c r="G3435">
        <v>229</v>
      </c>
      <c r="H3435">
        <v>490</v>
      </c>
    </row>
    <row r="3436" spans="1:8" hidden="1" x14ac:dyDescent="0.2">
      <c r="A3436">
        <v>14776</v>
      </c>
      <c r="B3436" t="str">
        <f>VLOOKUP(A3436,'Route Names'!$A$2:$B$95,2,FALSE)</f>
        <v>Route 86- Stonecrest Mall</v>
      </c>
      <c r="C3436" t="s">
        <v>2049</v>
      </c>
      <c r="D3436">
        <v>13089023213</v>
      </c>
      <c r="E3436">
        <v>16.5</v>
      </c>
      <c r="F3436">
        <v>42479</v>
      </c>
      <c r="G3436">
        <v>229</v>
      </c>
      <c r="H3436">
        <v>490</v>
      </c>
    </row>
    <row r="3437" spans="1:8" hidden="1" x14ac:dyDescent="0.2">
      <c r="A3437">
        <v>14776</v>
      </c>
      <c r="B3437" t="str">
        <f>VLOOKUP(A3437,'Route Names'!$A$2:$B$95,2,FALSE)</f>
        <v>Route 86- Stonecrest Mall</v>
      </c>
      <c r="C3437" t="s">
        <v>2049</v>
      </c>
      <c r="D3437">
        <v>13089023213</v>
      </c>
      <c r="E3437">
        <v>16.5</v>
      </c>
      <c r="F3437">
        <v>42479</v>
      </c>
      <c r="G3437">
        <v>229</v>
      </c>
      <c r="H3437">
        <v>490</v>
      </c>
    </row>
    <row r="3438" spans="1:8" hidden="1" x14ac:dyDescent="0.2">
      <c r="A3438">
        <v>14789</v>
      </c>
      <c r="B3438" t="str">
        <f>VLOOKUP(A3438,'Route Names'!$A$2:$B$95,2,FALSE)</f>
        <v>Route 111 - Stonecrest Mall</v>
      </c>
      <c r="C3438" t="s">
        <v>2048</v>
      </c>
      <c r="D3438">
        <v>13089023213</v>
      </c>
      <c r="E3438">
        <v>16.5</v>
      </c>
      <c r="F3438">
        <v>42479</v>
      </c>
      <c r="G3438">
        <v>229</v>
      </c>
      <c r="H3438">
        <v>490</v>
      </c>
    </row>
    <row r="3439" spans="1:8" hidden="1" x14ac:dyDescent="0.2">
      <c r="A3439">
        <v>14776</v>
      </c>
      <c r="B3439" t="str">
        <f>VLOOKUP(A3439,'Route Names'!$A$2:$B$95,2,FALSE)</f>
        <v>Route 86- Stonecrest Mall</v>
      </c>
      <c r="C3439" t="s">
        <v>2048</v>
      </c>
      <c r="D3439">
        <v>13089023213</v>
      </c>
      <c r="E3439">
        <v>16.5</v>
      </c>
      <c r="F3439">
        <v>42479</v>
      </c>
      <c r="G3439">
        <v>229</v>
      </c>
      <c r="H3439">
        <v>490</v>
      </c>
    </row>
    <row r="3440" spans="1:8" hidden="1" x14ac:dyDescent="0.2">
      <c r="A3440">
        <v>14776</v>
      </c>
      <c r="B3440" t="str">
        <f>VLOOKUP(A3440,'Route Names'!$A$2:$B$95,2,FALSE)</f>
        <v>Route 86- Stonecrest Mall</v>
      </c>
      <c r="C3440" t="s">
        <v>2048</v>
      </c>
      <c r="D3440">
        <v>13089023213</v>
      </c>
      <c r="E3440">
        <v>16.5</v>
      </c>
      <c r="F3440">
        <v>42479</v>
      </c>
      <c r="G3440">
        <v>229</v>
      </c>
      <c r="H3440">
        <v>490</v>
      </c>
    </row>
    <row r="3441" spans="1:8" hidden="1" x14ac:dyDescent="0.2">
      <c r="A3441">
        <v>14852</v>
      </c>
      <c r="B3441" t="str">
        <f>VLOOKUP(A3441,'Route Names'!$A$2:$B$95,2,FALSE)</f>
        <v>Route 186 Rainbow Drive/South DeKalb</v>
      </c>
      <c r="C3441" t="s">
        <v>2048</v>
      </c>
      <c r="D3441">
        <v>13089023213</v>
      </c>
      <c r="E3441">
        <v>16.5</v>
      </c>
      <c r="F3441">
        <v>42479</v>
      </c>
      <c r="G3441">
        <v>229</v>
      </c>
      <c r="H3441">
        <v>490</v>
      </c>
    </row>
    <row r="3442" spans="1:8" hidden="1" x14ac:dyDescent="0.2">
      <c r="A3442">
        <v>14852</v>
      </c>
      <c r="B3442" t="str">
        <f>VLOOKUP(A3442,'Route Names'!$A$2:$B$95,2,FALSE)</f>
        <v>Route 186 Rainbow Drive/South DeKalb</v>
      </c>
      <c r="C3442" t="s">
        <v>2048</v>
      </c>
      <c r="D3442">
        <v>13089023213</v>
      </c>
      <c r="E3442">
        <v>16.5</v>
      </c>
      <c r="F3442">
        <v>42479</v>
      </c>
      <c r="G3442">
        <v>229</v>
      </c>
      <c r="H3442">
        <v>490</v>
      </c>
    </row>
    <row r="3443" spans="1:8" hidden="1" x14ac:dyDescent="0.2">
      <c r="A3443">
        <v>14852</v>
      </c>
      <c r="B3443" t="str">
        <f>VLOOKUP(A3443,'Route Names'!$A$2:$B$95,2,FALSE)</f>
        <v>Route 186 Rainbow Drive/South DeKalb</v>
      </c>
      <c r="C3443" t="s">
        <v>2048</v>
      </c>
      <c r="D3443">
        <v>13089023213</v>
      </c>
      <c r="E3443">
        <v>16.5</v>
      </c>
      <c r="F3443">
        <v>42479</v>
      </c>
      <c r="G3443">
        <v>229</v>
      </c>
      <c r="H3443">
        <v>490</v>
      </c>
    </row>
    <row r="3444" spans="1:8" hidden="1" x14ac:dyDescent="0.2">
      <c r="A3444">
        <v>14789</v>
      </c>
      <c r="B3444" t="str">
        <f>VLOOKUP(A3444,'Route Names'!$A$2:$B$95,2,FALSE)</f>
        <v>Route 111 - Stonecrest Mall</v>
      </c>
      <c r="C3444" t="s">
        <v>2047</v>
      </c>
      <c r="D3444">
        <v>13089023213</v>
      </c>
      <c r="E3444">
        <v>16.5</v>
      </c>
      <c r="F3444">
        <v>42479</v>
      </c>
      <c r="G3444">
        <v>229</v>
      </c>
      <c r="H3444">
        <v>490</v>
      </c>
    </row>
    <row r="3445" spans="1:8" hidden="1" x14ac:dyDescent="0.2">
      <c r="A3445">
        <v>14789</v>
      </c>
      <c r="B3445" t="str">
        <f>VLOOKUP(A3445,'Route Names'!$A$2:$B$95,2,FALSE)</f>
        <v>Route 111 - Stonecrest Mall</v>
      </c>
      <c r="C3445" t="s">
        <v>2046</v>
      </c>
      <c r="D3445">
        <v>13089023213</v>
      </c>
      <c r="E3445">
        <v>16.5</v>
      </c>
      <c r="F3445">
        <v>42479</v>
      </c>
      <c r="G3445">
        <v>229</v>
      </c>
      <c r="H3445">
        <v>490</v>
      </c>
    </row>
    <row r="3446" spans="1:8" hidden="1" x14ac:dyDescent="0.2">
      <c r="A3446">
        <v>14789</v>
      </c>
      <c r="B3446" t="str">
        <f>VLOOKUP(A3446,'Route Names'!$A$2:$B$95,2,FALSE)</f>
        <v>Route 111 - Stonecrest Mall</v>
      </c>
      <c r="C3446" t="s">
        <v>2045</v>
      </c>
      <c r="D3446">
        <v>13089023213</v>
      </c>
      <c r="E3446">
        <v>16.5</v>
      </c>
      <c r="F3446">
        <v>42479</v>
      </c>
      <c r="G3446">
        <v>229</v>
      </c>
      <c r="H3446">
        <v>490</v>
      </c>
    </row>
    <row r="3447" spans="1:8" hidden="1" x14ac:dyDescent="0.2">
      <c r="A3447">
        <v>14789</v>
      </c>
      <c r="B3447" t="str">
        <f>VLOOKUP(A3447,'Route Names'!$A$2:$B$95,2,FALSE)</f>
        <v>Route 111 - Stonecrest Mall</v>
      </c>
      <c r="C3447" t="s">
        <v>2044</v>
      </c>
      <c r="D3447">
        <v>13089023213</v>
      </c>
      <c r="E3447">
        <v>16.5</v>
      </c>
      <c r="F3447">
        <v>42479</v>
      </c>
      <c r="G3447">
        <v>229</v>
      </c>
      <c r="H3447">
        <v>490</v>
      </c>
    </row>
    <row r="3448" spans="1:8" hidden="1" x14ac:dyDescent="0.2">
      <c r="A3448">
        <v>14789</v>
      </c>
      <c r="B3448" t="str">
        <f>VLOOKUP(A3448,'Route Names'!$A$2:$B$95,2,FALSE)</f>
        <v>Route 111 - Stonecrest Mall</v>
      </c>
      <c r="C3448" t="s">
        <v>2043</v>
      </c>
      <c r="D3448">
        <v>13089023213</v>
      </c>
      <c r="E3448">
        <v>16.5</v>
      </c>
      <c r="F3448">
        <v>42479</v>
      </c>
      <c r="G3448">
        <v>229</v>
      </c>
      <c r="H3448">
        <v>490</v>
      </c>
    </row>
    <row r="3449" spans="1:8" hidden="1" x14ac:dyDescent="0.2">
      <c r="A3449">
        <v>14789</v>
      </c>
      <c r="B3449" t="str">
        <f>VLOOKUP(A3449,'Route Names'!$A$2:$B$95,2,FALSE)</f>
        <v>Route 111 - Stonecrest Mall</v>
      </c>
      <c r="C3449" t="s">
        <v>2042</v>
      </c>
      <c r="D3449">
        <v>13089023213</v>
      </c>
      <c r="E3449">
        <v>16.5</v>
      </c>
      <c r="F3449">
        <v>42479</v>
      </c>
      <c r="G3449">
        <v>229</v>
      </c>
      <c r="H3449">
        <v>490</v>
      </c>
    </row>
    <row r="3450" spans="1:8" hidden="1" x14ac:dyDescent="0.2">
      <c r="A3450">
        <v>14789</v>
      </c>
      <c r="B3450" t="str">
        <f>VLOOKUP(A3450,'Route Names'!$A$2:$B$95,2,FALSE)</f>
        <v>Route 111 - Stonecrest Mall</v>
      </c>
      <c r="C3450" t="s">
        <v>2041</v>
      </c>
      <c r="D3450">
        <v>13089023213</v>
      </c>
      <c r="E3450">
        <v>16.5</v>
      </c>
      <c r="F3450">
        <v>42479</v>
      </c>
      <c r="G3450">
        <v>229</v>
      </c>
      <c r="H3450">
        <v>490</v>
      </c>
    </row>
    <row r="3451" spans="1:8" hidden="1" x14ac:dyDescent="0.2">
      <c r="A3451">
        <v>14789</v>
      </c>
      <c r="B3451" t="str">
        <f>VLOOKUP(A3451,'Route Names'!$A$2:$B$95,2,FALSE)</f>
        <v>Route 111 - Stonecrest Mall</v>
      </c>
      <c r="C3451" t="s">
        <v>2040</v>
      </c>
      <c r="D3451">
        <v>13089023213</v>
      </c>
      <c r="E3451">
        <v>16.5</v>
      </c>
      <c r="F3451">
        <v>42479</v>
      </c>
      <c r="G3451">
        <v>229</v>
      </c>
      <c r="H3451">
        <v>490</v>
      </c>
    </row>
    <row r="3452" spans="1:8" hidden="1" x14ac:dyDescent="0.2">
      <c r="A3452">
        <v>14789</v>
      </c>
      <c r="B3452" t="str">
        <f>VLOOKUP(A3452,'Route Names'!$A$2:$B$95,2,FALSE)</f>
        <v>Route 111 - Stonecrest Mall</v>
      </c>
      <c r="C3452" t="s">
        <v>1873</v>
      </c>
      <c r="D3452">
        <v>13089023213</v>
      </c>
      <c r="E3452">
        <v>16.5</v>
      </c>
      <c r="F3452">
        <v>42479</v>
      </c>
      <c r="G3452">
        <v>229</v>
      </c>
      <c r="H3452">
        <v>490</v>
      </c>
    </row>
    <row r="3453" spans="1:8" hidden="1" x14ac:dyDescent="0.2">
      <c r="A3453">
        <v>14791</v>
      </c>
      <c r="B3453" t="str">
        <f>VLOOKUP(A3453,'Route Names'!$A$2:$B$95,2,FALSE)</f>
        <v>Route 115 Covington Highway</v>
      </c>
      <c r="C3453" t="s">
        <v>1873</v>
      </c>
      <c r="D3453">
        <v>13089023213</v>
      </c>
      <c r="E3453">
        <v>16.5</v>
      </c>
      <c r="F3453">
        <v>42479</v>
      </c>
      <c r="G3453">
        <v>229</v>
      </c>
      <c r="H3453">
        <v>490</v>
      </c>
    </row>
    <row r="3454" spans="1:8" hidden="1" x14ac:dyDescent="0.2">
      <c r="A3454">
        <v>14789</v>
      </c>
      <c r="B3454" t="str">
        <f>VLOOKUP(A3454,'Route Names'!$A$2:$B$95,2,FALSE)</f>
        <v>Route 111 - Stonecrest Mall</v>
      </c>
      <c r="C3454" t="s">
        <v>2039</v>
      </c>
      <c r="D3454">
        <v>13089023213</v>
      </c>
      <c r="E3454">
        <v>16.5</v>
      </c>
      <c r="F3454">
        <v>42479</v>
      </c>
      <c r="G3454">
        <v>229</v>
      </c>
      <c r="H3454">
        <v>490</v>
      </c>
    </row>
    <row r="3455" spans="1:8" hidden="1" x14ac:dyDescent="0.2">
      <c r="A3455">
        <v>14791</v>
      </c>
      <c r="B3455" t="str">
        <f>VLOOKUP(A3455,'Route Names'!$A$2:$B$95,2,FALSE)</f>
        <v>Route 115 Covington Highway</v>
      </c>
      <c r="C3455" t="s">
        <v>2039</v>
      </c>
      <c r="D3455">
        <v>13089023213</v>
      </c>
      <c r="E3455">
        <v>16.5</v>
      </c>
      <c r="F3455">
        <v>42479</v>
      </c>
      <c r="G3455">
        <v>229</v>
      </c>
      <c r="H3455">
        <v>490</v>
      </c>
    </row>
    <row r="3456" spans="1:8" hidden="1" x14ac:dyDescent="0.2">
      <c r="A3456">
        <v>14789</v>
      </c>
      <c r="B3456" t="str">
        <f>VLOOKUP(A3456,'Route Names'!$A$2:$B$95,2,FALSE)</f>
        <v>Route 111 - Stonecrest Mall</v>
      </c>
      <c r="C3456" t="s">
        <v>2038</v>
      </c>
      <c r="D3456">
        <v>13089023213</v>
      </c>
      <c r="E3456">
        <v>16.5</v>
      </c>
      <c r="F3456">
        <v>42479</v>
      </c>
      <c r="G3456">
        <v>229</v>
      </c>
      <c r="H3456">
        <v>490</v>
      </c>
    </row>
    <row r="3457" spans="1:8" hidden="1" x14ac:dyDescent="0.2">
      <c r="A3457">
        <v>14791</v>
      </c>
      <c r="B3457" t="str">
        <f>VLOOKUP(A3457,'Route Names'!$A$2:$B$95,2,FALSE)</f>
        <v>Route 115 Covington Highway</v>
      </c>
      <c r="C3457" t="s">
        <v>2038</v>
      </c>
      <c r="D3457">
        <v>13089023213</v>
      </c>
      <c r="E3457">
        <v>16.5</v>
      </c>
      <c r="F3457">
        <v>42479</v>
      </c>
      <c r="G3457">
        <v>229</v>
      </c>
      <c r="H3457">
        <v>490</v>
      </c>
    </row>
    <row r="3458" spans="1:8" hidden="1" x14ac:dyDescent="0.2">
      <c r="A3458">
        <v>14789</v>
      </c>
      <c r="B3458" t="str">
        <f>VLOOKUP(A3458,'Route Names'!$A$2:$B$95,2,FALSE)</f>
        <v>Route 111 - Stonecrest Mall</v>
      </c>
      <c r="C3458" t="s">
        <v>2037</v>
      </c>
      <c r="D3458">
        <v>13089023213</v>
      </c>
      <c r="E3458">
        <v>16.5</v>
      </c>
      <c r="F3458">
        <v>42479</v>
      </c>
      <c r="G3458">
        <v>229</v>
      </c>
      <c r="H3458">
        <v>490</v>
      </c>
    </row>
    <row r="3459" spans="1:8" hidden="1" x14ac:dyDescent="0.2">
      <c r="A3459">
        <v>14791</v>
      </c>
      <c r="B3459" t="str">
        <f>VLOOKUP(A3459,'Route Names'!$A$2:$B$95,2,FALSE)</f>
        <v>Route 115 Covington Highway</v>
      </c>
      <c r="C3459" t="s">
        <v>2037</v>
      </c>
      <c r="D3459">
        <v>13089023213</v>
      </c>
      <c r="E3459">
        <v>16.5</v>
      </c>
      <c r="F3459">
        <v>42479</v>
      </c>
      <c r="G3459">
        <v>229</v>
      </c>
      <c r="H3459">
        <v>490</v>
      </c>
    </row>
    <row r="3460" spans="1:8" hidden="1" x14ac:dyDescent="0.2">
      <c r="A3460">
        <v>14789</v>
      </c>
      <c r="B3460" t="str">
        <f>VLOOKUP(A3460,'Route Names'!$A$2:$B$95,2,FALSE)</f>
        <v>Route 111 - Stonecrest Mall</v>
      </c>
      <c r="C3460" t="s">
        <v>2036</v>
      </c>
      <c r="D3460">
        <v>13089023211</v>
      </c>
      <c r="E3460">
        <v>7.4</v>
      </c>
      <c r="F3460">
        <v>60529</v>
      </c>
      <c r="G3460">
        <v>15</v>
      </c>
      <c r="H3460">
        <v>229</v>
      </c>
    </row>
    <row r="3461" spans="1:8" hidden="1" x14ac:dyDescent="0.2">
      <c r="A3461">
        <v>14789</v>
      </c>
      <c r="B3461" t="str">
        <f>VLOOKUP(A3461,'Route Names'!$A$2:$B$95,2,FALSE)</f>
        <v>Route 111 - Stonecrest Mall</v>
      </c>
      <c r="C3461" t="s">
        <v>2035</v>
      </c>
      <c r="D3461">
        <v>13089023211</v>
      </c>
      <c r="E3461">
        <v>7.4</v>
      </c>
      <c r="F3461">
        <v>60529</v>
      </c>
      <c r="G3461">
        <v>15</v>
      </c>
      <c r="H3461">
        <v>229</v>
      </c>
    </row>
    <row r="3462" spans="1:8" hidden="1" x14ac:dyDescent="0.2">
      <c r="A3462">
        <v>14789</v>
      </c>
      <c r="B3462" t="str">
        <f>VLOOKUP(A3462,'Route Names'!$A$2:$B$95,2,FALSE)</f>
        <v>Route 111 - Stonecrest Mall</v>
      </c>
      <c r="C3462" t="s">
        <v>2034</v>
      </c>
      <c r="D3462">
        <v>13089023211</v>
      </c>
      <c r="E3462">
        <v>7.4</v>
      </c>
      <c r="F3462">
        <v>60529</v>
      </c>
      <c r="G3462">
        <v>15</v>
      </c>
      <c r="H3462">
        <v>229</v>
      </c>
    </row>
    <row r="3463" spans="1:8" hidden="1" x14ac:dyDescent="0.2">
      <c r="A3463">
        <v>14789</v>
      </c>
      <c r="B3463" t="str">
        <f>VLOOKUP(A3463,'Route Names'!$A$2:$B$95,2,FALSE)</f>
        <v>Route 111 - Stonecrest Mall</v>
      </c>
      <c r="C3463" t="s">
        <v>2033</v>
      </c>
      <c r="D3463">
        <v>13089023211</v>
      </c>
      <c r="E3463">
        <v>7.4</v>
      </c>
      <c r="F3463">
        <v>60529</v>
      </c>
      <c r="G3463">
        <v>15</v>
      </c>
      <c r="H3463">
        <v>229</v>
      </c>
    </row>
    <row r="3464" spans="1:8" hidden="1" x14ac:dyDescent="0.2">
      <c r="A3464">
        <v>14789</v>
      </c>
      <c r="B3464" t="str">
        <f>VLOOKUP(A3464,'Route Names'!$A$2:$B$95,2,FALSE)</f>
        <v>Route 111 - Stonecrest Mall</v>
      </c>
      <c r="C3464" t="s">
        <v>2032</v>
      </c>
      <c r="D3464">
        <v>13089023211</v>
      </c>
      <c r="E3464">
        <v>7.4</v>
      </c>
      <c r="F3464">
        <v>60529</v>
      </c>
      <c r="G3464">
        <v>15</v>
      </c>
      <c r="H3464">
        <v>229</v>
      </c>
    </row>
    <row r="3465" spans="1:8" hidden="1" x14ac:dyDescent="0.2">
      <c r="A3465">
        <v>14789</v>
      </c>
      <c r="B3465" t="str">
        <f>VLOOKUP(A3465,'Route Names'!$A$2:$B$95,2,FALSE)</f>
        <v>Route 111 - Stonecrest Mall</v>
      </c>
      <c r="C3465" t="s">
        <v>2031</v>
      </c>
      <c r="D3465">
        <v>13089023211</v>
      </c>
      <c r="E3465">
        <v>7.4</v>
      </c>
      <c r="F3465">
        <v>60529</v>
      </c>
      <c r="G3465">
        <v>15</v>
      </c>
      <c r="H3465">
        <v>229</v>
      </c>
    </row>
    <row r="3466" spans="1:8" hidden="1" x14ac:dyDescent="0.2">
      <c r="A3466">
        <v>14789</v>
      </c>
      <c r="B3466" t="str">
        <f>VLOOKUP(A3466,'Route Names'!$A$2:$B$95,2,FALSE)</f>
        <v>Route 111 - Stonecrest Mall</v>
      </c>
      <c r="C3466" t="s">
        <v>2030</v>
      </c>
      <c r="D3466">
        <v>13089023210</v>
      </c>
      <c r="E3466">
        <v>19.100000000000001</v>
      </c>
      <c r="F3466">
        <v>43053</v>
      </c>
      <c r="G3466">
        <v>286</v>
      </c>
      <c r="H3466">
        <v>601</v>
      </c>
    </row>
    <row r="3467" spans="1:8" hidden="1" x14ac:dyDescent="0.2">
      <c r="A3467">
        <v>14789</v>
      </c>
      <c r="B3467" t="str">
        <f>VLOOKUP(A3467,'Route Names'!$A$2:$B$95,2,FALSE)</f>
        <v>Route 111 - Stonecrest Mall</v>
      </c>
      <c r="C3467" t="s">
        <v>2029</v>
      </c>
      <c r="D3467">
        <v>13089023210</v>
      </c>
      <c r="E3467">
        <v>19.100000000000001</v>
      </c>
      <c r="F3467">
        <v>43053</v>
      </c>
      <c r="G3467">
        <v>286</v>
      </c>
      <c r="H3467">
        <v>601</v>
      </c>
    </row>
    <row r="3468" spans="1:8" hidden="1" x14ac:dyDescent="0.2">
      <c r="A3468">
        <v>14789</v>
      </c>
      <c r="B3468" t="str">
        <f>VLOOKUP(A3468,'Route Names'!$A$2:$B$95,2,FALSE)</f>
        <v>Route 111 - Stonecrest Mall</v>
      </c>
      <c r="C3468" t="s">
        <v>2028</v>
      </c>
      <c r="D3468">
        <v>13089023210</v>
      </c>
      <c r="E3468">
        <v>19.100000000000001</v>
      </c>
      <c r="F3468">
        <v>43053</v>
      </c>
      <c r="G3468">
        <v>286</v>
      </c>
      <c r="H3468">
        <v>601</v>
      </c>
    </row>
    <row r="3469" spans="1:8" hidden="1" x14ac:dyDescent="0.2">
      <c r="A3469">
        <v>14789</v>
      </c>
      <c r="B3469" t="str">
        <f>VLOOKUP(A3469,'Route Names'!$A$2:$B$95,2,FALSE)</f>
        <v>Route 111 - Stonecrest Mall</v>
      </c>
      <c r="C3469" t="s">
        <v>2027</v>
      </c>
      <c r="D3469">
        <v>13089023418</v>
      </c>
      <c r="E3469">
        <v>13.1</v>
      </c>
      <c r="F3469">
        <v>51658</v>
      </c>
      <c r="G3469">
        <v>371</v>
      </c>
      <c r="H3469">
        <v>749</v>
      </c>
    </row>
    <row r="3470" spans="1:8" hidden="1" x14ac:dyDescent="0.2">
      <c r="A3470">
        <v>14791</v>
      </c>
      <c r="B3470" t="str">
        <f>VLOOKUP(A3470,'Route Names'!$A$2:$B$95,2,FALSE)</f>
        <v>Route 115 Covington Highway</v>
      </c>
      <c r="C3470" t="s">
        <v>2027</v>
      </c>
      <c r="D3470">
        <v>13089023418</v>
      </c>
      <c r="E3470">
        <v>13.1</v>
      </c>
      <c r="F3470">
        <v>51658</v>
      </c>
      <c r="G3470">
        <v>371</v>
      </c>
      <c r="H3470">
        <v>749</v>
      </c>
    </row>
    <row r="3471" spans="1:8" hidden="1" x14ac:dyDescent="0.2">
      <c r="A3471">
        <v>14789</v>
      </c>
      <c r="B3471" t="str">
        <f>VLOOKUP(A3471,'Route Names'!$A$2:$B$95,2,FALSE)</f>
        <v>Route 111 - Stonecrest Mall</v>
      </c>
      <c r="C3471" t="s">
        <v>2026</v>
      </c>
      <c r="D3471">
        <v>13089023418</v>
      </c>
      <c r="E3471">
        <v>13.1</v>
      </c>
      <c r="F3471">
        <v>51658</v>
      </c>
      <c r="G3471">
        <v>371</v>
      </c>
      <c r="H3471">
        <v>749</v>
      </c>
    </row>
    <row r="3472" spans="1:8" hidden="1" x14ac:dyDescent="0.2">
      <c r="A3472">
        <v>14791</v>
      </c>
      <c r="B3472" t="str">
        <f>VLOOKUP(A3472,'Route Names'!$A$2:$B$95,2,FALSE)</f>
        <v>Route 115 Covington Highway</v>
      </c>
      <c r="C3472" t="s">
        <v>2026</v>
      </c>
      <c r="D3472">
        <v>13089023418</v>
      </c>
      <c r="E3472">
        <v>13.1</v>
      </c>
      <c r="F3472">
        <v>51658</v>
      </c>
      <c r="G3472">
        <v>371</v>
      </c>
      <c r="H3472">
        <v>749</v>
      </c>
    </row>
    <row r="3473" spans="1:8" hidden="1" x14ac:dyDescent="0.2">
      <c r="A3473">
        <v>14789</v>
      </c>
      <c r="B3473" t="str">
        <f>VLOOKUP(A3473,'Route Names'!$A$2:$B$95,2,FALSE)</f>
        <v>Route 111 - Stonecrest Mall</v>
      </c>
      <c r="C3473" t="s">
        <v>2025</v>
      </c>
      <c r="D3473">
        <v>13089023418</v>
      </c>
      <c r="E3473">
        <v>13.1</v>
      </c>
      <c r="F3473">
        <v>51658</v>
      </c>
      <c r="G3473">
        <v>371</v>
      </c>
      <c r="H3473">
        <v>749</v>
      </c>
    </row>
    <row r="3474" spans="1:8" hidden="1" x14ac:dyDescent="0.2">
      <c r="A3474">
        <v>14791</v>
      </c>
      <c r="B3474" t="str">
        <f>VLOOKUP(A3474,'Route Names'!$A$2:$B$95,2,FALSE)</f>
        <v>Route 115 Covington Highway</v>
      </c>
      <c r="C3474" t="s">
        <v>2025</v>
      </c>
      <c r="D3474">
        <v>13089023418</v>
      </c>
      <c r="E3474">
        <v>13.1</v>
      </c>
      <c r="F3474">
        <v>51658</v>
      </c>
      <c r="G3474">
        <v>371</v>
      </c>
      <c r="H3474">
        <v>749</v>
      </c>
    </row>
    <row r="3475" spans="1:8" hidden="1" x14ac:dyDescent="0.2">
      <c r="A3475">
        <v>14789</v>
      </c>
      <c r="B3475" t="str">
        <f>VLOOKUP(A3475,'Route Names'!$A$2:$B$95,2,FALSE)</f>
        <v>Route 111 - Stonecrest Mall</v>
      </c>
      <c r="C3475" t="s">
        <v>2024</v>
      </c>
      <c r="D3475">
        <v>13089023418</v>
      </c>
      <c r="E3475">
        <v>13.1</v>
      </c>
      <c r="F3475">
        <v>51658</v>
      </c>
      <c r="G3475">
        <v>371</v>
      </c>
      <c r="H3475">
        <v>749</v>
      </c>
    </row>
    <row r="3476" spans="1:8" hidden="1" x14ac:dyDescent="0.2">
      <c r="A3476">
        <v>14789</v>
      </c>
      <c r="B3476" t="str">
        <f>VLOOKUP(A3476,'Route Names'!$A$2:$B$95,2,FALSE)</f>
        <v>Route 111 - Stonecrest Mall</v>
      </c>
      <c r="C3476" t="s">
        <v>2023</v>
      </c>
      <c r="D3476">
        <v>13089023418</v>
      </c>
      <c r="E3476">
        <v>13.1</v>
      </c>
      <c r="F3476">
        <v>51658</v>
      </c>
      <c r="G3476">
        <v>371</v>
      </c>
      <c r="H3476">
        <v>749</v>
      </c>
    </row>
    <row r="3477" spans="1:8" hidden="1" x14ac:dyDescent="0.2">
      <c r="A3477">
        <v>14789</v>
      </c>
      <c r="B3477" t="str">
        <f>VLOOKUP(A3477,'Route Names'!$A$2:$B$95,2,FALSE)</f>
        <v>Route 111 - Stonecrest Mall</v>
      </c>
      <c r="C3477" t="s">
        <v>2022</v>
      </c>
      <c r="D3477">
        <v>13089023418</v>
      </c>
      <c r="E3477">
        <v>13.1</v>
      </c>
      <c r="F3477">
        <v>51658</v>
      </c>
      <c r="G3477">
        <v>371</v>
      </c>
      <c r="H3477">
        <v>749</v>
      </c>
    </row>
    <row r="3478" spans="1:8" hidden="1" x14ac:dyDescent="0.2">
      <c r="A3478">
        <v>14789</v>
      </c>
      <c r="B3478" t="str">
        <f>VLOOKUP(A3478,'Route Names'!$A$2:$B$95,2,FALSE)</f>
        <v>Route 111 - Stonecrest Mall</v>
      </c>
      <c r="C3478" t="s">
        <v>2021</v>
      </c>
      <c r="D3478">
        <v>13089023418</v>
      </c>
      <c r="E3478">
        <v>13.1</v>
      </c>
      <c r="F3478">
        <v>51658</v>
      </c>
      <c r="G3478">
        <v>371</v>
      </c>
      <c r="H3478">
        <v>749</v>
      </c>
    </row>
    <row r="3479" spans="1:8" hidden="1" x14ac:dyDescent="0.2">
      <c r="A3479">
        <v>14789</v>
      </c>
      <c r="B3479" t="str">
        <f>VLOOKUP(A3479,'Route Names'!$A$2:$B$95,2,FALSE)</f>
        <v>Route 111 - Stonecrest Mall</v>
      </c>
      <c r="C3479" t="s">
        <v>2020</v>
      </c>
      <c r="D3479">
        <v>13089023303</v>
      </c>
      <c r="E3479">
        <v>24.7</v>
      </c>
      <c r="F3479">
        <v>41667</v>
      </c>
      <c r="G3479">
        <v>236</v>
      </c>
      <c r="H3479">
        <v>591</v>
      </c>
    </row>
    <row r="3480" spans="1:8" hidden="1" x14ac:dyDescent="0.2">
      <c r="A3480">
        <v>14791</v>
      </c>
      <c r="B3480" t="str">
        <f>VLOOKUP(A3480,'Route Names'!$A$2:$B$95,2,FALSE)</f>
        <v>Route 115 Covington Highway</v>
      </c>
      <c r="C3480" t="s">
        <v>2020</v>
      </c>
      <c r="D3480">
        <v>13089023303</v>
      </c>
      <c r="E3480">
        <v>24.7</v>
      </c>
      <c r="F3480">
        <v>41667</v>
      </c>
      <c r="G3480">
        <v>236</v>
      </c>
      <c r="H3480">
        <v>591</v>
      </c>
    </row>
    <row r="3481" spans="1:8" hidden="1" x14ac:dyDescent="0.2">
      <c r="A3481">
        <v>14789</v>
      </c>
      <c r="B3481" t="str">
        <f>VLOOKUP(A3481,'Route Names'!$A$2:$B$95,2,FALSE)</f>
        <v>Route 111 - Stonecrest Mall</v>
      </c>
      <c r="C3481" t="s">
        <v>2019</v>
      </c>
      <c r="D3481">
        <v>13089023303</v>
      </c>
      <c r="E3481">
        <v>24.7</v>
      </c>
      <c r="F3481">
        <v>41667</v>
      </c>
      <c r="G3481">
        <v>236</v>
      </c>
      <c r="H3481">
        <v>591</v>
      </c>
    </row>
    <row r="3482" spans="1:8" hidden="1" x14ac:dyDescent="0.2">
      <c r="A3482">
        <v>14791</v>
      </c>
      <c r="B3482" t="str">
        <f>VLOOKUP(A3482,'Route Names'!$A$2:$B$95,2,FALSE)</f>
        <v>Route 115 Covington Highway</v>
      </c>
      <c r="C3482" t="s">
        <v>2019</v>
      </c>
      <c r="D3482">
        <v>13089023303</v>
      </c>
      <c r="E3482">
        <v>24.7</v>
      </c>
      <c r="F3482">
        <v>41667</v>
      </c>
      <c r="G3482">
        <v>236</v>
      </c>
      <c r="H3482">
        <v>591</v>
      </c>
    </row>
    <row r="3483" spans="1:8" hidden="1" x14ac:dyDescent="0.2">
      <c r="A3483">
        <v>14789</v>
      </c>
      <c r="B3483" t="str">
        <f>VLOOKUP(A3483,'Route Names'!$A$2:$B$95,2,FALSE)</f>
        <v>Route 111 - Stonecrest Mall</v>
      </c>
      <c r="C3483" t="s">
        <v>2018</v>
      </c>
      <c r="D3483">
        <v>13089023303</v>
      </c>
      <c r="E3483">
        <v>24.7</v>
      </c>
      <c r="F3483">
        <v>41667</v>
      </c>
      <c r="G3483">
        <v>236</v>
      </c>
      <c r="H3483">
        <v>591</v>
      </c>
    </row>
    <row r="3484" spans="1:8" hidden="1" x14ac:dyDescent="0.2">
      <c r="A3484">
        <v>14791</v>
      </c>
      <c r="B3484" t="str">
        <f>VLOOKUP(A3484,'Route Names'!$A$2:$B$95,2,FALSE)</f>
        <v>Route 115 Covington Highway</v>
      </c>
      <c r="C3484" t="s">
        <v>2018</v>
      </c>
      <c r="D3484">
        <v>13089023303</v>
      </c>
      <c r="E3484">
        <v>24.7</v>
      </c>
      <c r="F3484">
        <v>41667</v>
      </c>
      <c r="G3484">
        <v>236</v>
      </c>
      <c r="H3484">
        <v>591</v>
      </c>
    </row>
    <row r="3485" spans="1:8" hidden="1" x14ac:dyDescent="0.2">
      <c r="A3485">
        <v>14789</v>
      </c>
      <c r="B3485" t="str">
        <f>VLOOKUP(A3485,'Route Names'!$A$2:$B$95,2,FALSE)</f>
        <v>Route 111 - Stonecrest Mall</v>
      </c>
      <c r="C3485" t="s">
        <v>2017</v>
      </c>
      <c r="D3485">
        <v>13089023303</v>
      </c>
      <c r="E3485">
        <v>24.7</v>
      </c>
      <c r="F3485">
        <v>41667</v>
      </c>
      <c r="G3485">
        <v>236</v>
      </c>
      <c r="H3485">
        <v>591</v>
      </c>
    </row>
    <row r="3486" spans="1:8" hidden="1" x14ac:dyDescent="0.2">
      <c r="A3486">
        <v>14791</v>
      </c>
      <c r="B3486" t="str">
        <f>VLOOKUP(A3486,'Route Names'!$A$2:$B$95,2,FALSE)</f>
        <v>Route 115 Covington Highway</v>
      </c>
      <c r="C3486" t="s">
        <v>2017</v>
      </c>
      <c r="D3486">
        <v>13089023303</v>
      </c>
      <c r="E3486">
        <v>24.7</v>
      </c>
      <c r="F3486">
        <v>41667</v>
      </c>
      <c r="G3486">
        <v>236</v>
      </c>
      <c r="H3486">
        <v>591</v>
      </c>
    </row>
    <row r="3487" spans="1:8" hidden="1" x14ac:dyDescent="0.2">
      <c r="A3487">
        <v>14789</v>
      </c>
      <c r="B3487" t="str">
        <f>VLOOKUP(A3487,'Route Names'!$A$2:$B$95,2,FALSE)</f>
        <v>Route 111 - Stonecrest Mall</v>
      </c>
      <c r="C3487" t="s">
        <v>2016</v>
      </c>
      <c r="D3487">
        <v>13089023303</v>
      </c>
      <c r="E3487">
        <v>24.7</v>
      </c>
      <c r="F3487">
        <v>41667</v>
      </c>
      <c r="G3487">
        <v>236</v>
      </c>
      <c r="H3487">
        <v>591</v>
      </c>
    </row>
    <row r="3488" spans="1:8" hidden="1" x14ac:dyDescent="0.2">
      <c r="A3488">
        <v>14791</v>
      </c>
      <c r="B3488" t="str">
        <f>VLOOKUP(A3488,'Route Names'!$A$2:$B$95,2,FALSE)</f>
        <v>Route 115 Covington Highway</v>
      </c>
      <c r="C3488" t="s">
        <v>2016</v>
      </c>
      <c r="D3488">
        <v>13089023303</v>
      </c>
      <c r="E3488">
        <v>24.7</v>
      </c>
      <c r="F3488">
        <v>41667</v>
      </c>
      <c r="G3488">
        <v>236</v>
      </c>
      <c r="H3488">
        <v>591</v>
      </c>
    </row>
    <row r="3489" spans="1:8" hidden="1" x14ac:dyDescent="0.2">
      <c r="A3489">
        <v>14789</v>
      </c>
      <c r="B3489" t="str">
        <f>VLOOKUP(A3489,'Route Names'!$A$2:$B$95,2,FALSE)</f>
        <v>Route 111 - Stonecrest Mall</v>
      </c>
      <c r="C3489" t="s">
        <v>2015</v>
      </c>
      <c r="D3489">
        <v>13089023310</v>
      </c>
      <c r="E3489">
        <v>31</v>
      </c>
      <c r="F3489">
        <v>37283</v>
      </c>
      <c r="G3489">
        <v>638</v>
      </c>
      <c r="H3489">
        <v>1137</v>
      </c>
    </row>
    <row r="3490" spans="1:8" hidden="1" x14ac:dyDescent="0.2">
      <c r="A3490">
        <v>14789</v>
      </c>
      <c r="B3490" t="str">
        <f>VLOOKUP(A3490,'Route Names'!$A$2:$B$95,2,FALSE)</f>
        <v>Route 111 - Stonecrest Mall</v>
      </c>
      <c r="C3490" t="s">
        <v>2014</v>
      </c>
      <c r="D3490">
        <v>13089023310</v>
      </c>
      <c r="E3490">
        <v>31</v>
      </c>
      <c r="F3490">
        <v>37283</v>
      </c>
      <c r="G3490">
        <v>638</v>
      </c>
      <c r="H3490">
        <v>1137</v>
      </c>
    </row>
    <row r="3491" spans="1:8" hidden="1" x14ac:dyDescent="0.2">
      <c r="A3491">
        <v>14789</v>
      </c>
      <c r="B3491" t="str">
        <f>VLOOKUP(A3491,'Route Names'!$A$2:$B$95,2,FALSE)</f>
        <v>Route 111 - Stonecrest Mall</v>
      </c>
      <c r="C3491" t="s">
        <v>2013</v>
      </c>
      <c r="D3491">
        <v>13089023310</v>
      </c>
      <c r="E3491">
        <v>31</v>
      </c>
      <c r="F3491">
        <v>37283</v>
      </c>
      <c r="G3491">
        <v>638</v>
      </c>
      <c r="H3491">
        <v>1137</v>
      </c>
    </row>
    <row r="3492" spans="1:8" hidden="1" x14ac:dyDescent="0.2">
      <c r="A3492">
        <v>14789</v>
      </c>
      <c r="B3492" t="str">
        <f>VLOOKUP(A3492,'Route Names'!$A$2:$B$95,2,FALSE)</f>
        <v>Route 111 - Stonecrest Mall</v>
      </c>
      <c r="C3492" t="s">
        <v>2012</v>
      </c>
      <c r="D3492">
        <v>13089023310</v>
      </c>
      <c r="E3492">
        <v>31</v>
      </c>
      <c r="F3492">
        <v>37283</v>
      </c>
      <c r="G3492">
        <v>638</v>
      </c>
      <c r="H3492">
        <v>1137</v>
      </c>
    </row>
    <row r="3493" spans="1:8" hidden="1" x14ac:dyDescent="0.2">
      <c r="A3493">
        <v>14789</v>
      </c>
      <c r="B3493" t="str">
        <f>VLOOKUP(A3493,'Route Names'!$A$2:$B$95,2,FALSE)</f>
        <v>Route 111 - Stonecrest Mall</v>
      </c>
      <c r="C3493" t="s">
        <v>2011</v>
      </c>
      <c r="D3493">
        <v>13089023310</v>
      </c>
      <c r="E3493">
        <v>31</v>
      </c>
      <c r="F3493">
        <v>37283</v>
      </c>
      <c r="G3493">
        <v>638</v>
      </c>
      <c r="H3493">
        <v>1137</v>
      </c>
    </row>
    <row r="3494" spans="1:8" hidden="1" x14ac:dyDescent="0.2">
      <c r="A3494">
        <v>14776</v>
      </c>
      <c r="B3494" t="str">
        <f>VLOOKUP(A3494,'Route Names'!$A$2:$B$95,2,FALSE)</f>
        <v>Route 86- Stonecrest Mall</v>
      </c>
      <c r="C3494" t="s">
        <v>2010</v>
      </c>
      <c r="D3494">
        <v>13089023102</v>
      </c>
      <c r="E3494">
        <v>19.899999999999999</v>
      </c>
      <c r="F3494">
        <v>46847</v>
      </c>
      <c r="G3494">
        <v>276</v>
      </c>
      <c r="H3494">
        <v>433</v>
      </c>
    </row>
    <row r="3495" spans="1:8" hidden="1" x14ac:dyDescent="0.2">
      <c r="A3495">
        <v>14791</v>
      </c>
      <c r="B3495" t="str">
        <f>VLOOKUP(A3495,'Route Names'!$A$2:$B$95,2,FALSE)</f>
        <v>Route 115 Covington Highway</v>
      </c>
      <c r="C3495" t="s">
        <v>2010</v>
      </c>
      <c r="D3495">
        <v>13089023102</v>
      </c>
      <c r="E3495">
        <v>19.899999999999999</v>
      </c>
      <c r="F3495">
        <v>46847</v>
      </c>
      <c r="G3495">
        <v>276</v>
      </c>
      <c r="H3495">
        <v>433</v>
      </c>
    </row>
    <row r="3496" spans="1:8" hidden="1" x14ac:dyDescent="0.2">
      <c r="A3496">
        <v>14776</v>
      </c>
      <c r="B3496" t="str">
        <f>VLOOKUP(A3496,'Route Names'!$A$2:$B$95,2,FALSE)</f>
        <v>Route 86- Stonecrest Mall</v>
      </c>
      <c r="C3496" t="s">
        <v>2009</v>
      </c>
      <c r="D3496">
        <v>13089023102</v>
      </c>
      <c r="E3496">
        <v>19.899999999999999</v>
      </c>
      <c r="F3496">
        <v>46847</v>
      </c>
      <c r="G3496">
        <v>276</v>
      </c>
      <c r="H3496">
        <v>433</v>
      </c>
    </row>
    <row r="3497" spans="1:8" hidden="1" x14ac:dyDescent="0.2">
      <c r="A3497">
        <v>14776</v>
      </c>
      <c r="B3497" t="str">
        <f>VLOOKUP(A3497,'Route Names'!$A$2:$B$95,2,FALSE)</f>
        <v>Route 86- Stonecrest Mall</v>
      </c>
      <c r="C3497" t="s">
        <v>2008</v>
      </c>
      <c r="D3497">
        <v>13089023102</v>
      </c>
      <c r="E3497">
        <v>19.899999999999999</v>
      </c>
      <c r="F3497">
        <v>46847</v>
      </c>
      <c r="G3497">
        <v>276</v>
      </c>
      <c r="H3497">
        <v>433</v>
      </c>
    </row>
    <row r="3498" spans="1:8" hidden="1" x14ac:dyDescent="0.2">
      <c r="A3498">
        <v>14776</v>
      </c>
      <c r="B3498" t="str">
        <f>VLOOKUP(A3498,'Route Names'!$A$2:$B$95,2,FALSE)</f>
        <v>Route 86- Stonecrest Mall</v>
      </c>
      <c r="C3498" t="s">
        <v>1929</v>
      </c>
      <c r="D3498">
        <v>13089023102</v>
      </c>
      <c r="E3498">
        <v>19.899999999999999</v>
      </c>
      <c r="F3498">
        <v>46847</v>
      </c>
      <c r="G3498">
        <v>276</v>
      </c>
      <c r="H3498">
        <v>433</v>
      </c>
    </row>
    <row r="3499" spans="1:8" hidden="1" x14ac:dyDescent="0.2">
      <c r="A3499">
        <v>14776</v>
      </c>
      <c r="B3499" t="str">
        <f>VLOOKUP(A3499,'Route Names'!$A$2:$B$95,2,FALSE)</f>
        <v>Route 86- Stonecrest Mall</v>
      </c>
      <c r="C3499" t="s">
        <v>2007</v>
      </c>
      <c r="D3499">
        <v>13089023102</v>
      </c>
      <c r="E3499">
        <v>19.899999999999999</v>
      </c>
      <c r="F3499">
        <v>46847</v>
      </c>
      <c r="G3499">
        <v>276</v>
      </c>
      <c r="H3499">
        <v>433</v>
      </c>
    </row>
    <row r="3500" spans="1:8" hidden="1" x14ac:dyDescent="0.2">
      <c r="A3500">
        <v>14776</v>
      </c>
      <c r="B3500" t="str">
        <f>VLOOKUP(A3500,'Route Names'!$A$2:$B$95,2,FALSE)</f>
        <v>Route 86- Stonecrest Mall</v>
      </c>
      <c r="C3500" t="s">
        <v>1931</v>
      </c>
      <c r="D3500">
        <v>13089023102</v>
      </c>
      <c r="E3500">
        <v>19.899999999999999</v>
      </c>
      <c r="F3500">
        <v>46847</v>
      </c>
      <c r="G3500">
        <v>276</v>
      </c>
      <c r="H3500">
        <v>433</v>
      </c>
    </row>
    <row r="3501" spans="1:8" hidden="1" x14ac:dyDescent="0.2">
      <c r="A3501">
        <v>14776</v>
      </c>
      <c r="B3501" t="str">
        <f>VLOOKUP(A3501,'Route Names'!$A$2:$B$95,2,FALSE)</f>
        <v>Route 86- Stonecrest Mall</v>
      </c>
      <c r="C3501" t="s">
        <v>2006</v>
      </c>
      <c r="D3501">
        <v>13089023102</v>
      </c>
      <c r="E3501">
        <v>19.899999999999999</v>
      </c>
      <c r="F3501">
        <v>46847</v>
      </c>
      <c r="G3501">
        <v>276</v>
      </c>
      <c r="H3501">
        <v>433</v>
      </c>
    </row>
    <row r="3502" spans="1:8" hidden="1" x14ac:dyDescent="0.2">
      <c r="A3502">
        <v>14776</v>
      </c>
      <c r="B3502" t="str">
        <f>VLOOKUP(A3502,'Route Names'!$A$2:$B$95,2,FALSE)</f>
        <v>Route 86- Stonecrest Mall</v>
      </c>
      <c r="C3502" t="s">
        <v>1933</v>
      </c>
      <c r="D3502">
        <v>13089023107</v>
      </c>
      <c r="E3502">
        <v>27.5</v>
      </c>
      <c r="F3502">
        <v>36453</v>
      </c>
      <c r="G3502">
        <v>175</v>
      </c>
      <c r="H3502">
        <v>409</v>
      </c>
    </row>
    <row r="3503" spans="1:8" hidden="1" x14ac:dyDescent="0.2">
      <c r="A3503">
        <v>14776</v>
      </c>
      <c r="B3503" t="str">
        <f>VLOOKUP(A3503,'Route Names'!$A$2:$B$95,2,FALSE)</f>
        <v>Route 86- Stonecrest Mall</v>
      </c>
      <c r="C3503" t="s">
        <v>1934</v>
      </c>
      <c r="D3503">
        <v>13089023107</v>
      </c>
      <c r="E3503">
        <v>27.5</v>
      </c>
      <c r="F3503">
        <v>36453</v>
      </c>
      <c r="G3503">
        <v>175</v>
      </c>
      <c r="H3503">
        <v>409</v>
      </c>
    </row>
    <row r="3504" spans="1:8" hidden="1" x14ac:dyDescent="0.2">
      <c r="A3504">
        <v>14776</v>
      </c>
      <c r="B3504" t="str">
        <f>VLOOKUP(A3504,'Route Names'!$A$2:$B$95,2,FALSE)</f>
        <v>Route 86- Stonecrest Mall</v>
      </c>
      <c r="C3504" t="s">
        <v>1935</v>
      </c>
      <c r="D3504">
        <v>13089023107</v>
      </c>
      <c r="E3504">
        <v>27.5</v>
      </c>
      <c r="F3504">
        <v>36453</v>
      </c>
      <c r="G3504">
        <v>175</v>
      </c>
      <c r="H3504">
        <v>409</v>
      </c>
    </row>
    <row r="3505" spans="1:8" hidden="1" x14ac:dyDescent="0.2">
      <c r="A3505">
        <v>14776</v>
      </c>
      <c r="B3505" t="str">
        <f>VLOOKUP(A3505,'Route Names'!$A$2:$B$95,2,FALSE)</f>
        <v>Route 86- Stonecrest Mall</v>
      </c>
      <c r="C3505" t="s">
        <v>1936</v>
      </c>
      <c r="D3505">
        <v>13089023107</v>
      </c>
      <c r="E3505">
        <v>27.5</v>
      </c>
      <c r="F3505">
        <v>36453</v>
      </c>
      <c r="G3505">
        <v>175</v>
      </c>
      <c r="H3505">
        <v>409</v>
      </c>
    </row>
    <row r="3506" spans="1:8" hidden="1" x14ac:dyDescent="0.2">
      <c r="A3506">
        <v>14776</v>
      </c>
      <c r="B3506" t="str">
        <f>VLOOKUP(A3506,'Route Names'!$A$2:$B$95,2,FALSE)</f>
        <v>Route 86- Stonecrest Mall</v>
      </c>
      <c r="C3506" t="s">
        <v>1937</v>
      </c>
      <c r="D3506">
        <v>13089023107</v>
      </c>
      <c r="E3506">
        <v>27.5</v>
      </c>
      <c r="F3506">
        <v>36453</v>
      </c>
      <c r="G3506">
        <v>175</v>
      </c>
      <c r="H3506">
        <v>409</v>
      </c>
    </row>
    <row r="3507" spans="1:8" hidden="1" x14ac:dyDescent="0.2">
      <c r="A3507">
        <v>14776</v>
      </c>
      <c r="B3507" t="str">
        <f>VLOOKUP(A3507,'Route Names'!$A$2:$B$95,2,FALSE)</f>
        <v>Route 86- Stonecrest Mall</v>
      </c>
      <c r="C3507" t="s">
        <v>1938</v>
      </c>
      <c r="D3507">
        <v>13089023107</v>
      </c>
      <c r="E3507">
        <v>27.5</v>
      </c>
      <c r="F3507">
        <v>36453</v>
      </c>
      <c r="G3507">
        <v>175</v>
      </c>
      <c r="H3507">
        <v>409</v>
      </c>
    </row>
    <row r="3508" spans="1:8" hidden="1" x14ac:dyDescent="0.2">
      <c r="A3508">
        <v>14776</v>
      </c>
      <c r="B3508" t="str">
        <f>VLOOKUP(A3508,'Route Names'!$A$2:$B$95,2,FALSE)</f>
        <v>Route 86- Stonecrest Mall</v>
      </c>
      <c r="C3508" t="s">
        <v>1939</v>
      </c>
      <c r="D3508">
        <v>13089023107</v>
      </c>
      <c r="E3508">
        <v>27.5</v>
      </c>
      <c r="F3508">
        <v>36453</v>
      </c>
      <c r="G3508">
        <v>175</v>
      </c>
      <c r="H3508">
        <v>409</v>
      </c>
    </row>
    <row r="3509" spans="1:8" hidden="1" x14ac:dyDescent="0.2">
      <c r="A3509">
        <v>14776</v>
      </c>
      <c r="B3509" t="str">
        <f>VLOOKUP(A3509,'Route Names'!$A$2:$B$95,2,FALSE)</f>
        <v>Route 86- Stonecrest Mall</v>
      </c>
      <c r="C3509" t="s">
        <v>1940</v>
      </c>
      <c r="D3509">
        <v>13089023107</v>
      </c>
      <c r="E3509">
        <v>27.5</v>
      </c>
      <c r="F3509">
        <v>36453</v>
      </c>
      <c r="G3509">
        <v>175</v>
      </c>
      <c r="H3509">
        <v>409</v>
      </c>
    </row>
    <row r="3510" spans="1:8" hidden="1" x14ac:dyDescent="0.2">
      <c r="A3510">
        <v>14776</v>
      </c>
      <c r="B3510" t="str">
        <f>VLOOKUP(A3510,'Route Names'!$A$2:$B$95,2,FALSE)</f>
        <v>Route 86- Stonecrest Mall</v>
      </c>
      <c r="C3510" t="s">
        <v>1941</v>
      </c>
      <c r="D3510">
        <v>13089023107</v>
      </c>
      <c r="E3510">
        <v>27.5</v>
      </c>
      <c r="F3510">
        <v>36453</v>
      </c>
      <c r="G3510">
        <v>175</v>
      </c>
      <c r="H3510">
        <v>409</v>
      </c>
    </row>
    <row r="3511" spans="1:8" hidden="1" x14ac:dyDescent="0.2">
      <c r="A3511">
        <v>14776</v>
      </c>
      <c r="B3511" t="str">
        <f>VLOOKUP(A3511,'Route Names'!$A$2:$B$95,2,FALSE)</f>
        <v>Route 86- Stonecrest Mall</v>
      </c>
      <c r="C3511" t="s">
        <v>1942</v>
      </c>
      <c r="D3511">
        <v>13089023107</v>
      </c>
      <c r="E3511">
        <v>27.5</v>
      </c>
      <c r="F3511">
        <v>36453</v>
      </c>
      <c r="G3511">
        <v>175</v>
      </c>
      <c r="H3511">
        <v>409</v>
      </c>
    </row>
    <row r="3512" spans="1:8" hidden="1" x14ac:dyDescent="0.2">
      <c r="A3512">
        <v>14776</v>
      </c>
      <c r="B3512" t="str">
        <f>VLOOKUP(A3512,'Route Names'!$A$2:$B$95,2,FALSE)</f>
        <v>Route 86- Stonecrest Mall</v>
      </c>
      <c r="C3512" t="s">
        <v>1943</v>
      </c>
      <c r="D3512">
        <v>13089023107</v>
      </c>
      <c r="E3512">
        <v>27.5</v>
      </c>
      <c r="F3512">
        <v>36453</v>
      </c>
      <c r="G3512">
        <v>175</v>
      </c>
      <c r="H3512">
        <v>409</v>
      </c>
    </row>
    <row r="3513" spans="1:8" hidden="1" x14ac:dyDescent="0.2">
      <c r="A3513">
        <v>14776</v>
      </c>
      <c r="B3513" t="str">
        <f>VLOOKUP(A3513,'Route Names'!$A$2:$B$95,2,FALSE)</f>
        <v>Route 86- Stonecrest Mall</v>
      </c>
      <c r="C3513" t="s">
        <v>2005</v>
      </c>
      <c r="D3513">
        <v>13089023101</v>
      </c>
      <c r="E3513">
        <v>28.5</v>
      </c>
      <c r="F3513">
        <v>50221</v>
      </c>
      <c r="G3513">
        <v>221</v>
      </c>
      <c r="H3513">
        <v>376</v>
      </c>
    </row>
    <row r="3514" spans="1:8" hidden="1" x14ac:dyDescent="0.2">
      <c r="A3514">
        <v>14776</v>
      </c>
      <c r="B3514" t="str">
        <f>VLOOKUP(A3514,'Route Names'!$A$2:$B$95,2,FALSE)</f>
        <v>Route 86- Stonecrest Mall</v>
      </c>
      <c r="C3514" t="s">
        <v>1945</v>
      </c>
      <c r="D3514">
        <v>13089023501</v>
      </c>
      <c r="E3514">
        <v>38.299999999999997</v>
      </c>
      <c r="F3514">
        <v>27417</v>
      </c>
      <c r="G3514">
        <v>341</v>
      </c>
      <c r="H3514">
        <v>377</v>
      </c>
    </row>
    <row r="3515" spans="1:8" hidden="1" x14ac:dyDescent="0.2">
      <c r="A3515">
        <v>14776</v>
      </c>
      <c r="B3515" t="str">
        <f>VLOOKUP(A3515,'Route Names'!$A$2:$B$95,2,FALSE)</f>
        <v>Route 86- Stonecrest Mall</v>
      </c>
      <c r="C3515" t="s">
        <v>1947</v>
      </c>
      <c r="D3515">
        <v>13089023501</v>
      </c>
      <c r="E3515">
        <v>38.299999999999997</v>
      </c>
      <c r="F3515">
        <v>27417</v>
      </c>
      <c r="G3515">
        <v>341</v>
      </c>
      <c r="H3515">
        <v>377</v>
      </c>
    </row>
    <row r="3516" spans="1:8" hidden="1" x14ac:dyDescent="0.2">
      <c r="A3516">
        <v>14776</v>
      </c>
      <c r="B3516" t="str">
        <f>VLOOKUP(A3516,'Route Names'!$A$2:$B$95,2,FALSE)</f>
        <v>Route 86- Stonecrest Mall</v>
      </c>
      <c r="C3516" t="s">
        <v>1948</v>
      </c>
      <c r="D3516">
        <v>13089023506</v>
      </c>
      <c r="E3516">
        <v>18.899999999999999</v>
      </c>
      <c r="F3516">
        <v>50430</v>
      </c>
      <c r="G3516">
        <v>260</v>
      </c>
      <c r="H3516">
        <v>523</v>
      </c>
    </row>
    <row r="3517" spans="1:8" hidden="1" x14ac:dyDescent="0.2">
      <c r="A3517">
        <v>14776</v>
      </c>
      <c r="B3517" t="str">
        <f>VLOOKUP(A3517,'Route Names'!$A$2:$B$95,2,FALSE)</f>
        <v>Route 86- Stonecrest Mall</v>
      </c>
      <c r="C3517" t="s">
        <v>1949</v>
      </c>
      <c r="D3517">
        <v>13089023506</v>
      </c>
      <c r="E3517">
        <v>18.899999999999999</v>
      </c>
      <c r="F3517">
        <v>50430</v>
      </c>
      <c r="G3517">
        <v>260</v>
      </c>
      <c r="H3517">
        <v>523</v>
      </c>
    </row>
    <row r="3518" spans="1:8" hidden="1" x14ac:dyDescent="0.2">
      <c r="A3518">
        <v>14776</v>
      </c>
      <c r="B3518" t="str">
        <f>VLOOKUP(A3518,'Route Names'!$A$2:$B$95,2,FALSE)</f>
        <v>Route 86- Stonecrest Mall</v>
      </c>
      <c r="C3518" t="s">
        <v>1950</v>
      </c>
      <c r="D3518">
        <v>13089023506</v>
      </c>
      <c r="E3518">
        <v>18.899999999999999</v>
      </c>
      <c r="F3518">
        <v>50430</v>
      </c>
      <c r="G3518">
        <v>260</v>
      </c>
      <c r="H3518">
        <v>523</v>
      </c>
    </row>
    <row r="3519" spans="1:8" hidden="1" x14ac:dyDescent="0.2">
      <c r="A3519">
        <v>14776</v>
      </c>
      <c r="B3519" t="str">
        <f>VLOOKUP(A3519,'Route Names'!$A$2:$B$95,2,FALSE)</f>
        <v>Route 86- Stonecrest Mall</v>
      </c>
      <c r="C3519" t="s">
        <v>2004</v>
      </c>
      <c r="D3519">
        <v>13089023506</v>
      </c>
      <c r="E3519">
        <v>18.899999999999999</v>
      </c>
      <c r="F3519">
        <v>50430</v>
      </c>
      <c r="G3519">
        <v>260</v>
      </c>
      <c r="H3519">
        <v>523</v>
      </c>
    </row>
    <row r="3520" spans="1:8" hidden="1" x14ac:dyDescent="0.2">
      <c r="A3520">
        <v>14776</v>
      </c>
      <c r="B3520" t="str">
        <f>VLOOKUP(A3520,'Route Names'!$A$2:$B$95,2,FALSE)</f>
        <v>Route 86- Stonecrest Mall</v>
      </c>
      <c r="C3520" t="s">
        <v>1952</v>
      </c>
      <c r="D3520">
        <v>13089023506</v>
      </c>
      <c r="E3520">
        <v>18.899999999999999</v>
      </c>
      <c r="F3520">
        <v>50430</v>
      </c>
      <c r="G3520">
        <v>260</v>
      </c>
      <c r="H3520">
        <v>523</v>
      </c>
    </row>
    <row r="3521" spans="1:8" hidden="1" x14ac:dyDescent="0.2">
      <c r="A3521">
        <v>14776</v>
      </c>
      <c r="B3521" t="str">
        <f>VLOOKUP(A3521,'Route Names'!$A$2:$B$95,2,FALSE)</f>
        <v>Route 86- Stonecrest Mall</v>
      </c>
      <c r="C3521" t="s">
        <v>2003</v>
      </c>
      <c r="D3521">
        <v>13089023506</v>
      </c>
      <c r="E3521">
        <v>18.899999999999999</v>
      </c>
      <c r="F3521">
        <v>50430</v>
      </c>
      <c r="G3521">
        <v>260</v>
      </c>
      <c r="H3521">
        <v>523</v>
      </c>
    </row>
    <row r="3522" spans="1:8" hidden="1" x14ac:dyDescent="0.2">
      <c r="A3522">
        <v>14776</v>
      </c>
      <c r="B3522" t="str">
        <f>VLOOKUP(A3522,'Route Names'!$A$2:$B$95,2,FALSE)</f>
        <v>Route 86- Stonecrest Mall</v>
      </c>
      <c r="C3522" t="s">
        <v>2002</v>
      </c>
      <c r="D3522">
        <v>13089023506</v>
      </c>
      <c r="E3522">
        <v>18.899999999999999</v>
      </c>
      <c r="F3522">
        <v>50430</v>
      </c>
      <c r="G3522">
        <v>260</v>
      </c>
      <c r="H3522">
        <v>523</v>
      </c>
    </row>
    <row r="3523" spans="1:8" hidden="1" x14ac:dyDescent="0.2">
      <c r="A3523">
        <v>14776</v>
      </c>
      <c r="B3523" t="str">
        <f>VLOOKUP(A3523,'Route Names'!$A$2:$B$95,2,FALSE)</f>
        <v>Route 86- Stonecrest Mall</v>
      </c>
      <c r="C3523" t="s">
        <v>2001</v>
      </c>
      <c r="D3523">
        <v>13089023506</v>
      </c>
      <c r="E3523">
        <v>18.899999999999999</v>
      </c>
      <c r="F3523">
        <v>50430</v>
      </c>
      <c r="G3523">
        <v>260</v>
      </c>
      <c r="H3523">
        <v>523</v>
      </c>
    </row>
    <row r="3524" spans="1:8" hidden="1" x14ac:dyDescent="0.2">
      <c r="A3524">
        <v>14776</v>
      </c>
      <c r="B3524" t="str">
        <f>VLOOKUP(A3524,'Route Names'!$A$2:$B$95,2,FALSE)</f>
        <v>Route 86- Stonecrest Mall</v>
      </c>
      <c r="C3524" t="s">
        <v>2000</v>
      </c>
      <c r="D3524">
        <v>13089023506</v>
      </c>
      <c r="E3524">
        <v>18.899999999999999</v>
      </c>
      <c r="F3524">
        <v>50430</v>
      </c>
      <c r="G3524">
        <v>260</v>
      </c>
      <c r="H3524">
        <v>523</v>
      </c>
    </row>
    <row r="3525" spans="1:8" hidden="1" x14ac:dyDescent="0.2">
      <c r="A3525">
        <v>14776</v>
      </c>
      <c r="B3525" t="str">
        <f>VLOOKUP(A3525,'Route Names'!$A$2:$B$95,2,FALSE)</f>
        <v>Route 86- Stonecrest Mall</v>
      </c>
      <c r="C3525" t="s">
        <v>1956</v>
      </c>
      <c r="D3525">
        <v>13089023506</v>
      </c>
      <c r="E3525">
        <v>18.899999999999999</v>
      </c>
      <c r="F3525">
        <v>50430</v>
      </c>
      <c r="G3525">
        <v>260</v>
      </c>
      <c r="H3525">
        <v>523</v>
      </c>
    </row>
    <row r="3526" spans="1:8" hidden="1" x14ac:dyDescent="0.2">
      <c r="A3526">
        <v>14776</v>
      </c>
      <c r="B3526" t="str">
        <f>VLOOKUP(A3526,'Route Names'!$A$2:$B$95,2,FALSE)</f>
        <v>Route 86- Stonecrest Mall</v>
      </c>
      <c r="C3526" t="s">
        <v>1957</v>
      </c>
      <c r="D3526">
        <v>13089023506</v>
      </c>
      <c r="E3526">
        <v>18.899999999999999</v>
      </c>
      <c r="F3526">
        <v>50430</v>
      </c>
      <c r="G3526">
        <v>260</v>
      </c>
      <c r="H3526">
        <v>523</v>
      </c>
    </row>
    <row r="3527" spans="1:8" hidden="1" x14ac:dyDescent="0.2">
      <c r="A3527">
        <v>14776</v>
      </c>
      <c r="B3527" t="str">
        <f>VLOOKUP(A3527,'Route Names'!$A$2:$B$95,2,FALSE)</f>
        <v>Route 86- Stonecrest Mall</v>
      </c>
      <c r="C3527" t="s">
        <v>1999</v>
      </c>
      <c r="D3527">
        <v>13089023506</v>
      </c>
      <c r="E3527">
        <v>18.899999999999999</v>
      </c>
      <c r="F3527">
        <v>50430</v>
      </c>
      <c r="G3527">
        <v>260</v>
      </c>
      <c r="H3527">
        <v>523</v>
      </c>
    </row>
    <row r="3528" spans="1:8" hidden="1" x14ac:dyDescent="0.2">
      <c r="A3528">
        <v>14776</v>
      </c>
      <c r="B3528" t="str">
        <f>VLOOKUP(A3528,'Route Names'!$A$2:$B$95,2,FALSE)</f>
        <v>Route 86- Stonecrest Mall</v>
      </c>
      <c r="C3528" t="s">
        <v>1998</v>
      </c>
      <c r="D3528">
        <v>13089023506</v>
      </c>
      <c r="E3528">
        <v>18.899999999999999</v>
      </c>
      <c r="F3528">
        <v>50430</v>
      </c>
      <c r="G3528">
        <v>260</v>
      </c>
      <c r="H3528">
        <v>523</v>
      </c>
    </row>
    <row r="3529" spans="1:8" hidden="1" x14ac:dyDescent="0.2">
      <c r="A3529">
        <v>14776</v>
      </c>
      <c r="B3529" t="str">
        <f>VLOOKUP(A3529,'Route Names'!$A$2:$B$95,2,FALSE)</f>
        <v>Route 86- Stonecrest Mall</v>
      </c>
      <c r="C3529" t="s">
        <v>1997</v>
      </c>
      <c r="D3529">
        <v>13089023506</v>
      </c>
      <c r="E3529">
        <v>18.899999999999999</v>
      </c>
      <c r="F3529">
        <v>50430</v>
      </c>
      <c r="G3529">
        <v>260</v>
      </c>
      <c r="H3529">
        <v>523</v>
      </c>
    </row>
    <row r="3530" spans="1:8" hidden="1" x14ac:dyDescent="0.2">
      <c r="A3530">
        <v>14776</v>
      </c>
      <c r="B3530" t="str">
        <f>VLOOKUP(A3530,'Route Names'!$A$2:$B$95,2,FALSE)</f>
        <v>Route 86- Stonecrest Mall</v>
      </c>
      <c r="C3530" t="s">
        <v>1960</v>
      </c>
      <c r="D3530">
        <v>13089023506</v>
      </c>
      <c r="E3530">
        <v>18.899999999999999</v>
      </c>
      <c r="F3530">
        <v>50430</v>
      </c>
      <c r="G3530">
        <v>260</v>
      </c>
      <c r="H3530">
        <v>523</v>
      </c>
    </row>
    <row r="3531" spans="1:8" hidden="1" x14ac:dyDescent="0.2">
      <c r="A3531">
        <v>14776</v>
      </c>
      <c r="B3531" t="str">
        <f>VLOOKUP(A3531,'Route Names'!$A$2:$B$95,2,FALSE)</f>
        <v>Route 86- Stonecrest Mall</v>
      </c>
      <c r="C3531" t="s">
        <v>1996</v>
      </c>
      <c r="D3531">
        <v>13089023506</v>
      </c>
      <c r="E3531">
        <v>18.899999999999999</v>
      </c>
      <c r="F3531">
        <v>50430</v>
      </c>
      <c r="G3531">
        <v>260</v>
      </c>
      <c r="H3531">
        <v>523</v>
      </c>
    </row>
    <row r="3532" spans="1:8" hidden="1" x14ac:dyDescent="0.2">
      <c r="A3532">
        <v>14776</v>
      </c>
      <c r="B3532" t="str">
        <f>VLOOKUP(A3532,'Route Names'!$A$2:$B$95,2,FALSE)</f>
        <v>Route 86- Stonecrest Mall</v>
      </c>
      <c r="C3532" t="s">
        <v>1995</v>
      </c>
      <c r="D3532">
        <v>13089023507</v>
      </c>
      <c r="E3532">
        <v>21.3</v>
      </c>
      <c r="F3532">
        <v>43250</v>
      </c>
      <c r="G3532">
        <v>242</v>
      </c>
      <c r="H3532">
        <v>283</v>
      </c>
    </row>
    <row r="3533" spans="1:8" hidden="1" x14ac:dyDescent="0.2">
      <c r="A3533">
        <v>14776</v>
      </c>
      <c r="B3533" t="str">
        <f>VLOOKUP(A3533,'Route Names'!$A$2:$B$95,2,FALSE)</f>
        <v>Route 86- Stonecrest Mall</v>
      </c>
      <c r="C3533" t="s">
        <v>1962</v>
      </c>
      <c r="D3533">
        <v>13089023507</v>
      </c>
      <c r="E3533">
        <v>21.3</v>
      </c>
      <c r="F3533">
        <v>43250</v>
      </c>
      <c r="G3533">
        <v>242</v>
      </c>
      <c r="H3533">
        <v>283</v>
      </c>
    </row>
    <row r="3534" spans="1:8" hidden="1" x14ac:dyDescent="0.2">
      <c r="A3534">
        <v>14776</v>
      </c>
      <c r="B3534" t="str">
        <f>VLOOKUP(A3534,'Route Names'!$A$2:$B$95,2,FALSE)</f>
        <v>Route 86- Stonecrest Mall</v>
      </c>
      <c r="C3534" t="s">
        <v>1994</v>
      </c>
      <c r="D3534">
        <v>13089023507</v>
      </c>
      <c r="E3534">
        <v>21.3</v>
      </c>
      <c r="F3534">
        <v>43250</v>
      </c>
      <c r="G3534">
        <v>242</v>
      </c>
      <c r="H3534">
        <v>283</v>
      </c>
    </row>
    <row r="3535" spans="1:8" hidden="1" x14ac:dyDescent="0.2">
      <c r="A3535">
        <v>14776</v>
      </c>
      <c r="B3535" t="str">
        <f>VLOOKUP(A3535,'Route Names'!$A$2:$B$95,2,FALSE)</f>
        <v>Route 86- Stonecrest Mall</v>
      </c>
      <c r="C3535" t="s">
        <v>1993</v>
      </c>
      <c r="D3535">
        <v>13089023507</v>
      </c>
      <c r="E3535">
        <v>21.3</v>
      </c>
      <c r="F3535">
        <v>43250</v>
      </c>
      <c r="G3535">
        <v>242</v>
      </c>
      <c r="H3535">
        <v>283</v>
      </c>
    </row>
    <row r="3536" spans="1:8" hidden="1" x14ac:dyDescent="0.2">
      <c r="A3536">
        <v>14776</v>
      </c>
      <c r="B3536" t="str">
        <f>VLOOKUP(A3536,'Route Names'!$A$2:$B$95,2,FALSE)</f>
        <v>Route 86- Stonecrest Mall</v>
      </c>
      <c r="C3536" t="s">
        <v>1992</v>
      </c>
      <c r="D3536">
        <v>13089023214</v>
      </c>
      <c r="E3536">
        <v>19.100000000000001</v>
      </c>
      <c r="F3536">
        <v>52847</v>
      </c>
      <c r="G3536">
        <v>105</v>
      </c>
      <c r="H3536">
        <v>430</v>
      </c>
    </row>
    <row r="3537" spans="1:8" hidden="1" x14ac:dyDescent="0.2">
      <c r="A3537">
        <v>14776</v>
      </c>
      <c r="B3537" t="str">
        <f>VLOOKUP(A3537,'Route Names'!$A$2:$B$95,2,FALSE)</f>
        <v>Route 86- Stonecrest Mall</v>
      </c>
      <c r="C3537" t="s">
        <v>1967</v>
      </c>
      <c r="D3537">
        <v>13089023214</v>
      </c>
      <c r="E3537">
        <v>19.100000000000001</v>
      </c>
      <c r="F3537">
        <v>52847</v>
      </c>
      <c r="G3537">
        <v>105</v>
      </c>
      <c r="H3537">
        <v>430</v>
      </c>
    </row>
    <row r="3538" spans="1:8" hidden="1" x14ac:dyDescent="0.2">
      <c r="A3538">
        <v>14776</v>
      </c>
      <c r="B3538" t="str">
        <f>VLOOKUP(A3538,'Route Names'!$A$2:$B$95,2,FALSE)</f>
        <v>Route 86- Stonecrest Mall</v>
      </c>
      <c r="C3538" t="s">
        <v>1991</v>
      </c>
      <c r="D3538">
        <v>13089023214</v>
      </c>
      <c r="E3538">
        <v>19.100000000000001</v>
      </c>
      <c r="F3538">
        <v>52847</v>
      </c>
      <c r="G3538">
        <v>105</v>
      </c>
      <c r="H3538">
        <v>430</v>
      </c>
    </row>
    <row r="3539" spans="1:8" hidden="1" x14ac:dyDescent="0.2">
      <c r="A3539">
        <v>14776</v>
      </c>
      <c r="B3539" t="str">
        <f>VLOOKUP(A3539,'Route Names'!$A$2:$B$95,2,FALSE)</f>
        <v>Route 86- Stonecrest Mall</v>
      </c>
      <c r="C3539" t="s">
        <v>1990</v>
      </c>
      <c r="D3539">
        <v>13089023416</v>
      </c>
      <c r="E3539">
        <v>11.9</v>
      </c>
      <c r="F3539">
        <v>72873</v>
      </c>
      <c r="G3539">
        <v>219</v>
      </c>
      <c r="H3539">
        <v>494</v>
      </c>
    </row>
    <row r="3540" spans="1:8" hidden="1" x14ac:dyDescent="0.2">
      <c r="A3540">
        <v>14776</v>
      </c>
      <c r="B3540" t="str">
        <f>VLOOKUP(A3540,'Route Names'!$A$2:$B$95,2,FALSE)</f>
        <v>Route 86- Stonecrest Mall</v>
      </c>
      <c r="C3540" t="s">
        <v>1989</v>
      </c>
      <c r="D3540">
        <v>13089023416</v>
      </c>
      <c r="E3540">
        <v>11.9</v>
      </c>
      <c r="F3540">
        <v>72873</v>
      </c>
      <c r="G3540">
        <v>219</v>
      </c>
      <c r="H3540">
        <v>494</v>
      </c>
    </row>
    <row r="3541" spans="1:8" hidden="1" x14ac:dyDescent="0.2">
      <c r="A3541">
        <v>14776</v>
      </c>
      <c r="B3541" t="str">
        <f>VLOOKUP(A3541,'Route Names'!$A$2:$B$95,2,FALSE)</f>
        <v>Route 86- Stonecrest Mall</v>
      </c>
      <c r="C3541" t="s">
        <v>1988</v>
      </c>
      <c r="D3541">
        <v>13089023416</v>
      </c>
      <c r="E3541">
        <v>11.9</v>
      </c>
      <c r="F3541">
        <v>72873</v>
      </c>
      <c r="G3541">
        <v>219</v>
      </c>
      <c r="H3541">
        <v>494</v>
      </c>
    </row>
    <row r="3542" spans="1:8" hidden="1" x14ac:dyDescent="0.2">
      <c r="A3542">
        <v>14776</v>
      </c>
      <c r="B3542" t="str">
        <f>VLOOKUP(A3542,'Route Names'!$A$2:$B$95,2,FALSE)</f>
        <v>Route 86- Stonecrest Mall</v>
      </c>
      <c r="C3542" t="s">
        <v>1987</v>
      </c>
      <c r="D3542">
        <v>13089023416</v>
      </c>
      <c r="E3542">
        <v>11.9</v>
      </c>
      <c r="F3542">
        <v>72873</v>
      </c>
      <c r="G3542">
        <v>219</v>
      </c>
      <c r="H3542">
        <v>494</v>
      </c>
    </row>
    <row r="3543" spans="1:8" hidden="1" x14ac:dyDescent="0.2">
      <c r="A3543">
        <v>14776</v>
      </c>
      <c r="B3543" t="str">
        <f>VLOOKUP(A3543,'Route Names'!$A$2:$B$95,2,FALSE)</f>
        <v>Route 86- Stonecrest Mall</v>
      </c>
      <c r="C3543" t="s">
        <v>1986</v>
      </c>
      <c r="D3543">
        <v>13089023416</v>
      </c>
      <c r="E3543">
        <v>11.9</v>
      </c>
      <c r="F3543">
        <v>72873</v>
      </c>
      <c r="G3543">
        <v>219</v>
      </c>
      <c r="H3543">
        <v>494</v>
      </c>
    </row>
    <row r="3544" spans="1:8" hidden="1" x14ac:dyDescent="0.2">
      <c r="A3544">
        <v>14776</v>
      </c>
      <c r="B3544" t="str">
        <f>VLOOKUP(A3544,'Route Names'!$A$2:$B$95,2,FALSE)</f>
        <v>Route 86- Stonecrest Mall</v>
      </c>
      <c r="C3544" t="s">
        <v>1985</v>
      </c>
      <c r="D3544">
        <v>13089023428</v>
      </c>
      <c r="E3544">
        <v>28.6</v>
      </c>
      <c r="F3544">
        <v>32500</v>
      </c>
      <c r="G3544">
        <v>572</v>
      </c>
      <c r="H3544">
        <v>1094</v>
      </c>
    </row>
    <row r="3545" spans="1:8" hidden="1" x14ac:dyDescent="0.2">
      <c r="A3545">
        <v>14776</v>
      </c>
      <c r="B3545" t="str">
        <f>VLOOKUP(A3545,'Route Names'!$A$2:$B$95,2,FALSE)</f>
        <v>Route 86- Stonecrest Mall</v>
      </c>
      <c r="C3545" t="s">
        <v>1984</v>
      </c>
      <c r="D3545">
        <v>13089023428</v>
      </c>
      <c r="E3545">
        <v>28.6</v>
      </c>
      <c r="F3545">
        <v>32500</v>
      </c>
      <c r="G3545">
        <v>572</v>
      </c>
      <c r="H3545">
        <v>1094</v>
      </c>
    </row>
    <row r="3546" spans="1:8" hidden="1" x14ac:dyDescent="0.2">
      <c r="A3546">
        <v>14776</v>
      </c>
      <c r="B3546" t="str">
        <f>VLOOKUP(A3546,'Route Names'!$A$2:$B$95,2,FALSE)</f>
        <v>Route 86- Stonecrest Mall</v>
      </c>
      <c r="C3546" t="s">
        <v>1976</v>
      </c>
      <c r="D3546">
        <v>13089023428</v>
      </c>
      <c r="E3546">
        <v>28.6</v>
      </c>
      <c r="F3546">
        <v>32500</v>
      </c>
      <c r="G3546">
        <v>572</v>
      </c>
      <c r="H3546">
        <v>1094</v>
      </c>
    </row>
    <row r="3547" spans="1:8" hidden="1" x14ac:dyDescent="0.2">
      <c r="A3547">
        <v>14776</v>
      </c>
      <c r="B3547" t="str">
        <f>VLOOKUP(A3547,'Route Names'!$A$2:$B$95,2,FALSE)</f>
        <v>Route 86- Stonecrest Mall</v>
      </c>
      <c r="C3547" t="s">
        <v>1977</v>
      </c>
      <c r="D3547">
        <v>13089023428</v>
      </c>
      <c r="E3547">
        <v>28.6</v>
      </c>
      <c r="F3547">
        <v>32500</v>
      </c>
      <c r="G3547">
        <v>572</v>
      </c>
      <c r="H3547">
        <v>1094</v>
      </c>
    </row>
    <row r="3548" spans="1:8" hidden="1" x14ac:dyDescent="0.2">
      <c r="A3548">
        <v>14776</v>
      </c>
      <c r="B3548" t="str">
        <f>VLOOKUP(A3548,'Route Names'!$A$2:$B$95,2,FALSE)</f>
        <v>Route 86- Stonecrest Mall</v>
      </c>
      <c r="C3548" t="s">
        <v>1978</v>
      </c>
      <c r="D3548">
        <v>13089023428</v>
      </c>
      <c r="E3548">
        <v>28.6</v>
      </c>
      <c r="F3548">
        <v>32500</v>
      </c>
      <c r="G3548">
        <v>572</v>
      </c>
      <c r="H3548">
        <v>1094</v>
      </c>
    </row>
    <row r="3549" spans="1:8" hidden="1" x14ac:dyDescent="0.2">
      <c r="A3549">
        <v>14776</v>
      </c>
      <c r="B3549" t="str">
        <f>VLOOKUP(A3549,'Route Names'!$A$2:$B$95,2,FALSE)</f>
        <v>Route 86- Stonecrest Mall</v>
      </c>
      <c r="C3549" t="s">
        <v>1979</v>
      </c>
      <c r="D3549">
        <v>13089023428</v>
      </c>
      <c r="E3549">
        <v>28.6</v>
      </c>
      <c r="F3549">
        <v>32500</v>
      </c>
      <c r="G3549">
        <v>572</v>
      </c>
      <c r="H3549">
        <v>1094</v>
      </c>
    </row>
    <row r="3550" spans="1:8" hidden="1" x14ac:dyDescent="0.2">
      <c r="A3550">
        <v>14776</v>
      </c>
      <c r="B3550" t="str">
        <f>VLOOKUP(A3550,'Route Names'!$A$2:$B$95,2,FALSE)</f>
        <v>Route 86- Stonecrest Mall</v>
      </c>
      <c r="C3550" t="s">
        <v>1983</v>
      </c>
      <c r="D3550">
        <v>13089023310</v>
      </c>
      <c r="E3550">
        <v>31</v>
      </c>
      <c r="F3550">
        <v>37283</v>
      </c>
      <c r="G3550">
        <v>638</v>
      </c>
      <c r="H3550">
        <v>1137</v>
      </c>
    </row>
    <row r="3551" spans="1:8" hidden="1" x14ac:dyDescent="0.2">
      <c r="A3551">
        <v>14776</v>
      </c>
      <c r="B3551" t="str">
        <f>VLOOKUP(A3551,'Route Names'!$A$2:$B$95,2,FALSE)</f>
        <v>Route 86- Stonecrest Mall</v>
      </c>
      <c r="C3551" t="s">
        <v>1982</v>
      </c>
      <c r="D3551">
        <v>13089023102</v>
      </c>
      <c r="E3551">
        <v>19.899999999999999</v>
      </c>
      <c r="F3551">
        <v>46847</v>
      </c>
      <c r="G3551">
        <v>276</v>
      </c>
      <c r="H3551">
        <v>433</v>
      </c>
    </row>
    <row r="3552" spans="1:8" hidden="1" x14ac:dyDescent="0.2">
      <c r="A3552">
        <v>14744</v>
      </c>
      <c r="B3552" t="str">
        <f>VLOOKUP(A3552,'Route Names'!$A$2:$B$95,2,FALSE)</f>
        <v>Route 21 - Kensington Station</v>
      </c>
      <c r="C3552" t="s">
        <v>1982</v>
      </c>
      <c r="D3552">
        <v>13089023102</v>
      </c>
      <c r="E3552">
        <v>19.899999999999999</v>
      </c>
      <c r="F3552">
        <v>46847</v>
      </c>
      <c r="G3552">
        <v>276</v>
      </c>
      <c r="H3552">
        <v>433</v>
      </c>
    </row>
    <row r="3553" spans="1:8" hidden="1" x14ac:dyDescent="0.2">
      <c r="A3553">
        <v>14776</v>
      </c>
      <c r="B3553" t="str">
        <f>VLOOKUP(A3553,'Route Names'!$A$2:$B$95,2,FALSE)</f>
        <v>Route 86- Stonecrest Mall</v>
      </c>
      <c r="C3553" t="s">
        <v>1982</v>
      </c>
      <c r="D3553">
        <v>13089023102</v>
      </c>
      <c r="E3553">
        <v>19.899999999999999</v>
      </c>
      <c r="F3553">
        <v>46847</v>
      </c>
      <c r="G3553">
        <v>276</v>
      </c>
      <c r="H3553">
        <v>433</v>
      </c>
    </row>
    <row r="3554" spans="1:8" hidden="1" x14ac:dyDescent="0.2">
      <c r="A3554">
        <v>14776</v>
      </c>
      <c r="B3554" t="str">
        <f>VLOOKUP(A3554,'Route Names'!$A$2:$B$95,2,FALSE)</f>
        <v>Route 86- Stonecrest Mall</v>
      </c>
      <c r="C3554" t="s">
        <v>1811</v>
      </c>
      <c r="D3554">
        <v>13089023102</v>
      </c>
      <c r="E3554">
        <v>19.899999999999999</v>
      </c>
      <c r="F3554">
        <v>46847</v>
      </c>
      <c r="G3554">
        <v>276</v>
      </c>
      <c r="H3554">
        <v>433</v>
      </c>
    </row>
    <row r="3555" spans="1:8" hidden="1" x14ac:dyDescent="0.2">
      <c r="A3555">
        <v>14744</v>
      </c>
      <c r="B3555" t="str">
        <f>VLOOKUP(A3555,'Route Names'!$A$2:$B$95,2,FALSE)</f>
        <v>Route 21 - Kensington Station</v>
      </c>
      <c r="C3555" t="s">
        <v>1811</v>
      </c>
      <c r="D3555">
        <v>13089023102</v>
      </c>
      <c r="E3555">
        <v>19.899999999999999</v>
      </c>
      <c r="F3555">
        <v>46847</v>
      </c>
      <c r="G3555">
        <v>276</v>
      </c>
      <c r="H3555">
        <v>433</v>
      </c>
    </row>
    <row r="3556" spans="1:8" hidden="1" x14ac:dyDescent="0.2">
      <c r="A3556">
        <v>14776</v>
      </c>
      <c r="B3556" t="str">
        <f>VLOOKUP(A3556,'Route Names'!$A$2:$B$95,2,FALSE)</f>
        <v>Route 86- Stonecrest Mall</v>
      </c>
      <c r="C3556" t="s">
        <v>1811</v>
      </c>
      <c r="D3556">
        <v>13089023102</v>
      </c>
      <c r="E3556">
        <v>19.899999999999999</v>
      </c>
      <c r="F3556">
        <v>46847</v>
      </c>
      <c r="G3556">
        <v>276</v>
      </c>
      <c r="H3556">
        <v>433</v>
      </c>
    </row>
    <row r="3557" spans="1:8" hidden="1" x14ac:dyDescent="0.2">
      <c r="A3557">
        <v>14776</v>
      </c>
      <c r="B3557" t="str">
        <f>VLOOKUP(A3557,'Route Names'!$A$2:$B$95,2,FALSE)</f>
        <v>Route 86- Stonecrest Mall</v>
      </c>
      <c r="C3557" t="s">
        <v>1981</v>
      </c>
      <c r="D3557">
        <v>13089023112</v>
      </c>
      <c r="E3557">
        <v>49.2</v>
      </c>
      <c r="F3557">
        <v>21659</v>
      </c>
      <c r="G3557">
        <v>633</v>
      </c>
      <c r="H3557">
        <v>795</v>
      </c>
    </row>
    <row r="3558" spans="1:8" hidden="1" x14ac:dyDescent="0.2">
      <c r="A3558">
        <v>14744</v>
      </c>
      <c r="B3558" t="str">
        <f>VLOOKUP(A3558,'Route Names'!$A$2:$B$95,2,FALSE)</f>
        <v>Route 21 - Kensington Station</v>
      </c>
      <c r="C3558" t="s">
        <v>1981</v>
      </c>
      <c r="D3558">
        <v>13089023112</v>
      </c>
      <c r="E3558">
        <v>49.2</v>
      </c>
      <c r="F3558">
        <v>21659</v>
      </c>
      <c r="G3558">
        <v>633</v>
      </c>
      <c r="H3558">
        <v>795</v>
      </c>
    </row>
    <row r="3559" spans="1:8" hidden="1" x14ac:dyDescent="0.2">
      <c r="A3559">
        <v>14776</v>
      </c>
      <c r="B3559" t="str">
        <f>VLOOKUP(A3559,'Route Names'!$A$2:$B$95,2,FALSE)</f>
        <v>Route 86- Stonecrest Mall</v>
      </c>
      <c r="C3559" t="s">
        <v>1981</v>
      </c>
      <c r="D3559">
        <v>13089023112</v>
      </c>
      <c r="E3559">
        <v>49.2</v>
      </c>
      <c r="F3559">
        <v>21659</v>
      </c>
      <c r="G3559">
        <v>633</v>
      </c>
      <c r="H3559">
        <v>795</v>
      </c>
    </row>
    <row r="3560" spans="1:8" hidden="1" x14ac:dyDescent="0.2">
      <c r="A3560">
        <v>14776</v>
      </c>
      <c r="B3560" t="str">
        <f>VLOOKUP(A3560,'Route Names'!$A$2:$B$95,2,FALSE)</f>
        <v>Route 86- Stonecrest Mall</v>
      </c>
      <c r="C3560" t="s">
        <v>1980</v>
      </c>
      <c r="D3560">
        <v>13089023310</v>
      </c>
      <c r="E3560">
        <v>31</v>
      </c>
      <c r="F3560">
        <v>37283</v>
      </c>
      <c r="G3560">
        <v>638</v>
      </c>
      <c r="H3560">
        <v>1137</v>
      </c>
    </row>
    <row r="3561" spans="1:8" hidden="1" x14ac:dyDescent="0.2">
      <c r="A3561">
        <v>14776</v>
      </c>
      <c r="B3561" t="str">
        <f>VLOOKUP(A3561,'Route Names'!$A$2:$B$95,2,FALSE)</f>
        <v>Route 86- Stonecrest Mall</v>
      </c>
      <c r="C3561" t="s">
        <v>1979</v>
      </c>
      <c r="D3561">
        <v>13089023428</v>
      </c>
      <c r="E3561">
        <v>28.6</v>
      </c>
      <c r="F3561">
        <v>32500</v>
      </c>
      <c r="G3561">
        <v>572</v>
      </c>
      <c r="H3561">
        <v>1094</v>
      </c>
    </row>
    <row r="3562" spans="1:8" hidden="1" x14ac:dyDescent="0.2">
      <c r="A3562">
        <v>14776</v>
      </c>
      <c r="B3562" t="str">
        <f>VLOOKUP(A3562,'Route Names'!$A$2:$B$95,2,FALSE)</f>
        <v>Route 86- Stonecrest Mall</v>
      </c>
      <c r="C3562" t="s">
        <v>1979</v>
      </c>
      <c r="D3562">
        <v>13089023428</v>
      </c>
      <c r="E3562">
        <v>28.6</v>
      </c>
      <c r="F3562">
        <v>32500</v>
      </c>
      <c r="G3562">
        <v>572</v>
      </c>
      <c r="H3562">
        <v>1094</v>
      </c>
    </row>
    <row r="3563" spans="1:8" hidden="1" x14ac:dyDescent="0.2">
      <c r="A3563">
        <v>14776</v>
      </c>
      <c r="B3563" t="str">
        <f>VLOOKUP(A3563,'Route Names'!$A$2:$B$95,2,FALSE)</f>
        <v>Route 86- Stonecrest Mall</v>
      </c>
      <c r="C3563" t="s">
        <v>1978</v>
      </c>
      <c r="D3563">
        <v>13089023428</v>
      </c>
      <c r="E3563">
        <v>28.6</v>
      </c>
      <c r="F3563">
        <v>32500</v>
      </c>
      <c r="G3563">
        <v>572</v>
      </c>
      <c r="H3563">
        <v>1094</v>
      </c>
    </row>
    <row r="3564" spans="1:8" hidden="1" x14ac:dyDescent="0.2">
      <c r="A3564">
        <v>14776</v>
      </c>
      <c r="B3564" t="str">
        <f>VLOOKUP(A3564,'Route Names'!$A$2:$B$95,2,FALSE)</f>
        <v>Route 86- Stonecrest Mall</v>
      </c>
      <c r="C3564" t="s">
        <v>1978</v>
      </c>
      <c r="D3564">
        <v>13089023428</v>
      </c>
      <c r="E3564">
        <v>28.6</v>
      </c>
      <c r="F3564">
        <v>32500</v>
      </c>
      <c r="G3564">
        <v>572</v>
      </c>
      <c r="H3564">
        <v>1094</v>
      </c>
    </row>
    <row r="3565" spans="1:8" hidden="1" x14ac:dyDescent="0.2">
      <c r="A3565">
        <v>14776</v>
      </c>
      <c r="B3565" t="str">
        <f>VLOOKUP(A3565,'Route Names'!$A$2:$B$95,2,FALSE)</f>
        <v>Route 86- Stonecrest Mall</v>
      </c>
      <c r="C3565" t="s">
        <v>1977</v>
      </c>
      <c r="D3565">
        <v>13089023428</v>
      </c>
      <c r="E3565">
        <v>28.6</v>
      </c>
      <c r="F3565">
        <v>32500</v>
      </c>
      <c r="G3565">
        <v>572</v>
      </c>
      <c r="H3565">
        <v>1094</v>
      </c>
    </row>
    <row r="3566" spans="1:8" hidden="1" x14ac:dyDescent="0.2">
      <c r="A3566">
        <v>14776</v>
      </c>
      <c r="B3566" t="str">
        <f>VLOOKUP(A3566,'Route Names'!$A$2:$B$95,2,FALSE)</f>
        <v>Route 86- Stonecrest Mall</v>
      </c>
      <c r="C3566" t="s">
        <v>1977</v>
      </c>
      <c r="D3566">
        <v>13089023428</v>
      </c>
      <c r="E3566">
        <v>28.6</v>
      </c>
      <c r="F3566">
        <v>32500</v>
      </c>
      <c r="G3566">
        <v>572</v>
      </c>
      <c r="H3566">
        <v>1094</v>
      </c>
    </row>
    <row r="3567" spans="1:8" hidden="1" x14ac:dyDescent="0.2">
      <c r="A3567">
        <v>14776</v>
      </c>
      <c r="B3567" t="str">
        <f>VLOOKUP(A3567,'Route Names'!$A$2:$B$95,2,FALSE)</f>
        <v>Route 86- Stonecrest Mall</v>
      </c>
      <c r="C3567" t="s">
        <v>1976</v>
      </c>
      <c r="D3567">
        <v>13089023428</v>
      </c>
      <c r="E3567">
        <v>28.6</v>
      </c>
      <c r="F3567">
        <v>32500</v>
      </c>
      <c r="G3567">
        <v>572</v>
      </c>
      <c r="H3567">
        <v>1094</v>
      </c>
    </row>
    <row r="3568" spans="1:8" hidden="1" x14ac:dyDescent="0.2">
      <c r="A3568">
        <v>14776</v>
      </c>
      <c r="B3568" t="str">
        <f>VLOOKUP(A3568,'Route Names'!$A$2:$B$95,2,FALSE)</f>
        <v>Route 86- Stonecrest Mall</v>
      </c>
      <c r="C3568" t="s">
        <v>1976</v>
      </c>
      <c r="D3568">
        <v>13089023428</v>
      </c>
      <c r="E3568">
        <v>28.6</v>
      </c>
      <c r="F3568">
        <v>32500</v>
      </c>
      <c r="G3568">
        <v>572</v>
      </c>
      <c r="H3568">
        <v>1094</v>
      </c>
    </row>
    <row r="3569" spans="1:8" hidden="1" x14ac:dyDescent="0.2">
      <c r="A3569">
        <v>14776</v>
      </c>
      <c r="B3569" t="str">
        <f>VLOOKUP(A3569,'Route Names'!$A$2:$B$95,2,FALSE)</f>
        <v>Route 86- Stonecrest Mall</v>
      </c>
      <c r="C3569" t="s">
        <v>1975</v>
      </c>
      <c r="D3569">
        <v>13089023428</v>
      </c>
      <c r="E3569">
        <v>28.6</v>
      </c>
      <c r="F3569">
        <v>32500</v>
      </c>
      <c r="G3569">
        <v>572</v>
      </c>
      <c r="H3569">
        <v>1094</v>
      </c>
    </row>
    <row r="3570" spans="1:8" hidden="1" x14ac:dyDescent="0.2">
      <c r="A3570">
        <v>14776</v>
      </c>
      <c r="B3570" t="str">
        <f>VLOOKUP(A3570,'Route Names'!$A$2:$B$95,2,FALSE)</f>
        <v>Route 86- Stonecrest Mall</v>
      </c>
      <c r="C3570" t="s">
        <v>1975</v>
      </c>
      <c r="D3570">
        <v>13089023428</v>
      </c>
      <c r="E3570">
        <v>28.6</v>
      </c>
      <c r="F3570">
        <v>32500</v>
      </c>
      <c r="G3570">
        <v>572</v>
      </c>
      <c r="H3570">
        <v>1094</v>
      </c>
    </row>
    <row r="3571" spans="1:8" hidden="1" x14ac:dyDescent="0.2">
      <c r="A3571">
        <v>14776</v>
      </c>
      <c r="B3571" t="str">
        <f>VLOOKUP(A3571,'Route Names'!$A$2:$B$95,2,FALSE)</f>
        <v>Route 86- Stonecrest Mall</v>
      </c>
      <c r="C3571" t="s">
        <v>1974</v>
      </c>
      <c r="D3571">
        <v>13089023428</v>
      </c>
      <c r="E3571">
        <v>28.6</v>
      </c>
      <c r="F3571">
        <v>32500</v>
      </c>
      <c r="G3571">
        <v>572</v>
      </c>
      <c r="H3571">
        <v>1094</v>
      </c>
    </row>
    <row r="3572" spans="1:8" hidden="1" x14ac:dyDescent="0.2">
      <c r="A3572">
        <v>14776</v>
      </c>
      <c r="B3572" t="str">
        <f>VLOOKUP(A3572,'Route Names'!$A$2:$B$95,2,FALSE)</f>
        <v>Route 86- Stonecrest Mall</v>
      </c>
      <c r="C3572" t="s">
        <v>1974</v>
      </c>
      <c r="D3572">
        <v>13089023428</v>
      </c>
      <c r="E3572">
        <v>28.6</v>
      </c>
      <c r="F3572">
        <v>32500</v>
      </c>
      <c r="G3572">
        <v>572</v>
      </c>
      <c r="H3572">
        <v>1094</v>
      </c>
    </row>
    <row r="3573" spans="1:8" hidden="1" x14ac:dyDescent="0.2">
      <c r="A3573">
        <v>14776</v>
      </c>
      <c r="B3573" t="str">
        <f>VLOOKUP(A3573,'Route Names'!$A$2:$B$95,2,FALSE)</f>
        <v>Route 86- Stonecrest Mall</v>
      </c>
      <c r="C3573" t="s">
        <v>1973</v>
      </c>
      <c r="D3573">
        <v>13089023416</v>
      </c>
      <c r="E3573">
        <v>11.9</v>
      </c>
      <c r="F3573">
        <v>72873</v>
      </c>
      <c r="G3573">
        <v>219</v>
      </c>
      <c r="H3573">
        <v>494</v>
      </c>
    </row>
    <row r="3574" spans="1:8" hidden="1" x14ac:dyDescent="0.2">
      <c r="A3574">
        <v>14776</v>
      </c>
      <c r="B3574" t="str">
        <f>VLOOKUP(A3574,'Route Names'!$A$2:$B$95,2,FALSE)</f>
        <v>Route 86- Stonecrest Mall</v>
      </c>
      <c r="C3574" t="s">
        <v>1973</v>
      </c>
      <c r="D3574">
        <v>13089023416</v>
      </c>
      <c r="E3574">
        <v>11.9</v>
      </c>
      <c r="F3574">
        <v>72873</v>
      </c>
      <c r="G3574">
        <v>219</v>
      </c>
      <c r="H3574">
        <v>494</v>
      </c>
    </row>
    <row r="3575" spans="1:8" hidden="1" x14ac:dyDescent="0.2">
      <c r="A3575">
        <v>14776</v>
      </c>
      <c r="B3575" t="str">
        <f>VLOOKUP(A3575,'Route Names'!$A$2:$B$95,2,FALSE)</f>
        <v>Route 86- Stonecrest Mall</v>
      </c>
      <c r="C3575" t="s">
        <v>1972</v>
      </c>
      <c r="D3575">
        <v>13089023416</v>
      </c>
      <c r="E3575">
        <v>11.9</v>
      </c>
      <c r="F3575">
        <v>72873</v>
      </c>
      <c r="G3575">
        <v>219</v>
      </c>
      <c r="H3575">
        <v>494</v>
      </c>
    </row>
    <row r="3576" spans="1:8" hidden="1" x14ac:dyDescent="0.2">
      <c r="A3576">
        <v>14776</v>
      </c>
      <c r="B3576" t="str">
        <f>VLOOKUP(A3576,'Route Names'!$A$2:$B$95,2,FALSE)</f>
        <v>Route 86- Stonecrest Mall</v>
      </c>
      <c r="C3576" t="s">
        <v>1972</v>
      </c>
      <c r="D3576">
        <v>13089023416</v>
      </c>
      <c r="E3576">
        <v>11.9</v>
      </c>
      <c r="F3576">
        <v>72873</v>
      </c>
      <c r="G3576">
        <v>219</v>
      </c>
      <c r="H3576">
        <v>494</v>
      </c>
    </row>
    <row r="3577" spans="1:8" hidden="1" x14ac:dyDescent="0.2">
      <c r="A3577">
        <v>14776</v>
      </c>
      <c r="B3577" t="str">
        <f>VLOOKUP(A3577,'Route Names'!$A$2:$B$95,2,FALSE)</f>
        <v>Route 86- Stonecrest Mall</v>
      </c>
      <c r="C3577" t="s">
        <v>1971</v>
      </c>
      <c r="D3577">
        <v>13089023416</v>
      </c>
      <c r="E3577">
        <v>11.9</v>
      </c>
      <c r="F3577">
        <v>72873</v>
      </c>
      <c r="G3577">
        <v>219</v>
      </c>
      <c r="H3577">
        <v>494</v>
      </c>
    </row>
    <row r="3578" spans="1:8" hidden="1" x14ac:dyDescent="0.2">
      <c r="A3578">
        <v>14776</v>
      </c>
      <c r="B3578" t="str">
        <f>VLOOKUP(A3578,'Route Names'!$A$2:$B$95,2,FALSE)</f>
        <v>Route 86- Stonecrest Mall</v>
      </c>
      <c r="C3578" t="s">
        <v>1971</v>
      </c>
      <c r="D3578">
        <v>13089023416</v>
      </c>
      <c r="E3578">
        <v>11.9</v>
      </c>
      <c r="F3578">
        <v>72873</v>
      </c>
      <c r="G3578">
        <v>219</v>
      </c>
      <c r="H3578">
        <v>494</v>
      </c>
    </row>
    <row r="3579" spans="1:8" hidden="1" x14ac:dyDescent="0.2">
      <c r="A3579">
        <v>14776</v>
      </c>
      <c r="B3579" t="str">
        <f>VLOOKUP(A3579,'Route Names'!$A$2:$B$95,2,FALSE)</f>
        <v>Route 86- Stonecrest Mall</v>
      </c>
      <c r="C3579" t="s">
        <v>1970</v>
      </c>
      <c r="D3579">
        <v>13089023416</v>
      </c>
      <c r="E3579">
        <v>11.9</v>
      </c>
      <c r="F3579">
        <v>72873</v>
      </c>
      <c r="G3579">
        <v>219</v>
      </c>
      <c r="H3579">
        <v>494</v>
      </c>
    </row>
    <row r="3580" spans="1:8" hidden="1" x14ac:dyDescent="0.2">
      <c r="A3580">
        <v>14776</v>
      </c>
      <c r="B3580" t="str">
        <f>VLOOKUP(A3580,'Route Names'!$A$2:$B$95,2,FALSE)</f>
        <v>Route 86- Stonecrest Mall</v>
      </c>
      <c r="C3580" t="s">
        <v>1970</v>
      </c>
      <c r="D3580">
        <v>13089023416</v>
      </c>
      <c r="E3580">
        <v>11.9</v>
      </c>
      <c r="F3580">
        <v>72873</v>
      </c>
      <c r="G3580">
        <v>219</v>
      </c>
      <c r="H3580">
        <v>494</v>
      </c>
    </row>
    <row r="3581" spans="1:8" hidden="1" x14ac:dyDescent="0.2">
      <c r="A3581">
        <v>14776</v>
      </c>
      <c r="B3581" t="str">
        <f>VLOOKUP(A3581,'Route Names'!$A$2:$B$95,2,FALSE)</f>
        <v>Route 86- Stonecrest Mall</v>
      </c>
      <c r="C3581" t="s">
        <v>1969</v>
      </c>
      <c r="D3581">
        <v>13089023416</v>
      </c>
      <c r="E3581">
        <v>11.9</v>
      </c>
      <c r="F3581">
        <v>72873</v>
      </c>
      <c r="G3581">
        <v>219</v>
      </c>
      <c r="H3581">
        <v>494</v>
      </c>
    </row>
    <row r="3582" spans="1:8" hidden="1" x14ac:dyDescent="0.2">
      <c r="A3582">
        <v>14776</v>
      </c>
      <c r="B3582" t="str">
        <f>VLOOKUP(A3582,'Route Names'!$A$2:$B$95,2,FALSE)</f>
        <v>Route 86- Stonecrest Mall</v>
      </c>
      <c r="C3582" t="s">
        <v>1969</v>
      </c>
      <c r="D3582">
        <v>13089023416</v>
      </c>
      <c r="E3582">
        <v>11.9</v>
      </c>
      <c r="F3582">
        <v>72873</v>
      </c>
      <c r="G3582">
        <v>219</v>
      </c>
      <c r="H3582">
        <v>494</v>
      </c>
    </row>
    <row r="3583" spans="1:8" hidden="1" x14ac:dyDescent="0.2">
      <c r="A3583">
        <v>14776</v>
      </c>
      <c r="B3583" t="str">
        <f>VLOOKUP(A3583,'Route Names'!$A$2:$B$95,2,FALSE)</f>
        <v>Route 86- Stonecrest Mall</v>
      </c>
      <c r="C3583" t="s">
        <v>1968</v>
      </c>
      <c r="D3583">
        <v>13089023214</v>
      </c>
      <c r="E3583">
        <v>19.100000000000001</v>
      </c>
      <c r="F3583">
        <v>52847</v>
      </c>
      <c r="G3583">
        <v>105</v>
      </c>
      <c r="H3583">
        <v>430</v>
      </c>
    </row>
    <row r="3584" spans="1:8" hidden="1" x14ac:dyDescent="0.2">
      <c r="A3584">
        <v>14776</v>
      </c>
      <c r="B3584" t="str">
        <f>VLOOKUP(A3584,'Route Names'!$A$2:$B$95,2,FALSE)</f>
        <v>Route 86- Stonecrest Mall</v>
      </c>
      <c r="C3584" t="s">
        <v>1968</v>
      </c>
      <c r="D3584">
        <v>13089023214</v>
      </c>
      <c r="E3584">
        <v>19.100000000000001</v>
      </c>
      <c r="F3584">
        <v>52847</v>
      </c>
      <c r="G3584">
        <v>105</v>
      </c>
      <c r="H3584">
        <v>430</v>
      </c>
    </row>
    <row r="3585" spans="1:8" hidden="1" x14ac:dyDescent="0.2">
      <c r="A3585">
        <v>14776</v>
      </c>
      <c r="B3585" t="str">
        <f>VLOOKUP(A3585,'Route Names'!$A$2:$B$95,2,FALSE)</f>
        <v>Route 86- Stonecrest Mall</v>
      </c>
      <c r="C3585" t="s">
        <v>1967</v>
      </c>
      <c r="D3585">
        <v>13089023214</v>
      </c>
      <c r="E3585">
        <v>19.100000000000001</v>
      </c>
      <c r="F3585">
        <v>52847</v>
      </c>
      <c r="G3585">
        <v>105</v>
      </c>
      <c r="H3585">
        <v>430</v>
      </c>
    </row>
    <row r="3586" spans="1:8" hidden="1" x14ac:dyDescent="0.2">
      <c r="A3586">
        <v>14776</v>
      </c>
      <c r="B3586" t="str">
        <f>VLOOKUP(A3586,'Route Names'!$A$2:$B$95,2,FALSE)</f>
        <v>Route 86- Stonecrest Mall</v>
      </c>
      <c r="C3586" t="s">
        <v>1967</v>
      </c>
      <c r="D3586">
        <v>13089023214</v>
      </c>
      <c r="E3586">
        <v>19.100000000000001</v>
      </c>
      <c r="F3586">
        <v>52847</v>
      </c>
      <c r="G3586">
        <v>105</v>
      </c>
      <c r="H3586">
        <v>430</v>
      </c>
    </row>
    <row r="3587" spans="1:8" hidden="1" x14ac:dyDescent="0.2">
      <c r="A3587">
        <v>14776</v>
      </c>
      <c r="B3587" t="str">
        <f>VLOOKUP(A3587,'Route Names'!$A$2:$B$95,2,FALSE)</f>
        <v>Route 86- Stonecrest Mall</v>
      </c>
      <c r="C3587" t="s">
        <v>1966</v>
      </c>
      <c r="D3587">
        <v>13089023214</v>
      </c>
      <c r="E3587">
        <v>19.100000000000001</v>
      </c>
      <c r="F3587">
        <v>52847</v>
      </c>
      <c r="G3587">
        <v>105</v>
      </c>
      <c r="H3587">
        <v>430</v>
      </c>
    </row>
    <row r="3588" spans="1:8" hidden="1" x14ac:dyDescent="0.2">
      <c r="A3588">
        <v>14776</v>
      </c>
      <c r="B3588" t="str">
        <f>VLOOKUP(A3588,'Route Names'!$A$2:$B$95,2,FALSE)</f>
        <v>Route 86- Stonecrest Mall</v>
      </c>
      <c r="C3588" t="s">
        <v>1966</v>
      </c>
      <c r="D3588">
        <v>13089023214</v>
      </c>
      <c r="E3588">
        <v>19.100000000000001</v>
      </c>
      <c r="F3588">
        <v>52847</v>
      </c>
      <c r="G3588">
        <v>105</v>
      </c>
      <c r="H3588">
        <v>430</v>
      </c>
    </row>
    <row r="3589" spans="1:8" hidden="1" x14ac:dyDescent="0.2">
      <c r="A3589">
        <v>14776</v>
      </c>
      <c r="B3589" t="str">
        <f>VLOOKUP(A3589,'Route Names'!$A$2:$B$95,2,FALSE)</f>
        <v>Route 86- Stonecrest Mall</v>
      </c>
      <c r="C3589" t="s">
        <v>1965</v>
      </c>
      <c r="D3589">
        <v>13089023507</v>
      </c>
      <c r="E3589">
        <v>21.3</v>
      </c>
      <c r="F3589">
        <v>43250</v>
      </c>
      <c r="G3589">
        <v>242</v>
      </c>
      <c r="H3589">
        <v>283</v>
      </c>
    </row>
    <row r="3590" spans="1:8" hidden="1" x14ac:dyDescent="0.2">
      <c r="A3590">
        <v>14776</v>
      </c>
      <c r="B3590" t="str">
        <f>VLOOKUP(A3590,'Route Names'!$A$2:$B$95,2,FALSE)</f>
        <v>Route 86- Stonecrest Mall</v>
      </c>
      <c r="C3590" t="s">
        <v>1965</v>
      </c>
      <c r="D3590">
        <v>13089023507</v>
      </c>
      <c r="E3590">
        <v>21.3</v>
      </c>
      <c r="F3590">
        <v>43250</v>
      </c>
      <c r="G3590">
        <v>242</v>
      </c>
      <c r="H3590">
        <v>283</v>
      </c>
    </row>
    <row r="3591" spans="1:8" hidden="1" x14ac:dyDescent="0.2">
      <c r="A3591">
        <v>14776</v>
      </c>
      <c r="B3591" t="str">
        <f>VLOOKUP(A3591,'Route Names'!$A$2:$B$95,2,FALSE)</f>
        <v>Route 86- Stonecrest Mall</v>
      </c>
      <c r="C3591" t="s">
        <v>1964</v>
      </c>
      <c r="D3591">
        <v>13089023507</v>
      </c>
      <c r="E3591">
        <v>21.3</v>
      </c>
      <c r="F3591">
        <v>43250</v>
      </c>
      <c r="G3591">
        <v>242</v>
      </c>
      <c r="H3591">
        <v>283</v>
      </c>
    </row>
    <row r="3592" spans="1:8" hidden="1" x14ac:dyDescent="0.2">
      <c r="A3592">
        <v>14776</v>
      </c>
      <c r="B3592" t="str">
        <f>VLOOKUP(A3592,'Route Names'!$A$2:$B$95,2,FALSE)</f>
        <v>Route 86- Stonecrest Mall</v>
      </c>
      <c r="C3592" t="s">
        <v>1964</v>
      </c>
      <c r="D3592">
        <v>13089023507</v>
      </c>
      <c r="E3592">
        <v>21.3</v>
      </c>
      <c r="F3592">
        <v>43250</v>
      </c>
      <c r="G3592">
        <v>242</v>
      </c>
      <c r="H3592">
        <v>283</v>
      </c>
    </row>
    <row r="3593" spans="1:8" hidden="1" x14ac:dyDescent="0.2">
      <c r="A3593">
        <v>14776</v>
      </c>
      <c r="B3593" t="str">
        <f>VLOOKUP(A3593,'Route Names'!$A$2:$B$95,2,FALSE)</f>
        <v>Route 86- Stonecrest Mall</v>
      </c>
      <c r="C3593" t="s">
        <v>1963</v>
      </c>
      <c r="D3593">
        <v>13089023507</v>
      </c>
      <c r="E3593">
        <v>21.3</v>
      </c>
      <c r="F3593">
        <v>43250</v>
      </c>
      <c r="G3593">
        <v>242</v>
      </c>
      <c r="H3593">
        <v>283</v>
      </c>
    </row>
    <row r="3594" spans="1:8" hidden="1" x14ac:dyDescent="0.2">
      <c r="A3594">
        <v>14776</v>
      </c>
      <c r="B3594" t="str">
        <f>VLOOKUP(A3594,'Route Names'!$A$2:$B$95,2,FALSE)</f>
        <v>Route 86- Stonecrest Mall</v>
      </c>
      <c r="C3594" t="s">
        <v>1963</v>
      </c>
      <c r="D3594">
        <v>13089023507</v>
      </c>
      <c r="E3594">
        <v>21.3</v>
      </c>
      <c r="F3594">
        <v>43250</v>
      </c>
      <c r="G3594">
        <v>242</v>
      </c>
      <c r="H3594">
        <v>283</v>
      </c>
    </row>
    <row r="3595" spans="1:8" hidden="1" x14ac:dyDescent="0.2">
      <c r="A3595">
        <v>14776</v>
      </c>
      <c r="B3595" t="str">
        <f>VLOOKUP(A3595,'Route Names'!$A$2:$B$95,2,FALSE)</f>
        <v>Route 86- Stonecrest Mall</v>
      </c>
      <c r="C3595" t="s">
        <v>1962</v>
      </c>
      <c r="D3595">
        <v>13089023507</v>
      </c>
      <c r="E3595">
        <v>21.3</v>
      </c>
      <c r="F3595">
        <v>43250</v>
      </c>
      <c r="G3595">
        <v>242</v>
      </c>
      <c r="H3595">
        <v>283</v>
      </c>
    </row>
    <row r="3596" spans="1:8" hidden="1" x14ac:dyDescent="0.2">
      <c r="A3596">
        <v>14776</v>
      </c>
      <c r="B3596" t="str">
        <f>VLOOKUP(A3596,'Route Names'!$A$2:$B$95,2,FALSE)</f>
        <v>Route 86- Stonecrest Mall</v>
      </c>
      <c r="C3596" t="s">
        <v>1962</v>
      </c>
      <c r="D3596">
        <v>13089023507</v>
      </c>
      <c r="E3596">
        <v>21.3</v>
      </c>
      <c r="F3596">
        <v>43250</v>
      </c>
      <c r="G3596">
        <v>242</v>
      </c>
      <c r="H3596">
        <v>283</v>
      </c>
    </row>
    <row r="3597" spans="1:8" hidden="1" x14ac:dyDescent="0.2">
      <c r="A3597">
        <v>14776</v>
      </c>
      <c r="B3597" t="str">
        <f>VLOOKUP(A3597,'Route Names'!$A$2:$B$95,2,FALSE)</f>
        <v>Route 86- Stonecrest Mall</v>
      </c>
      <c r="C3597" t="s">
        <v>1961</v>
      </c>
      <c r="D3597">
        <v>13089023507</v>
      </c>
      <c r="E3597">
        <v>21.3</v>
      </c>
      <c r="F3597">
        <v>43250</v>
      </c>
      <c r="G3597">
        <v>242</v>
      </c>
      <c r="H3597">
        <v>283</v>
      </c>
    </row>
    <row r="3598" spans="1:8" hidden="1" x14ac:dyDescent="0.2">
      <c r="A3598">
        <v>14776</v>
      </c>
      <c r="B3598" t="str">
        <f>VLOOKUP(A3598,'Route Names'!$A$2:$B$95,2,FALSE)</f>
        <v>Route 86- Stonecrest Mall</v>
      </c>
      <c r="C3598" t="s">
        <v>1961</v>
      </c>
      <c r="D3598">
        <v>13089023507</v>
      </c>
      <c r="E3598">
        <v>21.3</v>
      </c>
      <c r="F3598">
        <v>43250</v>
      </c>
      <c r="G3598">
        <v>242</v>
      </c>
      <c r="H3598">
        <v>283</v>
      </c>
    </row>
    <row r="3599" spans="1:8" hidden="1" x14ac:dyDescent="0.2">
      <c r="A3599">
        <v>14776</v>
      </c>
      <c r="B3599" t="str">
        <f>VLOOKUP(A3599,'Route Names'!$A$2:$B$95,2,FALSE)</f>
        <v>Route 86- Stonecrest Mall</v>
      </c>
      <c r="C3599" t="s">
        <v>1960</v>
      </c>
      <c r="D3599">
        <v>13089023506</v>
      </c>
      <c r="E3599">
        <v>18.899999999999999</v>
      </c>
      <c r="F3599">
        <v>50430</v>
      </c>
      <c r="G3599">
        <v>260</v>
      </c>
      <c r="H3599">
        <v>523</v>
      </c>
    </row>
    <row r="3600" spans="1:8" hidden="1" x14ac:dyDescent="0.2">
      <c r="A3600">
        <v>14776</v>
      </c>
      <c r="B3600" t="str">
        <f>VLOOKUP(A3600,'Route Names'!$A$2:$B$95,2,FALSE)</f>
        <v>Route 86- Stonecrest Mall</v>
      </c>
      <c r="C3600" t="s">
        <v>1960</v>
      </c>
      <c r="D3600">
        <v>13089023506</v>
      </c>
      <c r="E3600">
        <v>18.899999999999999</v>
      </c>
      <c r="F3600">
        <v>50430</v>
      </c>
      <c r="G3600">
        <v>260</v>
      </c>
      <c r="H3600">
        <v>523</v>
      </c>
    </row>
    <row r="3601" spans="1:8" hidden="1" x14ac:dyDescent="0.2">
      <c r="A3601">
        <v>14776</v>
      </c>
      <c r="B3601" t="str">
        <f>VLOOKUP(A3601,'Route Names'!$A$2:$B$95,2,FALSE)</f>
        <v>Route 86- Stonecrest Mall</v>
      </c>
      <c r="C3601" t="s">
        <v>1959</v>
      </c>
      <c r="D3601">
        <v>13089023506</v>
      </c>
      <c r="E3601">
        <v>18.899999999999999</v>
      </c>
      <c r="F3601">
        <v>50430</v>
      </c>
      <c r="G3601">
        <v>260</v>
      </c>
      <c r="H3601">
        <v>523</v>
      </c>
    </row>
    <row r="3602" spans="1:8" hidden="1" x14ac:dyDescent="0.2">
      <c r="A3602">
        <v>14776</v>
      </c>
      <c r="B3602" t="str">
        <f>VLOOKUP(A3602,'Route Names'!$A$2:$B$95,2,FALSE)</f>
        <v>Route 86- Stonecrest Mall</v>
      </c>
      <c r="C3602" t="s">
        <v>1959</v>
      </c>
      <c r="D3602">
        <v>13089023506</v>
      </c>
      <c r="E3602">
        <v>18.899999999999999</v>
      </c>
      <c r="F3602">
        <v>50430</v>
      </c>
      <c r="G3602">
        <v>260</v>
      </c>
      <c r="H3602">
        <v>523</v>
      </c>
    </row>
    <row r="3603" spans="1:8" hidden="1" x14ac:dyDescent="0.2">
      <c r="A3603">
        <v>14776</v>
      </c>
      <c r="B3603" t="str">
        <f>VLOOKUP(A3603,'Route Names'!$A$2:$B$95,2,FALSE)</f>
        <v>Route 86- Stonecrest Mall</v>
      </c>
      <c r="C3603" t="s">
        <v>1958</v>
      </c>
      <c r="D3603">
        <v>13089023506</v>
      </c>
      <c r="E3603">
        <v>18.899999999999999</v>
      </c>
      <c r="F3603">
        <v>50430</v>
      </c>
      <c r="G3603">
        <v>260</v>
      </c>
      <c r="H3603">
        <v>523</v>
      </c>
    </row>
    <row r="3604" spans="1:8" hidden="1" x14ac:dyDescent="0.2">
      <c r="A3604">
        <v>14776</v>
      </c>
      <c r="B3604" t="str">
        <f>VLOOKUP(A3604,'Route Names'!$A$2:$B$95,2,FALSE)</f>
        <v>Route 86- Stonecrest Mall</v>
      </c>
      <c r="C3604" t="s">
        <v>1958</v>
      </c>
      <c r="D3604">
        <v>13089023506</v>
      </c>
      <c r="E3604">
        <v>18.899999999999999</v>
      </c>
      <c r="F3604">
        <v>50430</v>
      </c>
      <c r="G3604">
        <v>260</v>
      </c>
      <c r="H3604">
        <v>523</v>
      </c>
    </row>
    <row r="3605" spans="1:8" hidden="1" x14ac:dyDescent="0.2">
      <c r="A3605">
        <v>14776</v>
      </c>
      <c r="B3605" t="str">
        <f>VLOOKUP(A3605,'Route Names'!$A$2:$B$95,2,FALSE)</f>
        <v>Route 86- Stonecrest Mall</v>
      </c>
      <c r="C3605" t="s">
        <v>1957</v>
      </c>
      <c r="D3605">
        <v>13089023506</v>
      </c>
      <c r="E3605">
        <v>18.899999999999999</v>
      </c>
      <c r="F3605">
        <v>50430</v>
      </c>
      <c r="G3605">
        <v>260</v>
      </c>
      <c r="H3605">
        <v>523</v>
      </c>
    </row>
    <row r="3606" spans="1:8" hidden="1" x14ac:dyDescent="0.2">
      <c r="A3606">
        <v>14776</v>
      </c>
      <c r="B3606" t="str">
        <f>VLOOKUP(A3606,'Route Names'!$A$2:$B$95,2,FALSE)</f>
        <v>Route 86- Stonecrest Mall</v>
      </c>
      <c r="C3606" t="s">
        <v>1957</v>
      </c>
      <c r="D3606">
        <v>13089023506</v>
      </c>
      <c r="E3606">
        <v>18.899999999999999</v>
      </c>
      <c r="F3606">
        <v>50430</v>
      </c>
      <c r="G3606">
        <v>260</v>
      </c>
      <c r="H3606">
        <v>523</v>
      </c>
    </row>
    <row r="3607" spans="1:8" hidden="1" x14ac:dyDescent="0.2">
      <c r="A3607">
        <v>14776</v>
      </c>
      <c r="B3607" t="str">
        <f>VLOOKUP(A3607,'Route Names'!$A$2:$B$95,2,FALSE)</f>
        <v>Route 86- Stonecrest Mall</v>
      </c>
      <c r="C3607" t="s">
        <v>1956</v>
      </c>
      <c r="D3607">
        <v>13089023506</v>
      </c>
      <c r="E3607">
        <v>18.899999999999999</v>
      </c>
      <c r="F3607">
        <v>50430</v>
      </c>
      <c r="G3607">
        <v>260</v>
      </c>
      <c r="H3607">
        <v>523</v>
      </c>
    </row>
    <row r="3608" spans="1:8" hidden="1" x14ac:dyDescent="0.2">
      <c r="A3608">
        <v>14776</v>
      </c>
      <c r="B3608" t="str">
        <f>VLOOKUP(A3608,'Route Names'!$A$2:$B$95,2,FALSE)</f>
        <v>Route 86- Stonecrest Mall</v>
      </c>
      <c r="C3608" t="s">
        <v>1956</v>
      </c>
      <c r="D3608">
        <v>13089023506</v>
      </c>
      <c r="E3608">
        <v>18.899999999999999</v>
      </c>
      <c r="F3608">
        <v>50430</v>
      </c>
      <c r="G3608">
        <v>260</v>
      </c>
      <c r="H3608">
        <v>523</v>
      </c>
    </row>
    <row r="3609" spans="1:8" hidden="1" x14ac:dyDescent="0.2">
      <c r="A3609">
        <v>14776</v>
      </c>
      <c r="B3609" t="str">
        <f>VLOOKUP(A3609,'Route Names'!$A$2:$B$95,2,FALSE)</f>
        <v>Route 86- Stonecrest Mall</v>
      </c>
      <c r="C3609" t="s">
        <v>1955</v>
      </c>
      <c r="D3609">
        <v>13089023506</v>
      </c>
      <c r="E3609">
        <v>18.899999999999999</v>
      </c>
      <c r="F3609">
        <v>50430</v>
      </c>
      <c r="G3609">
        <v>260</v>
      </c>
      <c r="H3609">
        <v>523</v>
      </c>
    </row>
    <row r="3610" spans="1:8" hidden="1" x14ac:dyDescent="0.2">
      <c r="A3610">
        <v>14776</v>
      </c>
      <c r="B3610" t="str">
        <f>VLOOKUP(A3610,'Route Names'!$A$2:$B$95,2,FALSE)</f>
        <v>Route 86- Stonecrest Mall</v>
      </c>
      <c r="C3610" t="s">
        <v>1955</v>
      </c>
      <c r="D3610">
        <v>13089023506</v>
      </c>
      <c r="E3610">
        <v>18.899999999999999</v>
      </c>
      <c r="F3610">
        <v>50430</v>
      </c>
      <c r="G3610">
        <v>260</v>
      </c>
      <c r="H3610">
        <v>523</v>
      </c>
    </row>
    <row r="3611" spans="1:8" hidden="1" x14ac:dyDescent="0.2">
      <c r="A3611">
        <v>14776</v>
      </c>
      <c r="B3611" t="str">
        <f>VLOOKUP(A3611,'Route Names'!$A$2:$B$95,2,FALSE)</f>
        <v>Route 86- Stonecrest Mall</v>
      </c>
      <c r="C3611" t="s">
        <v>1954</v>
      </c>
      <c r="D3611">
        <v>13089023506</v>
      </c>
      <c r="E3611">
        <v>18.899999999999999</v>
      </c>
      <c r="F3611">
        <v>50430</v>
      </c>
      <c r="G3611">
        <v>260</v>
      </c>
      <c r="H3611">
        <v>523</v>
      </c>
    </row>
    <row r="3612" spans="1:8" hidden="1" x14ac:dyDescent="0.2">
      <c r="A3612">
        <v>14776</v>
      </c>
      <c r="B3612" t="str">
        <f>VLOOKUP(A3612,'Route Names'!$A$2:$B$95,2,FALSE)</f>
        <v>Route 86- Stonecrest Mall</v>
      </c>
      <c r="C3612" t="s">
        <v>1954</v>
      </c>
      <c r="D3612">
        <v>13089023506</v>
      </c>
      <c r="E3612">
        <v>18.899999999999999</v>
      </c>
      <c r="F3612">
        <v>50430</v>
      </c>
      <c r="G3612">
        <v>260</v>
      </c>
      <c r="H3612">
        <v>523</v>
      </c>
    </row>
    <row r="3613" spans="1:8" hidden="1" x14ac:dyDescent="0.2">
      <c r="A3613">
        <v>14776</v>
      </c>
      <c r="B3613" t="str">
        <f>VLOOKUP(A3613,'Route Names'!$A$2:$B$95,2,FALSE)</f>
        <v>Route 86- Stonecrest Mall</v>
      </c>
      <c r="C3613" t="s">
        <v>1953</v>
      </c>
      <c r="D3613">
        <v>13089023506</v>
      </c>
      <c r="E3613">
        <v>18.899999999999999</v>
      </c>
      <c r="F3613">
        <v>50430</v>
      </c>
      <c r="G3613">
        <v>260</v>
      </c>
      <c r="H3613">
        <v>523</v>
      </c>
    </row>
    <row r="3614" spans="1:8" hidden="1" x14ac:dyDescent="0.2">
      <c r="A3614">
        <v>14776</v>
      </c>
      <c r="B3614" t="str">
        <f>VLOOKUP(A3614,'Route Names'!$A$2:$B$95,2,FALSE)</f>
        <v>Route 86- Stonecrest Mall</v>
      </c>
      <c r="C3614" t="s">
        <v>1953</v>
      </c>
      <c r="D3614">
        <v>13089023506</v>
      </c>
      <c r="E3614">
        <v>18.899999999999999</v>
      </c>
      <c r="F3614">
        <v>50430</v>
      </c>
      <c r="G3614">
        <v>260</v>
      </c>
      <c r="H3614">
        <v>523</v>
      </c>
    </row>
    <row r="3615" spans="1:8" hidden="1" x14ac:dyDescent="0.2">
      <c r="A3615">
        <v>14776</v>
      </c>
      <c r="B3615" t="str">
        <f>VLOOKUP(A3615,'Route Names'!$A$2:$B$95,2,FALSE)</f>
        <v>Route 86- Stonecrest Mall</v>
      </c>
      <c r="C3615" t="s">
        <v>1952</v>
      </c>
      <c r="D3615">
        <v>13089023506</v>
      </c>
      <c r="E3615">
        <v>18.899999999999999</v>
      </c>
      <c r="F3615">
        <v>50430</v>
      </c>
      <c r="G3615">
        <v>260</v>
      </c>
      <c r="H3615">
        <v>523</v>
      </c>
    </row>
    <row r="3616" spans="1:8" hidden="1" x14ac:dyDescent="0.2">
      <c r="A3616">
        <v>14776</v>
      </c>
      <c r="B3616" t="str">
        <f>VLOOKUP(A3616,'Route Names'!$A$2:$B$95,2,FALSE)</f>
        <v>Route 86- Stonecrest Mall</v>
      </c>
      <c r="C3616" t="s">
        <v>1952</v>
      </c>
      <c r="D3616">
        <v>13089023506</v>
      </c>
      <c r="E3616">
        <v>18.899999999999999</v>
      </c>
      <c r="F3616">
        <v>50430</v>
      </c>
      <c r="G3616">
        <v>260</v>
      </c>
      <c r="H3616">
        <v>523</v>
      </c>
    </row>
    <row r="3617" spans="1:8" hidden="1" x14ac:dyDescent="0.2">
      <c r="A3617">
        <v>14776</v>
      </c>
      <c r="B3617" t="str">
        <f>VLOOKUP(A3617,'Route Names'!$A$2:$B$95,2,FALSE)</f>
        <v>Route 86- Stonecrest Mall</v>
      </c>
      <c r="C3617" t="s">
        <v>1951</v>
      </c>
      <c r="D3617">
        <v>13089023506</v>
      </c>
      <c r="E3617">
        <v>18.899999999999999</v>
      </c>
      <c r="F3617">
        <v>50430</v>
      </c>
      <c r="G3617">
        <v>260</v>
      </c>
      <c r="H3617">
        <v>523</v>
      </c>
    </row>
    <row r="3618" spans="1:8" hidden="1" x14ac:dyDescent="0.2">
      <c r="A3618">
        <v>14776</v>
      </c>
      <c r="B3618" t="str">
        <f>VLOOKUP(A3618,'Route Names'!$A$2:$B$95,2,FALSE)</f>
        <v>Route 86- Stonecrest Mall</v>
      </c>
      <c r="C3618" t="s">
        <v>1951</v>
      </c>
      <c r="D3618">
        <v>13089023506</v>
      </c>
      <c r="E3618">
        <v>18.899999999999999</v>
      </c>
      <c r="F3618">
        <v>50430</v>
      </c>
      <c r="G3618">
        <v>260</v>
      </c>
      <c r="H3618">
        <v>523</v>
      </c>
    </row>
    <row r="3619" spans="1:8" hidden="1" x14ac:dyDescent="0.2">
      <c r="A3619">
        <v>14776</v>
      </c>
      <c r="B3619" t="str">
        <f>VLOOKUP(A3619,'Route Names'!$A$2:$B$95,2,FALSE)</f>
        <v>Route 86- Stonecrest Mall</v>
      </c>
      <c r="C3619" t="s">
        <v>1950</v>
      </c>
      <c r="D3619">
        <v>13089023506</v>
      </c>
      <c r="E3619">
        <v>18.899999999999999</v>
      </c>
      <c r="F3619">
        <v>50430</v>
      </c>
      <c r="G3619">
        <v>260</v>
      </c>
      <c r="H3619">
        <v>523</v>
      </c>
    </row>
    <row r="3620" spans="1:8" hidden="1" x14ac:dyDescent="0.2">
      <c r="A3620">
        <v>14776</v>
      </c>
      <c r="B3620" t="str">
        <f>VLOOKUP(A3620,'Route Names'!$A$2:$B$95,2,FALSE)</f>
        <v>Route 86- Stonecrest Mall</v>
      </c>
      <c r="C3620" t="s">
        <v>1950</v>
      </c>
      <c r="D3620">
        <v>13089023506</v>
      </c>
      <c r="E3620">
        <v>18.899999999999999</v>
      </c>
      <c r="F3620">
        <v>50430</v>
      </c>
      <c r="G3620">
        <v>260</v>
      </c>
      <c r="H3620">
        <v>523</v>
      </c>
    </row>
    <row r="3621" spans="1:8" hidden="1" x14ac:dyDescent="0.2">
      <c r="A3621">
        <v>14776</v>
      </c>
      <c r="B3621" t="str">
        <f>VLOOKUP(A3621,'Route Names'!$A$2:$B$95,2,FALSE)</f>
        <v>Route 86- Stonecrest Mall</v>
      </c>
      <c r="C3621" t="s">
        <v>1949</v>
      </c>
      <c r="D3621">
        <v>13089023506</v>
      </c>
      <c r="E3621">
        <v>18.899999999999999</v>
      </c>
      <c r="F3621">
        <v>50430</v>
      </c>
      <c r="G3621">
        <v>260</v>
      </c>
      <c r="H3621">
        <v>523</v>
      </c>
    </row>
    <row r="3622" spans="1:8" hidden="1" x14ac:dyDescent="0.2">
      <c r="A3622">
        <v>14776</v>
      </c>
      <c r="B3622" t="str">
        <f>VLOOKUP(A3622,'Route Names'!$A$2:$B$95,2,FALSE)</f>
        <v>Route 86- Stonecrest Mall</v>
      </c>
      <c r="C3622" t="s">
        <v>1949</v>
      </c>
      <c r="D3622">
        <v>13089023506</v>
      </c>
      <c r="E3622">
        <v>18.899999999999999</v>
      </c>
      <c r="F3622">
        <v>50430</v>
      </c>
      <c r="G3622">
        <v>260</v>
      </c>
      <c r="H3622">
        <v>523</v>
      </c>
    </row>
    <row r="3623" spans="1:8" hidden="1" x14ac:dyDescent="0.2">
      <c r="A3623">
        <v>14776</v>
      </c>
      <c r="B3623" t="str">
        <f>VLOOKUP(A3623,'Route Names'!$A$2:$B$95,2,FALSE)</f>
        <v>Route 86- Stonecrest Mall</v>
      </c>
      <c r="C3623" t="s">
        <v>1948</v>
      </c>
      <c r="D3623">
        <v>13089023506</v>
      </c>
      <c r="E3623">
        <v>18.899999999999999</v>
      </c>
      <c r="F3623">
        <v>50430</v>
      </c>
      <c r="G3623">
        <v>260</v>
      </c>
      <c r="H3623">
        <v>523</v>
      </c>
    </row>
    <row r="3624" spans="1:8" hidden="1" x14ac:dyDescent="0.2">
      <c r="A3624">
        <v>14776</v>
      </c>
      <c r="B3624" t="str">
        <f>VLOOKUP(A3624,'Route Names'!$A$2:$B$95,2,FALSE)</f>
        <v>Route 86- Stonecrest Mall</v>
      </c>
      <c r="C3624" t="s">
        <v>1948</v>
      </c>
      <c r="D3624">
        <v>13089023506</v>
      </c>
      <c r="E3624">
        <v>18.899999999999999</v>
      </c>
      <c r="F3624">
        <v>50430</v>
      </c>
      <c r="G3624">
        <v>260</v>
      </c>
      <c r="H3624">
        <v>523</v>
      </c>
    </row>
    <row r="3625" spans="1:8" hidden="1" x14ac:dyDescent="0.2">
      <c r="A3625">
        <v>14776</v>
      </c>
      <c r="B3625" t="str">
        <f>VLOOKUP(A3625,'Route Names'!$A$2:$B$95,2,FALSE)</f>
        <v>Route 86- Stonecrest Mall</v>
      </c>
      <c r="C3625" t="s">
        <v>1947</v>
      </c>
      <c r="D3625">
        <v>13089023506</v>
      </c>
      <c r="E3625">
        <v>18.899999999999999</v>
      </c>
      <c r="F3625">
        <v>50430</v>
      </c>
      <c r="G3625">
        <v>260</v>
      </c>
      <c r="H3625">
        <v>523</v>
      </c>
    </row>
    <row r="3626" spans="1:8" hidden="1" x14ac:dyDescent="0.2">
      <c r="A3626">
        <v>14776</v>
      </c>
      <c r="B3626" t="str">
        <f>VLOOKUP(A3626,'Route Names'!$A$2:$B$95,2,FALSE)</f>
        <v>Route 86- Stonecrest Mall</v>
      </c>
      <c r="C3626" t="s">
        <v>1947</v>
      </c>
      <c r="D3626">
        <v>13089023506</v>
      </c>
      <c r="E3626">
        <v>18.899999999999999</v>
      </c>
      <c r="F3626">
        <v>50430</v>
      </c>
      <c r="G3626">
        <v>260</v>
      </c>
      <c r="H3626">
        <v>523</v>
      </c>
    </row>
    <row r="3627" spans="1:8" hidden="1" x14ac:dyDescent="0.2">
      <c r="A3627">
        <v>14776</v>
      </c>
      <c r="B3627" t="str">
        <f>VLOOKUP(A3627,'Route Names'!$A$2:$B$95,2,FALSE)</f>
        <v>Route 86- Stonecrest Mall</v>
      </c>
      <c r="C3627" t="s">
        <v>1946</v>
      </c>
      <c r="D3627">
        <v>13089023506</v>
      </c>
      <c r="E3627">
        <v>18.899999999999999</v>
      </c>
      <c r="F3627">
        <v>50430</v>
      </c>
      <c r="G3627">
        <v>260</v>
      </c>
      <c r="H3627">
        <v>523</v>
      </c>
    </row>
    <row r="3628" spans="1:8" hidden="1" x14ac:dyDescent="0.2">
      <c r="A3628">
        <v>14776</v>
      </c>
      <c r="B3628" t="str">
        <f>VLOOKUP(A3628,'Route Names'!$A$2:$B$95,2,FALSE)</f>
        <v>Route 86- Stonecrest Mall</v>
      </c>
      <c r="C3628" t="s">
        <v>1946</v>
      </c>
      <c r="D3628">
        <v>13089023506</v>
      </c>
      <c r="E3628">
        <v>18.899999999999999</v>
      </c>
      <c r="F3628">
        <v>50430</v>
      </c>
      <c r="G3628">
        <v>260</v>
      </c>
      <c r="H3628">
        <v>523</v>
      </c>
    </row>
    <row r="3629" spans="1:8" hidden="1" x14ac:dyDescent="0.2">
      <c r="A3629">
        <v>14776</v>
      </c>
      <c r="B3629" t="str">
        <f>VLOOKUP(A3629,'Route Names'!$A$2:$B$95,2,FALSE)</f>
        <v>Route 86- Stonecrest Mall</v>
      </c>
      <c r="C3629" t="s">
        <v>1945</v>
      </c>
      <c r="D3629">
        <v>13089023506</v>
      </c>
      <c r="E3629">
        <v>18.899999999999999</v>
      </c>
      <c r="F3629">
        <v>50430</v>
      </c>
      <c r="G3629">
        <v>260</v>
      </c>
      <c r="H3629">
        <v>523</v>
      </c>
    </row>
    <row r="3630" spans="1:8" hidden="1" x14ac:dyDescent="0.2">
      <c r="A3630">
        <v>14776</v>
      </c>
      <c r="B3630" t="str">
        <f>VLOOKUP(A3630,'Route Names'!$A$2:$B$95,2,FALSE)</f>
        <v>Route 86- Stonecrest Mall</v>
      </c>
      <c r="C3630" t="s">
        <v>1945</v>
      </c>
      <c r="D3630">
        <v>13089023506</v>
      </c>
      <c r="E3630">
        <v>18.899999999999999</v>
      </c>
      <c r="F3630">
        <v>50430</v>
      </c>
      <c r="G3630">
        <v>260</v>
      </c>
      <c r="H3630">
        <v>523</v>
      </c>
    </row>
    <row r="3631" spans="1:8" hidden="1" x14ac:dyDescent="0.2">
      <c r="A3631">
        <v>14776</v>
      </c>
      <c r="B3631" t="str">
        <f>VLOOKUP(A3631,'Route Names'!$A$2:$B$95,2,FALSE)</f>
        <v>Route 86- Stonecrest Mall</v>
      </c>
      <c r="C3631" t="s">
        <v>1945</v>
      </c>
      <c r="D3631">
        <v>13089023107</v>
      </c>
      <c r="E3631">
        <v>27.5</v>
      </c>
      <c r="F3631">
        <v>36453</v>
      </c>
      <c r="G3631">
        <v>175</v>
      </c>
      <c r="H3631">
        <v>409</v>
      </c>
    </row>
    <row r="3632" spans="1:8" hidden="1" x14ac:dyDescent="0.2">
      <c r="A3632">
        <v>14776</v>
      </c>
      <c r="B3632" t="str">
        <f>VLOOKUP(A3632,'Route Names'!$A$2:$B$95,2,FALSE)</f>
        <v>Route 86- Stonecrest Mall</v>
      </c>
      <c r="C3632" t="s">
        <v>1945</v>
      </c>
      <c r="D3632">
        <v>13089023107</v>
      </c>
      <c r="E3632">
        <v>27.5</v>
      </c>
      <c r="F3632">
        <v>36453</v>
      </c>
      <c r="G3632">
        <v>175</v>
      </c>
      <c r="H3632">
        <v>409</v>
      </c>
    </row>
    <row r="3633" spans="1:8" hidden="1" x14ac:dyDescent="0.2">
      <c r="A3633">
        <v>14776</v>
      </c>
      <c r="B3633" t="str">
        <f>VLOOKUP(A3633,'Route Names'!$A$2:$B$95,2,FALSE)</f>
        <v>Route 86- Stonecrest Mall</v>
      </c>
      <c r="C3633" t="s">
        <v>1944</v>
      </c>
      <c r="D3633">
        <v>13089023107</v>
      </c>
      <c r="E3633">
        <v>27.5</v>
      </c>
      <c r="F3633">
        <v>36453</v>
      </c>
      <c r="G3633">
        <v>175</v>
      </c>
      <c r="H3633">
        <v>409</v>
      </c>
    </row>
    <row r="3634" spans="1:8" hidden="1" x14ac:dyDescent="0.2">
      <c r="A3634">
        <v>14776</v>
      </c>
      <c r="B3634" t="str">
        <f>VLOOKUP(A3634,'Route Names'!$A$2:$B$95,2,FALSE)</f>
        <v>Route 86- Stonecrest Mall</v>
      </c>
      <c r="C3634" t="s">
        <v>1944</v>
      </c>
      <c r="D3634">
        <v>13089023107</v>
      </c>
      <c r="E3634">
        <v>27.5</v>
      </c>
      <c r="F3634">
        <v>36453</v>
      </c>
      <c r="G3634">
        <v>175</v>
      </c>
      <c r="H3634">
        <v>409</v>
      </c>
    </row>
    <row r="3635" spans="1:8" hidden="1" x14ac:dyDescent="0.2">
      <c r="A3635">
        <v>14776</v>
      </c>
      <c r="B3635" t="str">
        <f>VLOOKUP(A3635,'Route Names'!$A$2:$B$95,2,FALSE)</f>
        <v>Route 86- Stonecrest Mall</v>
      </c>
      <c r="C3635" t="s">
        <v>1943</v>
      </c>
      <c r="D3635">
        <v>13089023107</v>
      </c>
      <c r="E3635">
        <v>27.5</v>
      </c>
      <c r="F3635">
        <v>36453</v>
      </c>
      <c r="G3635">
        <v>175</v>
      </c>
      <c r="H3635">
        <v>409</v>
      </c>
    </row>
    <row r="3636" spans="1:8" hidden="1" x14ac:dyDescent="0.2">
      <c r="A3636">
        <v>14776</v>
      </c>
      <c r="B3636" t="str">
        <f>VLOOKUP(A3636,'Route Names'!$A$2:$B$95,2,FALSE)</f>
        <v>Route 86- Stonecrest Mall</v>
      </c>
      <c r="C3636" t="s">
        <v>1943</v>
      </c>
      <c r="D3636">
        <v>13089023107</v>
      </c>
      <c r="E3636">
        <v>27.5</v>
      </c>
      <c r="F3636">
        <v>36453</v>
      </c>
      <c r="G3636">
        <v>175</v>
      </c>
      <c r="H3636">
        <v>409</v>
      </c>
    </row>
    <row r="3637" spans="1:8" hidden="1" x14ac:dyDescent="0.2">
      <c r="A3637">
        <v>14776</v>
      </c>
      <c r="B3637" t="str">
        <f>VLOOKUP(A3637,'Route Names'!$A$2:$B$95,2,FALSE)</f>
        <v>Route 86- Stonecrest Mall</v>
      </c>
      <c r="C3637" t="s">
        <v>1942</v>
      </c>
      <c r="D3637">
        <v>13089023107</v>
      </c>
      <c r="E3637">
        <v>27.5</v>
      </c>
      <c r="F3637">
        <v>36453</v>
      </c>
      <c r="G3637">
        <v>175</v>
      </c>
      <c r="H3637">
        <v>409</v>
      </c>
    </row>
    <row r="3638" spans="1:8" hidden="1" x14ac:dyDescent="0.2">
      <c r="A3638">
        <v>14776</v>
      </c>
      <c r="B3638" t="str">
        <f>VLOOKUP(A3638,'Route Names'!$A$2:$B$95,2,FALSE)</f>
        <v>Route 86- Stonecrest Mall</v>
      </c>
      <c r="C3638" t="s">
        <v>1942</v>
      </c>
      <c r="D3638">
        <v>13089023107</v>
      </c>
      <c r="E3638">
        <v>27.5</v>
      </c>
      <c r="F3638">
        <v>36453</v>
      </c>
      <c r="G3638">
        <v>175</v>
      </c>
      <c r="H3638">
        <v>409</v>
      </c>
    </row>
    <row r="3639" spans="1:8" hidden="1" x14ac:dyDescent="0.2">
      <c r="A3639">
        <v>14776</v>
      </c>
      <c r="B3639" t="str">
        <f>VLOOKUP(A3639,'Route Names'!$A$2:$B$95,2,FALSE)</f>
        <v>Route 86- Stonecrest Mall</v>
      </c>
      <c r="C3639" t="s">
        <v>1941</v>
      </c>
      <c r="D3639">
        <v>13089023107</v>
      </c>
      <c r="E3639">
        <v>27.5</v>
      </c>
      <c r="F3639">
        <v>36453</v>
      </c>
      <c r="G3639">
        <v>175</v>
      </c>
      <c r="H3639">
        <v>409</v>
      </c>
    </row>
    <row r="3640" spans="1:8" hidden="1" x14ac:dyDescent="0.2">
      <c r="A3640">
        <v>14776</v>
      </c>
      <c r="B3640" t="str">
        <f>VLOOKUP(A3640,'Route Names'!$A$2:$B$95,2,FALSE)</f>
        <v>Route 86- Stonecrest Mall</v>
      </c>
      <c r="C3640" t="s">
        <v>1941</v>
      </c>
      <c r="D3640">
        <v>13089023107</v>
      </c>
      <c r="E3640">
        <v>27.5</v>
      </c>
      <c r="F3640">
        <v>36453</v>
      </c>
      <c r="G3640">
        <v>175</v>
      </c>
      <c r="H3640">
        <v>409</v>
      </c>
    </row>
    <row r="3641" spans="1:8" hidden="1" x14ac:dyDescent="0.2">
      <c r="A3641">
        <v>14776</v>
      </c>
      <c r="B3641" t="str">
        <f>VLOOKUP(A3641,'Route Names'!$A$2:$B$95,2,FALSE)</f>
        <v>Route 86- Stonecrest Mall</v>
      </c>
      <c r="C3641" t="s">
        <v>1940</v>
      </c>
      <c r="D3641">
        <v>13089023107</v>
      </c>
      <c r="E3641">
        <v>27.5</v>
      </c>
      <c r="F3641">
        <v>36453</v>
      </c>
      <c r="G3641">
        <v>175</v>
      </c>
      <c r="H3641">
        <v>409</v>
      </c>
    </row>
    <row r="3642" spans="1:8" hidden="1" x14ac:dyDescent="0.2">
      <c r="A3642">
        <v>14776</v>
      </c>
      <c r="B3642" t="str">
        <f>VLOOKUP(A3642,'Route Names'!$A$2:$B$95,2,FALSE)</f>
        <v>Route 86- Stonecrest Mall</v>
      </c>
      <c r="C3642" t="s">
        <v>1940</v>
      </c>
      <c r="D3642">
        <v>13089023107</v>
      </c>
      <c r="E3642">
        <v>27.5</v>
      </c>
      <c r="F3642">
        <v>36453</v>
      </c>
      <c r="G3642">
        <v>175</v>
      </c>
      <c r="H3642">
        <v>409</v>
      </c>
    </row>
    <row r="3643" spans="1:8" hidden="1" x14ac:dyDescent="0.2">
      <c r="A3643">
        <v>14776</v>
      </c>
      <c r="B3643" t="str">
        <f>VLOOKUP(A3643,'Route Names'!$A$2:$B$95,2,FALSE)</f>
        <v>Route 86- Stonecrest Mall</v>
      </c>
      <c r="C3643" t="s">
        <v>1939</v>
      </c>
      <c r="D3643">
        <v>13089023107</v>
      </c>
      <c r="E3643">
        <v>27.5</v>
      </c>
      <c r="F3643">
        <v>36453</v>
      </c>
      <c r="G3643">
        <v>175</v>
      </c>
      <c r="H3643">
        <v>409</v>
      </c>
    </row>
    <row r="3644" spans="1:8" hidden="1" x14ac:dyDescent="0.2">
      <c r="A3644">
        <v>14776</v>
      </c>
      <c r="B3644" t="str">
        <f>VLOOKUP(A3644,'Route Names'!$A$2:$B$95,2,FALSE)</f>
        <v>Route 86- Stonecrest Mall</v>
      </c>
      <c r="C3644" t="s">
        <v>1939</v>
      </c>
      <c r="D3644">
        <v>13089023107</v>
      </c>
      <c r="E3644">
        <v>27.5</v>
      </c>
      <c r="F3644">
        <v>36453</v>
      </c>
      <c r="G3644">
        <v>175</v>
      </c>
      <c r="H3644">
        <v>409</v>
      </c>
    </row>
    <row r="3645" spans="1:8" hidden="1" x14ac:dyDescent="0.2">
      <c r="A3645">
        <v>14776</v>
      </c>
      <c r="B3645" t="str">
        <f>VLOOKUP(A3645,'Route Names'!$A$2:$B$95,2,FALSE)</f>
        <v>Route 86- Stonecrest Mall</v>
      </c>
      <c r="C3645" t="s">
        <v>1938</v>
      </c>
      <c r="D3645">
        <v>13089023107</v>
      </c>
      <c r="E3645">
        <v>27.5</v>
      </c>
      <c r="F3645">
        <v>36453</v>
      </c>
      <c r="G3645">
        <v>175</v>
      </c>
      <c r="H3645">
        <v>409</v>
      </c>
    </row>
    <row r="3646" spans="1:8" hidden="1" x14ac:dyDescent="0.2">
      <c r="A3646">
        <v>14776</v>
      </c>
      <c r="B3646" t="str">
        <f>VLOOKUP(A3646,'Route Names'!$A$2:$B$95,2,FALSE)</f>
        <v>Route 86- Stonecrest Mall</v>
      </c>
      <c r="C3646" t="s">
        <v>1938</v>
      </c>
      <c r="D3646">
        <v>13089023107</v>
      </c>
      <c r="E3646">
        <v>27.5</v>
      </c>
      <c r="F3646">
        <v>36453</v>
      </c>
      <c r="G3646">
        <v>175</v>
      </c>
      <c r="H3646">
        <v>409</v>
      </c>
    </row>
    <row r="3647" spans="1:8" hidden="1" x14ac:dyDescent="0.2">
      <c r="A3647">
        <v>14776</v>
      </c>
      <c r="B3647" t="str">
        <f>VLOOKUP(A3647,'Route Names'!$A$2:$B$95,2,FALSE)</f>
        <v>Route 86- Stonecrest Mall</v>
      </c>
      <c r="C3647" t="s">
        <v>1937</v>
      </c>
      <c r="D3647">
        <v>13089023107</v>
      </c>
      <c r="E3647">
        <v>27.5</v>
      </c>
      <c r="F3647">
        <v>36453</v>
      </c>
      <c r="G3647">
        <v>175</v>
      </c>
      <c r="H3647">
        <v>409</v>
      </c>
    </row>
    <row r="3648" spans="1:8" hidden="1" x14ac:dyDescent="0.2">
      <c r="A3648">
        <v>14776</v>
      </c>
      <c r="B3648" t="str">
        <f>VLOOKUP(A3648,'Route Names'!$A$2:$B$95,2,FALSE)</f>
        <v>Route 86- Stonecrest Mall</v>
      </c>
      <c r="C3648" t="s">
        <v>1937</v>
      </c>
      <c r="D3648">
        <v>13089023107</v>
      </c>
      <c r="E3648">
        <v>27.5</v>
      </c>
      <c r="F3648">
        <v>36453</v>
      </c>
      <c r="G3648">
        <v>175</v>
      </c>
      <c r="H3648">
        <v>409</v>
      </c>
    </row>
    <row r="3649" spans="1:8" hidden="1" x14ac:dyDescent="0.2">
      <c r="A3649">
        <v>14776</v>
      </c>
      <c r="B3649" t="str">
        <f>VLOOKUP(A3649,'Route Names'!$A$2:$B$95,2,FALSE)</f>
        <v>Route 86- Stonecrest Mall</v>
      </c>
      <c r="C3649" t="s">
        <v>1936</v>
      </c>
      <c r="D3649">
        <v>13089023107</v>
      </c>
      <c r="E3649">
        <v>27.5</v>
      </c>
      <c r="F3649">
        <v>36453</v>
      </c>
      <c r="G3649">
        <v>175</v>
      </c>
      <c r="H3649">
        <v>409</v>
      </c>
    </row>
    <row r="3650" spans="1:8" hidden="1" x14ac:dyDescent="0.2">
      <c r="A3650">
        <v>14776</v>
      </c>
      <c r="B3650" t="str">
        <f>VLOOKUP(A3650,'Route Names'!$A$2:$B$95,2,FALSE)</f>
        <v>Route 86- Stonecrest Mall</v>
      </c>
      <c r="C3650" t="s">
        <v>1936</v>
      </c>
      <c r="D3650">
        <v>13089023107</v>
      </c>
      <c r="E3650">
        <v>27.5</v>
      </c>
      <c r="F3650">
        <v>36453</v>
      </c>
      <c r="G3650">
        <v>175</v>
      </c>
      <c r="H3650">
        <v>409</v>
      </c>
    </row>
    <row r="3651" spans="1:8" hidden="1" x14ac:dyDescent="0.2">
      <c r="A3651">
        <v>14776</v>
      </c>
      <c r="B3651" t="str">
        <f>VLOOKUP(A3651,'Route Names'!$A$2:$B$95,2,FALSE)</f>
        <v>Route 86- Stonecrest Mall</v>
      </c>
      <c r="C3651" t="s">
        <v>1935</v>
      </c>
      <c r="D3651">
        <v>13089023107</v>
      </c>
      <c r="E3651">
        <v>27.5</v>
      </c>
      <c r="F3651">
        <v>36453</v>
      </c>
      <c r="G3651">
        <v>175</v>
      </c>
      <c r="H3651">
        <v>409</v>
      </c>
    </row>
    <row r="3652" spans="1:8" hidden="1" x14ac:dyDescent="0.2">
      <c r="A3652">
        <v>14776</v>
      </c>
      <c r="B3652" t="str">
        <f>VLOOKUP(A3652,'Route Names'!$A$2:$B$95,2,FALSE)</f>
        <v>Route 86- Stonecrest Mall</v>
      </c>
      <c r="C3652" t="s">
        <v>1935</v>
      </c>
      <c r="D3652">
        <v>13089023107</v>
      </c>
      <c r="E3652">
        <v>27.5</v>
      </c>
      <c r="F3652">
        <v>36453</v>
      </c>
      <c r="G3652">
        <v>175</v>
      </c>
      <c r="H3652">
        <v>409</v>
      </c>
    </row>
    <row r="3653" spans="1:8" hidden="1" x14ac:dyDescent="0.2">
      <c r="A3653">
        <v>14776</v>
      </c>
      <c r="B3653" t="str">
        <f>VLOOKUP(A3653,'Route Names'!$A$2:$B$95,2,FALSE)</f>
        <v>Route 86- Stonecrest Mall</v>
      </c>
      <c r="C3653" t="s">
        <v>1934</v>
      </c>
      <c r="D3653">
        <v>13089023107</v>
      </c>
      <c r="E3653">
        <v>27.5</v>
      </c>
      <c r="F3653">
        <v>36453</v>
      </c>
      <c r="G3653">
        <v>175</v>
      </c>
      <c r="H3653">
        <v>409</v>
      </c>
    </row>
    <row r="3654" spans="1:8" hidden="1" x14ac:dyDescent="0.2">
      <c r="A3654">
        <v>14776</v>
      </c>
      <c r="B3654" t="str">
        <f>VLOOKUP(A3654,'Route Names'!$A$2:$B$95,2,FALSE)</f>
        <v>Route 86- Stonecrest Mall</v>
      </c>
      <c r="C3654" t="s">
        <v>1934</v>
      </c>
      <c r="D3654">
        <v>13089023107</v>
      </c>
      <c r="E3654">
        <v>27.5</v>
      </c>
      <c r="F3654">
        <v>36453</v>
      </c>
      <c r="G3654">
        <v>175</v>
      </c>
      <c r="H3654">
        <v>409</v>
      </c>
    </row>
    <row r="3655" spans="1:8" hidden="1" x14ac:dyDescent="0.2">
      <c r="A3655">
        <v>14776</v>
      </c>
      <c r="B3655" t="str">
        <f>VLOOKUP(A3655,'Route Names'!$A$2:$B$95,2,FALSE)</f>
        <v>Route 86- Stonecrest Mall</v>
      </c>
      <c r="C3655" t="s">
        <v>1933</v>
      </c>
      <c r="D3655">
        <v>13089023107</v>
      </c>
      <c r="E3655">
        <v>27.5</v>
      </c>
      <c r="F3655">
        <v>36453</v>
      </c>
      <c r="G3655">
        <v>175</v>
      </c>
      <c r="H3655">
        <v>409</v>
      </c>
    </row>
    <row r="3656" spans="1:8" hidden="1" x14ac:dyDescent="0.2">
      <c r="A3656">
        <v>14776</v>
      </c>
      <c r="B3656" t="str">
        <f>VLOOKUP(A3656,'Route Names'!$A$2:$B$95,2,FALSE)</f>
        <v>Route 86- Stonecrest Mall</v>
      </c>
      <c r="C3656" t="s">
        <v>1933</v>
      </c>
      <c r="D3656">
        <v>13089023107</v>
      </c>
      <c r="E3656">
        <v>27.5</v>
      </c>
      <c r="F3656">
        <v>36453</v>
      </c>
      <c r="G3656">
        <v>175</v>
      </c>
      <c r="H3656">
        <v>409</v>
      </c>
    </row>
    <row r="3657" spans="1:8" hidden="1" x14ac:dyDescent="0.2">
      <c r="A3657">
        <v>14776</v>
      </c>
      <c r="B3657" t="str">
        <f>VLOOKUP(A3657,'Route Names'!$A$2:$B$95,2,FALSE)</f>
        <v>Route 86- Stonecrest Mall</v>
      </c>
      <c r="C3657" t="s">
        <v>1932</v>
      </c>
      <c r="D3657">
        <v>13089023107</v>
      </c>
      <c r="E3657">
        <v>27.5</v>
      </c>
      <c r="F3657">
        <v>36453</v>
      </c>
      <c r="G3657">
        <v>175</v>
      </c>
      <c r="H3657">
        <v>409</v>
      </c>
    </row>
    <row r="3658" spans="1:8" hidden="1" x14ac:dyDescent="0.2">
      <c r="A3658">
        <v>14776</v>
      </c>
      <c r="B3658" t="str">
        <f>VLOOKUP(A3658,'Route Names'!$A$2:$B$95,2,FALSE)</f>
        <v>Route 86- Stonecrest Mall</v>
      </c>
      <c r="C3658" t="s">
        <v>1932</v>
      </c>
      <c r="D3658">
        <v>13089023107</v>
      </c>
      <c r="E3658">
        <v>27.5</v>
      </c>
      <c r="F3658">
        <v>36453</v>
      </c>
      <c r="G3658">
        <v>175</v>
      </c>
      <c r="H3658">
        <v>409</v>
      </c>
    </row>
    <row r="3659" spans="1:8" hidden="1" x14ac:dyDescent="0.2">
      <c r="A3659">
        <v>14776</v>
      </c>
      <c r="B3659" t="str">
        <f>VLOOKUP(A3659,'Route Names'!$A$2:$B$95,2,FALSE)</f>
        <v>Route 86- Stonecrest Mall</v>
      </c>
      <c r="C3659" t="s">
        <v>1931</v>
      </c>
      <c r="D3659">
        <v>13089023107</v>
      </c>
      <c r="E3659">
        <v>27.5</v>
      </c>
      <c r="F3659">
        <v>36453</v>
      </c>
      <c r="G3659">
        <v>175</v>
      </c>
      <c r="H3659">
        <v>409</v>
      </c>
    </row>
    <row r="3660" spans="1:8" hidden="1" x14ac:dyDescent="0.2">
      <c r="A3660">
        <v>14776</v>
      </c>
      <c r="B3660" t="str">
        <f>VLOOKUP(A3660,'Route Names'!$A$2:$B$95,2,FALSE)</f>
        <v>Route 86- Stonecrest Mall</v>
      </c>
      <c r="C3660" t="s">
        <v>1931</v>
      </c>
      <c r="D3660">
        <v>13089023107</v>
      </c>
      <c r="E3660">
        <v>27.5</v>
      </c>
      <c r="F3660">
        <v>36453</v>
      </c>
      <c r="G3660">
        <v>175</v>
      </c>
      <c r="H3660">
        <v>409</v>
      </c>
    </row>
    <row r="3661" spans="1:8" hidden="1" x14ac:dyDescent="0.2">
      <c r="A3661">
        <v>14776</v>
      </c>
      <c r="B3661" t="str">
        <f>VLOOKUP(A3661,'Route Names'!$A$2:$B$95,2,FALSE)</f>
        <v>Route 86- Stonecrest Mall</v>
      </c>
      <c r="C3661" t="s">
        <v>1930</v>
      </c>
      <c r="D3661">
        <v>13089023107</v>
      </c>
      <c r="E3661">
        <v>27.5</v>
      </c>
      <c r="F3661">
        <v>36453</v>
      </c>
      <c r="G3661">
        <v>175</v>
      </c>
      <c r="H3661">
        <v>409</v>
      </c>
    </row>
    <row r="3662" spans="1:8" hidden="1" x14ac:dyDescent="0.2">
      <c r="A3662">
        <v>14776</v>
      </c>
      <c r="B3662" t="str">
        <f>VLOOKUP(A3662,'Route Names'!$A$2:$B$95,2,FALSE)</f>
        <v>Route 86- Stonecrest Mall</v>
      </c>
      <c r="C3662" t="s">
        <v>1930</v>
      </c>
      <c r="D3662">
        <v>13089023107</v>
      </c>
      <c r="E3662">
        <v>27.5</v>
      </c>
      <c r="F3662">
        <v>36453</v>
      </c>
      <c r="G3662">
        <v>175</v>
      </c>
      <c r="H3662">
        <v>409</v>
      </c>
    </row>
    <row r="3663" spans="1:8" hidden="1" x14ac:dyDescent="0.2">
      <c r="A3663">
        <v>14776</v>
      </c>
      <c r="B3663" t="str">
        <f>VLOOKUP(A3663,'Route Names'!$A$2:$B$95,2,FALSE)</f>
        <v>Route 86- Stonecrest Mall</v>
      </c>
      <c r="C3663" t="s">
        <v>1929</v>
      </c>
      <c r="D3663">
        <v>13089023107</v>
      </c>
      <c r="E3663">
        <v>27.5</v>
      </c>
      <c r="F3663">
        <v>36453</v>
      </c>
      <c r="G3663">
        <v>175</v>
      </c>
      <c r="H3663">
        <v>409</v>
      </c>
    </row>
    <row r="3664" spans="1:8" hidden="1" x14ac:dyDescent="0.2">
      <c r="A3664">
        <v>14776</v>
      </c>
      <c r="B3664" t="str">
        <f>VLOOKUP(A3664,'Route Names'!$A$2:$B$95,2,FALSE)</f>
        <v>Route 86- Stonecrest Mall</v>
      </c>
      <c r="C3664" t="s">
        <v>1929</v>
      </c>
      <c r="D3664">
        <v>13089023107</v>
      </c>
      <c r="E3664">
        <v>27.5</v>
      </c>
      <c r="F3664">
        <v>36453</v>
      </c>
      <c r="G3664">
        <v>175</v>
      </c>
      <c r="H3664">
        <v>409</v>
      </c>
    </row>
    <row r="3665" spans="1:8" hidden="1" x14ac:dyDescent="0.2">
      <c r="A3665">
        <v>14776</v>
      </c>
      <c r="B3665" t="str">
        <f>VLOOKUP(A3665,'Route Names'!$A$2:$B$95,2,FALSE)</f>
        <v>Route 86- Stonecrest Mall</v>
      </c>
      <c r="C3665" t="s">
        <v>1928</v>
      </c>
      <c r="D3665">
        <v>13089023102</v>
      </c>
      <c r="E3665">
        <v>19.899999999999999</v>
      </c>
      <c r="F3665">
        <v>46847</v>
      </c>
      <c r="G3665">
        <v>276</v>
      </c>
      <c r="H3665">
        <v>433</v>
      </c>
    </row>
    <row r="3666" spans="1:8" hidden="1" x14ac:dyDescent="0.2">
      <c r="A3666">
        <v>14776</v>
      </c>
      <c r="B3666" t="str">
        <f>VLOOKUP(A3666,'Route Names'!$A$2:$B$95,2,FALSE)</f>
        <v>Route 86- Stonecrest Mall</v>
      </c>
      <c r="C3666" t="s">
        <v>1928</v>
      </c>
      <c r="D3666">
        <v>13089023102</v>
      </c>
      <c r="E3666">
        <v>19.899999999999999</v>
      </c>
      <c r="F3666">
        <v>46847</v>
      </c>
      <c r="G3666">
        <v>276</v>
      </c>
      <c r="H3666">
        <v>433</v>
      </c>
    </row>
    <row r="3667" spans="1:8" hidden="1" x14ac:dyDescent="0.2">
      <c r="A3667">
        <v>14776</v>
      </c>
      <c r="B3667" t="str">
        <f>VLOOKUP(A3667,'Route Names'!$A$2:$B$95,2,FALSE)</f>
        <v>Route 86- Stonecrest Mall</v>
      </c>
      <c r="C3667" t="s">
        <v>1927</v>
      </c>
      <c r="D3667">
        <v>13089023102</v>
      </c>
      <c r="E3667">
        <v>19.899999999999999</v>
      </c>
      <c r="F3667">
        <v>46847</v>
      </c>
      <c r="G3667">
        <v>276</v>
      </c>
      <c r="H3667">
        <v>433</v>
      </c>
    </row>
    <row r="3668" spans="1:8" hidden="1" x14ac:dyDescent="0.2">
      <c r="A3668">
        <v>14776</v>
      </c>
      <c r="B3668" t="str">
        <f>VLOOKUP(A3668,'Route Names'!$A$2:$B$95,2,FALSE)</f>
        <v>Route 86- Stonecrest Mall</v>
      </c>
      <c r="C3668" t="s">
        <v>1927</v>
      </c>
      <c r="D3668">
        <v>13089023102</v>
      </c>
      <c r="E3668">
        <v>19.899999999999999</v>
      </c>
      <c r="F3668">
        <v>46847</v>
      </c>
      <c r="G3668">
        <v>276</v>
      </c>
      <c r="H3668">
        <v>433</v>
      </c>
    </row>
    <row r="3669" spans="1:8" hidden="1" x14ac:dyDescent="0.2">
      <c r="A3669">
        <v>14776</v>
      </c>
      <c r="B3669" t="str">
        <f>VLOOKUP(A3669,'Route Names'!$A$2:$B$95,2,FALSE)</f>
        <v>Route 86- Stonecrest Mall</v>
      </c>
      <c r="C3669" t="s">
        <v>1926</v>
      </c>
      <c r="D3669">
        <v>13089023102</v>
      </c>
      <c r="E3669">
        <v>19.899999999999999</v>
      </c>
      <c r="F3669">
        <v>46847</v>
      </c>
      <c r="G3669">
        <v>276</v>
      </c>
      <c r="H3669">
        <v>433</v>
      </c>
    </row>
    <row r="3670" spans="1:8" hidden="1" x14ac:dyDescent="0.2">
      <c r="A3670">
        <v>14776</v>
      </c>
      <c r="B3670" t="str">
        <f>VLOOKUP(A3670,'Route Names'!$A$2:$B$95,2,FALSE)</f>
        <v>Route 86- Stonecrest Mall</v>
      </c>
      <c r="C3670" t="s">
        <v>1926</v>
      </c>
      <c r="D3670">
        <v>13089023102</v>
      </c>
      <c r="E3670">
        <v>19.899999999999999</v>
      </c>
      <c r="F3670">
        <v>46847</v>
      </c>
      <c r="G3670">
        <v>276</v>
      </c>
      <c r="H3670">
        <v>433</v>
      </c>
    </row>
    <row r="3671" spans="1:8" hidden="1" x14ac:dyDescent="0.2">
      <c r="A3671">
        <v>14776</v>
      </c>
      <c r="B3671" t="str">
        <f>VLOOKUP(A3671,'Route Names'!$A$2:$B$95,2,FALSE)</f>
        <v>Route 86- Stonecrest Mall</v>
      </c>
      <c r="C3671" t="s">
        <v>1925</v>
      </c>
      <c r="D3671">
        <v>13089023102</v>
      </c>
      <c r="E3671">
        <v>19.899999999999999</v>
      </c>
      <c r="F3671">
        <v>46847</v>
      </c>
      <c r="G3671">
        <v>276</v>
      </c>
      <c r="H3671">
        <v>433</v>
      </c>
    </row>
    <row r="3672" spans="1:8" hidden="1" x14ac:dyDescent="0.2">
      <c r="A3672">
        <v>14776</v>
      </c>
      <c r="B3672" t="str">
        <f>VLOOKUP(A3672,'Route Names'!$A$2:$B$95,2,FALSE)</f>
        <v>Route 86- Stonecrest Mall</v>
      </c>
      <c r="C3672" t="s">
        <v>1925</v>
      </c>
      <c r="D3672">
        <v>13089023102</v>
      </c>
      <c r="E3672">
        <v>19.899999999999999</v>
      </c>
      <c r="F3672">
        <v>46847</v>
      </c>
      <c r="G3672">
        <v>276</v>
      </c>
      <c r="H3672">
        <v>433</v>
      </c>
    </row>
    <row r="3673" spans="1:8" hidden="1" x14ac:dyDescent="0.2">
      <c r="A3673">
        <v>14791</v>
      </c>
      <c r="B3673" t="str">
        <f>VLOOKUP(A3673,'Route Names'!$A$2:$B$95,2,FALSE)</f>
        <v>Route 115 Covington Highway</v>
      </c>
      <c r="C3673" t="s">
        <v>1924</v>
      </c>
      <c r="D3673">
        <v>13089023107</v>
      </c>
      <c r="E3673">
        <v>27.5</v>
      </c>
      <c r="F3673">
        <v>36453</v>
      </c>
      <c r="G3673">
        <v>175</v>
      </c>
      <c r="H3673">
        <v>409</v>
      </c>
    </row>
    <row r="3674" spans="1:8" hidden="1" x14ac:dyDescent="0.2">
      <c r="A3674">
        <v>14791</v>
      </c>
      <c r="B3674" t="str">
        <f>VLOOKUP(A3674,'Route Names'!$A$2:$B$95,2,FALSE)</f>
        <v>Route 115 Covington Highway</v>
      </c>
      <c r="C3674" t="s">
        <v>1856</v>
      </c>
      <c r="D3674">
        <v>13089023107</v>
      </c>
      <c r="E3674">
        <v>27.5</v>
      </c>
      <c r="F3674">
        <v>36453</v>
      </c>
      <c r="G3674">
        <v>175</v>
      </c>
      <c r="H3674">
        <v>409</v>
      </c>
    </row>
    <row r="3675" spans="1:8" hidden="1" x14ac:dyDescent="0.2">
      <c r="A3675">
        <v>14791</v>
      </c>
      <c r="B3675" t="str">
        <f>VLOOKUP(A3675,'Route Names'!$A$2:$B$95,2,FALSE)</f>
        <v>Route 115 Covington Highway</v>
      </c>
      <c r="C3675" t="s">
        <v>1923</v>
      </c>
      <c r="D3675">
        <v>13089023107</v>
      </c>
      <c r="E3675">
        <v>27.5</v>
      </c>
      <c r="F3675">
        <v>36453</v>
      </c>
      <c r="G3675">
        <v>175</v>
      </c>
      <c r="H3675">
        <v>409</v>
      </c>
    </row>
    <row r="3676" spans="1:8" hidden="1" x14ac:dyDescent="0.2">
      <c r="A3676">
        <v>14791</v>
      </c>
      <c r="B3676" t="str">
        <f>VLOOKUP(A3676,'Route Names'!$A$2:$B$95,2,FALSE)</f>
        <v>Route 115 Covington Highway</v>
      </c>
      <c r="C3676" t="s">
        <v>1923</v>
      </c>
      <c r="D3676">
        <v>13089023107</v>
      </c>
      <c r="E3676">
        <v>27.5</v>
      </c>
      <c r="F3676">
        <v>36453</v>
      </c>
      <c r="G3676">
        <v>175</v>
      </c>
      <c r="H3676">
        <v>409</v>
      </c>
    </row>
    <row r="3677" spans="1:8" hidden="1" x14ac:dyDescent="0.2">
      <c r="A3677">
        <v>14791</v>
      </c>
      <c r="B3677" t="str">
        <f>VLOOKUP(A3677,'Route Names'!$A$2:$B$95,2,FALSE)</f>
        <v>Route 115 Covington Highway</v>
      </c>
      <c r="C3677" t="s">
        <v>1922</v>
      </c>
      <c r="D3677">
        <v>13089023107</v>
      </c>
      <c r="E3677">
        <v>27.5</v>
      </c>
      <c r="F3677">
        <v>36453</v>
      </c>
      <c r="G3677">
        <v>175</v>
      </c>
      <c r="H3677">
        <v>409</v>
      </c>
    </row>
    <row r="3678" spans="1:8" hidden="1" x14ac:dyDescent="0.2">
      <c r="A3678">
        <v>14791</v>
      </c>
      <c r="B3678" t="str">
        <f>VLOOKUP(A3678,'Route Names'!$A$2:$B$95,2,FALSE)</f>
        <v>Route 115 Covington Highway</v>
      </c>
      <c r="C3678" t="s">
        <v>1859</v>
      </c>
      <c r="D3678">
        <v>13089023108</v>
      </c>
      <c r="E3678">
        <v>47.9</v>
      </c>
      <c r="F3678">
        <v>31216</v>
      </c>
      <c r="G3678">
        <v>211</v>
      </c>
      <c r="H3678">
        <v>612</v>
      </c>
    </row>
    <row r="3679" spans="1:8" hidden="1" x14ac:dyDescent="0.2">
      <c r="A3679">
        <v>14791</v>
      </c>
      <c r="B3679" t="str">
        <f>VLOOKUP(A3679,'Route Names'!$A$2:$B$95,2,FALSE)</f>
        <v>Route 115 Covington Highway</v>
      </c>
      <c r="C3679" t="s">
        <v>1921</v>
      </c>
      <c r="D3679">
        <v>13089023108</v>
      </c>
      <c r="E3679">
        <v>47.9</v>
      </c>
      <c r="F3679">
        <v>31216</v>
      </c>
      <c r="G3679">
        <v>211</v>
      </c>
      <c r="H3679">
        <v>612</v>
      </c>
    </row>
    <row r="3680" spans="1:8" hidden="1" x14ac:dyDescent="0.2">
      <c r="A3680">
        <v>14791</v>
      </c>
      <c r="B3680" t="str">
        <f>VLOOKUP(A3680,'Route Names'!$A$2:$B$95,2,FALSE)</f>
        <v>Route 115 Covington Highway</v>
      </c>
      <c r="C3680" t="s">
        <v>1920</v>
      </c>
      <c r="D3680">
        <v>13089023108</v>
      </c>
      <c r="E3680">
        <v>47.9</v>
      </c>
      <c r="F3680">
        <v>31216</v>
      </c>
      <c r="G3680">
        <v>211</v>
      </c>
      <c r="H3680">
        <v>612</v>
      </c>
    </row>
    <row r="3681" spans="1:8" hidden="1" x14ac:dyDescent="0.2">
      <c r="A3681">
        <v>14791</v>
      </c>
      <c r="B3681" t="str">
        <f>VLOOKUP(A3681,'Route Names'!$A$2:$B$95,2,FALSE)</f>
        <v>Route 115 Covington Highway</v>
      </c>
      <c r="C3681" t="s">
        <v>1919</v>
      </c>
      <c r="D3681">
        <v>13089023108</v>
      </c>
      <c r="E3681">
        <v>47.9</v>
      </c>
      <c r="F3681">
        <v>31216</v>
      </c>
      <c r="G3681">
        <v>211</v>
      </c>
      <c r="H3681">
        <v>612</v>
      </c>
    </row>
    <row r="3682" spans="1:8" hidden="1" x14ac:dyDescent="0.2">
      <c r="A3682">
        <v>14791</v>
      </c>
      <c r="B3682" t="str">
        <f>VLOOKUP(A3682,'Route Names'!$A$2:$B$95,2,FALSE)</f>
        <v>Route 115 Covington Highway</v>
      </c>
      <c r="C3682" t="s">
        <v>1863</v>
      </c>
      <c r="D3682">
        <v>13089023108</v>
      </c>
      <c r="E3682">
        <v>47.9</v>
      </c>
      <c r="F3682">
        <v>31216</v>
      </c>
      <c r="G3682">
        <v>211</v>
      </c>
      <c r="H3682">
        <v>612</v>
      </c>
    </row>
    <row r="3683" spans="1:8" hidden="1" x14ac:dyDescent="0.2">
      <c r="A3683">
        <v>14785</v>
      </c>
      <c r="B3683" t="str">
        <f>VLOOKUP(A3683,'Route Names'!$A$2:$B$95,2,FALSE)</f>
        <v>Route 107 - Indian Creek Station</v>
      </c>
      <c r="C3683" t="s">
        <v>1863</v>
      </c>
      <c r="D3683">
        <v>13089023108</v>
      </c>
      <c r="E3683">
        <v>47.9</v>
      </c>
      <c r="F3683">
        <v>31216</v>
      </c>
      <c r="G3683">
        <v>211</v>
      </c>
      <c r="H3683">
        <v>612</v>
      </c>
    </row>
    <row r="3684" spans="1:8" hidden="1" x14ac:dyDescent="0.2">
      <c r="A3684">
        <v>14791</v>
      </c>
      <c r="B3684" t="str">
        <f>VLOOKUP(A3684,'Route Names'!$A$2:$B$95,2,FALSE)</f>
        <v>Route 115 Covington Highway</v>
      </c>
      <c r="C3684" t="s">
        <v>1918</v>
      </c>
      <c r="D3684">
        <v>13089023108</v>
      </c>
      <c r="E3684">
        <v>47.9</v>
      </c>
      <c r="F3684">
        <v>31216</v>
      </c>
      <c r="G3684">
        <v>211</v>
      </c>
      <c r="H3684">
        <v>612</v>
      </c>
    </row>
    <row r="3685" spans="1:8" hidden="1" x14ac:dyDescent="0.2">
      <c r="A3685">
        <v>14785</v>
      </c>
      <c r="B3685" t="str">
        <f>VLOOKUP(A3685,'Route Names'!$A$2:$B$95,2,FALSE)</f>
        <v>Route 107 - Indian Creek Station</v>
      </c>
      <c r="C3685" t="s">
        <v>1918</v>
      </c>
      <c r="D3685">
        <v>13089023108</v>
      </c>
      <c r="E3685">
        <v>47.9</v>
      </c>
      <c r="F3685">
        <v>31216</v>
      </c>
      <c r="G3685">
        <v>211</v>
      </c>
      <c r="H3685">
        <v>612</v>
      </c>
    </row>
    <row r="3686" spans="1:8" hidden="1" x14ac:dyDescent="0.2">
      <c r="A3686">
        <v>14791</v>
      </c>
      <c r="B3686" t="str">
        <f>VLOOKUP(A3686,'Route Names'!$A$2:$B$95,2,FALSE)</f>
        <v>Route 115 Covington Highway</v>
      </c>
      <c r="C3686" t="s">
        <v>1917</v>
      </c>
      <c r="D3686">
        <v>13089023108</v>
      </c>
      <c r="E3686">
        <v>47.9</v>
      </c>
      <c r="F3686">
        <v>31216</v>
      </c>
      <c r="G3686">
        <v>211</v>
      </c>
      <c r="H3686">
        <v>612</v>
      </c>
    </row>
    <row r="3687" spans="1:8" hidden="1" x14ac:dyDescent="0.2">
      <c r="A3687">
        <v>14785</v>
      </c>
      <c r="B3687" t="str">
        <f>VLOOKUP(A3687,'Route Names'!$A$2:$B$95,2,FALSE)</f>
        <v>Route 107 - Indian Creek Station</v>
      </c>
      <c r="C3687" t="s">
        <v>1917</v>
      </c>
      <c r="D3687">
        <v>13089023108</v>
      </c>
      <c r="E3687">
        <v>47.9</v>
      </c>
      <c r="F3687">
        <v>31216</v>
      </c>
      <c r="G3687">
        <v>211</v>
      </c>
      <c r="H3687">
        <v>612</v>
      </c>
    </row>
    <row r="3688" spans="1:8" hidden="1" x14ac:dyDescent="0.2">
      <c r="A3688">
        <v>14791</v>
      </c>
      <c r="B3688" t="str">
        <f>VLOOKUP(A3688,'Route Names'!$A$2:$B$95,2,FALSE)</f>
        <v>Route 115 Covington Highway</v>
      </c>
      <c r="C3688" t="s">
        <v>1866</v>
      </c>
      <c r="D3688">
        <v>13089023108</v>
      </c>
      <c r="E3688">
        <v>47.9</v>
      </c>
      <c r="F3688">
        <v>31216</v>
      </c>
      <c r="G3688">
        <v>211</v>
      </c>
      <c r="H3688">
        <v>612</v>
      </c>
    </row>
    <row r="3689" spans="1:8" hidden="1" x14ac:dyDescent="0.2">
      <c r="A3689">
        <v>14785</v>
      </c>
      <c r="B3689" t="str">
        <f>VLOOKUP(A3689,'Route Names'!$A$2:$B$95,2,FALSE)</f>
        <v>Route 107 - Indian Creek Station</v>
      </c>
      <c r="C3689" t="s">
        <v>1866</v>
      </c>
      <c r="D3689">
        <v>13089023108</v>
      </c>
      <c r="E3689">
        <v>47.9</v>
      </c>
      <c r="F3689">
        <v>31216</v>
      </c>
      <c r="G3689">
        <v>211</v>
      </c>
      <c r="H3689">
        <v>612</v>
      </c>
    </row>
    <row r="3690" spans="1:8" hidden="1" x14ac:dyDescent="0.2">
      <c r="A3690">
        <v>14791</v>
      </c>
      <c r="B3690" t="str">
        <f>VLOOKUP(A3690,'Route Names'!$A$2:$B$95,2,FALSE)</f>
        <v>Route 115 Covington Highway</v>
      </c>
      <c r="C3690" t="s">
        <v>1916</v>
      </c>
      <c r="D3690">
        <v>13089023108</v>
      </c>
      <c r="E3690">
        <v>47.9</v>
      </c>
      <c r="F3690">
        <v>31216</v>
      </c>
      <c r="G3690">
        <v>211</v>
      </c>
      <c r="H3690">
        <v>612</v>
      </c>
    </row>
    <row r="3691" spans="1:8" hidden="1" x14ac:dyDescent="0.2">
      <c r="A3691">
        <v>14785</v>
      </c>
      <c r="B3691" t="str">
        <f>VLOOKUP(A3691,'Route Names'!$A$2:$B$95,2,FALSE)</f>
        <v>Route 107 - Indian Creek Station</v>
      </c>
      <c r="C3691" t="s">
        <v>1916</v>
      </c>
      <c r="D3691">
        <v>13089023108</v>
      </c>
      <c r="E3691">
        <v>47.9</v>
      </c>
      <c r="F3691">
        <v>31216</v>
      </c>
      <c r="G3691">
        <v>211</v>
      </c>
      <c r="H3691">
        <v>612</v>
      </c>
    </row>
    <row r="3692" spans="1:8" hidden="1" x14ac:dyDescent="0.2">
      <c r="A3692">
        <v>14791</v>
      </c>
      <c r="B3692" t="str">
        <f>VLOOKUP(A3692,'Route Names'!$A$2:$B$95,2,FALSE)</f>
        <v>Route 115 Covington Highway</v>
      </c>
      <c r="C3692" t="s">
        <v>1915</v>
      </c>
      <c r="D3692">
        <v>13089023108</v>
      </c>
      <c r="E3692">
        <v>47.9</v>
      </c>
      <c r="F3692">
        <v>31216</v>
      </c>
      <c r="G3692">
        <v>211</v>
      </c>
      <c r="H3692">
        <v>612</v>
      </c>
    </row>
    <row r="3693" spans="1:8" hidden="1" x14ac:dyDescent="0.2">
      <c r="A3693">
        <v>14785</v>
      </c>
      <c r="B3693" t="str">
        <f>VLOOKUP(A3693,'Route Names'!$A$2:$B$95,2,FALSE)</f>
        <v>Route 107 - Indian Creek Station</v>
      </c>
      <c r="C3693" t="s">
        <v>1915</v>
      </c>
      <c r="D3693">
        <v>13089023108</v>
      </c>
      <c r="E3693">
        <v>47.9</v>
      </c>
      <c r="F3693">
        <v>31216</v>
      </c>
      <c r="G3693">
        <v>211</v>
      </c>
      <c r="H3693">
        <v>612</v>
      </c>
    </row>
    <row r="3694" spans="1:8" hidden="1" x14ac:dyDescent="0.2">
      <c r="A3694">
        <v>14791</v>
      </c>
      <c r="B3694" t="str">
        <f>VLOOKUP(A3694,'Route Names'!$A$2:$B$95,2,FALSE)</f>
        <v>Route 115 Covington Highway</v>
      </c>
      <c r="C3694" t="s">
        <v>1869</v>
      </c>
      <c r="D3694">
        <v>13089023108</v>
      </c>
      <c r="E3694">
        <v>47.9</v>
      </c>
      <c r="F3694">
        <v>31216</v>
      </c>
      <c r="G3694">
        <v>211</v>
      </c>
      <c r="H3694">
        <v>612</v>
      </c>
    </row>
    <row r="3695" spans="1:8" hidden="1" x14ac:dyDescent="0.2">
      <c r="A3695">
        <v>14785</v>
      </c>
      <c r="B3695" t="str">
        <f>VLOOKUP(A3695,'Route Names'!$A$2:$B$95,2,FALSE)</f>
        <v>Route 107 - Indian Creek Station</v>
      </c>
      <c r="C3695" t="s">
        <v>1869</v>
      </c>
      <c r="D3695">
        <v>13089023108</v>
      </c>
      <c r="E3695">
        <v>47.9</v>
      </c>
      <c r="F3695">
        <v>31216</v>
      </c>
      <c r="G3695">
        <v>211</v>
      </c>
      <c r="H3695">
        <v>612</v>
      </c>
    </row>
    <row r="3696" spans="1:8" hidden="1" x14ac:dyDescent="0.2">
      <c r="A3696">
        <v>14791</v>
      </c>
      <c r="B3696" t="str">
        <f>VLOOKUP(A3696,'Route Names'!$A$2:$B$95,2,FALSE)</f>
        <v>Route 115 Covington Highway</v>
      </c>
      <c r="C3696" t="s">
        <v>1872</v>
      </c>
      <c r="D3696">
        <v>13089023108</v>
      </c>
      <c r="E3696">
        <v>47.9</v>
      </c>
      <c r="F3696">
        <v>31216</v>
      </c>
      <c r="G3696">
        <v>211</v>
      </c>
      <c r="H3696">
        <v>612</v>
      </c>
    </row>
    <row r="3697" spans="1:8" hidden="1" x14ac:dyDescent="0.2">
      <c r="A3697">
        <v>14785</v>
      </c>
      <c r="B3697" t="str">
        <f>VLOOKUP(A3697,'Route Names'!$A$2:$B$95,2,FALSE)</f>
        <v>Route 107 - Indian Creek Station</v>
      </c>
      <c r="C3697" t="s">
        <v>1872</v>
      </c>
      <c r="D3697">
        <v>13089023108</v>
      </c>
      <c r="E3697">
        <v>47.9</v>
      </c>
      <c r="F3697">
        <v>31216</v>
      </c>
      <c r="G3697">
        <v>211</v>
      </c>
      <c r="H3697">
        <v>612</v>
      </c>
    </row>
    <row r="3698" spans="1:8" hidden="1" x14ac:dyDescent="0.2">
      <c r="A3698">
        <v>14791</v>
      </c>
      <c r="B3698" t="str">
        <f>VLOOKUP(A3698,'Route Names'!$A$2:$B$95,2,FALSE)</f>
        <v>Route 115 Covington Highway</v>
      </c>
      <c r="C3698" t="s">
        <v>1914</v>
      </c>
      <c r="D3698">
        <v>13089023507</v>
      </c>
      <c r="E3698">
        <v>21.3</v>
      </c>
      <c r="F3698">
        <v>43250</v>
      </c>
      <c r="G3698">
        <v>242</v>
      </c>
      <c r="H3698">
        <v>283</v>
      </c>
    </row>
    <row r="3699" spans="1:8" hidden="1" x14ac:dyDescent="0.2">
      <c r="A3699">
        <v>14791</v>
      </c>
      <c r="B3699" t="str">
        <f>VLOOKUP(A3699,'Route Names'!$A$2:$B$95,2,FALSE)</f>
        <v>Route 115 Covington Highway</v>
      </c>
      <c r="C3699" t="s">
        <v>1874</v>
      </c>
      <c r="D3699">
        <v>13089023213</v>
      </c>
      <c r="E3699">
        <v>16.5</v>
      </c>
      <c r="F3699">
        <v>42479</v>
      </c>
      <c r="G3699">
        <v>229</v>
      </c>
      <c r="H3699">
        <v>490</v>
      </c>
    </row>
    <row r="3700" spans="1:8" hidden="1" x14ac:dyDescent="0.2">
      <c r="A3700">
        <v>14791</v>
      </c>
      <c r="B3700" t="str">
        <f>VLOOKUP(A3700,'Route Names'!$A$2:$B$95,2,FALSE)</f>
        <v>Route 115 Covington Highway</v>
      </c>
      <c r="C3700" t="s">
        <v>1913</v>
      </c>
      <c r="D3700">
        <v>13089023214</v>
      </c>
      <c r="E3700">
        <v>19.100000000000001</v>
      </c>
      <c r="F3700">
        <v>52847</v>
      </c>
      <c r="G3700">
        <v>105</v>
      </c>
      <c r="H3700">
        <v>430</v>
      </c>
    </row>
    <row r="3701" spans="1:8" hidden="1" x14ac:dyDescent="0.2">
      <c r="A3701">
        <v>14791</v>
      </c>
      <c r="B3701" t="str">
        <f>VLOOKUP(A3701,'Route Names'!$A$2:$B$95,2,FALSE)</f>
        <v>Route 115 Covington Highway</v>
      </c>
      <c r="C3701" t="s">
        <v>1877</v>
      </c>
      <c r="D3701">
        <v>13089023214</v>
      </c>
      <c r="E3701">
        <v>19.100000000000001</v>
      </c>
      <c r="F3701">
        <v>52847</v>
      </c>
      <c r="G3701">
        <v>105</v>
      </c>
      <c r="H3701">
        <v>430</v>
      </c>
    </row>
    <row r="3702" spans="1:8" hidden="1" x14ac:dyDescent="0.2">
      <c r="A3702">
        <v>14791</v>
      </c>
      <c r="B3702" t="str">
        <f>VLOOKUP(A3702,'Route Names'!$A$2:$B$95,2,FALSE)</f>
        <v>Route 115 Covington Highway</v>
      </c>
      <c r="C3702" t="s">
        <v>1912</v>
      </c>
      <c r="D3702">
        <v>13089023214</v>
      </c>
      <c r="E3702">
        <v>19.100000000000001</v>
      </c>
      <c r="F3702">
        <v>52847</v>
      </c>
      <c r="G3702">
        <v>105</v>
      </c>
      <c r="H3702">
        <v>430</v>
      </c>
    </row>
    <row r="3703" spans="1:8" hidden="1" x14ac:dyDescent="0.2">
      <c r="A3703">
        <v>14791</v>
      </c>
      <c r="B3703" t="str">
        <f>VLOOKUP(A3703,'Route Names'!$A$2:$B$95,2,FALSE)</f>
        <v>Route 115 Covington Highway</v>
      </c>
      <c r="C3703" t="s">
        <v>1879</v>
      </c>
      <c r="D3703">
        <v>13089023214</v>
      </c>
      <c r="E3703">
        <v>19.100000000000001</v>
      </c>
      <c r="F3703">
        <v>52847</v>
      </c>
      <c r="G3703">
        <v>105</v>
      </c>
      <c r="H3703">
        <v>430</v>
      </c>
    </row>
    <row r="3704" spans="1:8" hidden="1" x14ac:dyDescent="0.2">
      <c r="A3704">
        <v>14791</v>
      </c>
      <c r="B3704" t="str">
        <f>VLOOKUP(A3704,'Route Names'!$A$2:$B$95,2,FALSE)</f>
        <v>Route 115 Covington Highway</v>
      </c>
      <c r="C3704" t="s">
        <v>1880</v>
      </c>
      <c r="D3704">
        <v>13089023212</v>
      </c>
      <c r="E3704">
        <v>11.1</v>
      </c>
      <c r="F3704">
        <v>65673</v>
      </c>
      <c r="G3704">
        <v>108</v>
      </c>
      <c r="H3704">
        <v>299</v>
      </c>
    </row>
    <row r="3705" spans="1:8" hidden="1" x14ac:dyDescent="0.2">
      <c r="A3705">
        <v>14791</v>
      </c>
      <c r="B3705" t="str">
        <f>VLOOKUP(A3705,'Route Names'!$A$2:$B$95,2,FALSE)</f>
        <v>Route 115 Covington Highway</v>
      </c>
      <c r="C3705" t="s">
        <v>1911</v>
      </c>
      <c r="D3705">
        <v>13089023214</v>
      </c>
      <c r="E3705">
        <v>19.100000000000001</v>
      </c>
      <c r="F3705">
        <v>52847</v>
      </c>
      <c r="G3705">
        <v>105</v>
      </c>
      <c r="H3705">
        <v>430</v>
      </c>
    </row>
    <row r="3706" spans="1:8" hidden="1" x14ac:dyDescent="0.2">
      <c r="A3706">
        <v>14791</v>
      </c>
      <c r="B3706" t="str">
        <f>VLOOKUP(A3706,'Route Names'!$A$2:$B$95,2,FALSE)</f>
        <v>Route 115 Covington Highway</v>
      </c>
      <c r="C3706" t="s">
        <v>1883</v>
      </c>
      <c r="D3706">
        <v>13089023214</v>
      </c>
      <c r="E3706">
        <v>19.100000000000001</v>
      </c>
      <c r="F3706">
        <v>52847</v>
      </c>
      <c r="G3706">
        <v>105</v>
      </c>
      <c r="H3706">
        <v>430</v>
      </c>
    </row>
    <row r="3707" spans="1:8" hidden="1" x14ac:dyDescent="0.2">
      <c r="A3707">
        <v>14791</v>
      </c>
      <c r="B3707" t="str">
        <f>VLOOKUP(A3707,'Route Names'!$A$2:$B$95,2,FALSE)</f>
        <v>Route 115 Covington Highway</v>
      </c>
      <c r="C3707" t="s">
        <v>1910</v>
      </c>
      <c r="D3707">
        <v>13089023310</v>
      </c>
      <c r="E3707">
        <v>31</v>
      </c>
      <c r="F3707">
        <v>37283</v>
      </c>
      <c r="G3707">
        <v>638</v>
      </c>
      <c r="H3707">
        <v>1137</v>
      </c>
    </row>
    <row r="3708" spans="1:8" hidden="1" x14ac:dyDescent="0.2">
      <c r="A3708">
        <v>14791</v>
      </c>
      <c r="B3708" t="str">
        <f>VLOOKUP(A3708,'Route Names'!$A$2:$B$95,2,FALSE)</f>
        <v>Route 115 Covington Highway</v>
      </c>
      <c r="C3708" t="s">
        <v>1884</v>
      </c>
      <c r="D3708">
        <v>13089023310</v>
      </c>
      <c r="E3708">
        <v>31</v>
      </c>
      <c r="F3708">
        <v>37283</v>
      </c>
      <c r="G3708">
        <v>638</v>
      </c>
      <c r="H3708">
        <v>1137</v>
      </c>
    </row>
    <row r="3709" spans="1:8" hidden="1" x14ac:dyDescent="0.2">
      <c r="A3709">
        <v>14791</v>
      </c>
      <c r="B3709" t="str">
        <f>VLOOKUP(A3709,'Route Names'!$A$2:$B$95,2,FALSE)</f>
        <v>Route 115 Covington Highway</v>
      </c>
      <c r="C3709" t="s">
        <v>1909</v>
      </c>
      <c r="D3709">
        <v>13089023310</v>
      </c>
      <c r="E3709">
        <v>31</v>
      </c>
      <c r="F3709">
        <v>37283</v>
      </c>
      <c r="G3709">
        <v>638</v>
      </c>
      <c r="H3709">
        <v>1137</v>
      </c>
    </row>
    <row r="3710" spans="1:8" hidden="1" x14ac:dyDescent="0.2">
      <c r="A3710">
        <v>14791</v>
      </c>
      <c r="B3710" t="str">
        <f>VLOOKUP(A3710,'Route Names'!$A$2:$B$95,2,FALSE)</f>
        <v>Route 115 Covington Highway</v>
      </c>
      <c r="C3710" t="s">
        <v>1908</v>
      </c>
      <c r="D3710">
        <v>13089023310</v>
      </c>
      <c r="E3710">
        <v>31</v>
      </c>
      <c r="F3710">
        <v>37283</v>
      </c>
      <c r="G3710">
        <v>638</v>
      </c>
      <c r="H3710">
        <v>1137</v>
      </c>
    </row>
    <row r="3711" spans="1:8" hidden="1" x14ac:dyDescent="0.2">
      <c r="A3711">
        <v>14791</v>
      </c>
      <c r="B3711" t="str">
        <f>VLOOKUP(A3711,'Route Names'!$A$2:$B$95,2,FALSE)</f>
        <v>Route 115 Covington Highway</v>
      </c>
      <c r="C3711" t="s">
        <v>1887</v>
      </c>
      <c r="D3711">
        <v>13089023310</v>
      </c>
      <c r="E3711">
        <v>31</v>
      </c>
      <c r="F3711">
        <v>37283</v>
      </c>
      <c r="G3711">
        <v>638</v>
      </c>
      <c r="H3711">
        <v>1137</v>
      </c>
    </row>
    <row r="3712" spans="1:8" hidden="1" x14ac:dyDescent="0.2">
      <c r="A3712">
        <v>14791</v>
      </c>
      <c r="B3712" t="str">
        <f>VLOOKUP(A3712,'Route Names'!$A$2:$B$95,2,FALSE)</f>
        <v>Route 115 Covington Highway</v>
      </c>
      <c r="C3712" t="s">
        <v>1907</v>
      </c>
      <c r="D3712">
        <v>13089023310</v>
      </c>
      <c r="E3712">
        <v>31</v>
      </c>
      <c r="F3712">
        <v>37283</v>
      </c>
      <c r="G3712">
        <v>638</v>
      </c>
      <c r="H3712">
        <v>1137</v>
      </c>
    </row>
    <row r="3713" spans="1:8" hidden="1" x14ac:dyDescent="0.2">
      <c r="A3713">
        <v>14791</v>
      </c>
      <c r="B3713" t="str">
        <f>VLOOKUP(A3713,'Route Names'!$A$2:$B$95,2,FALSE)</f>
        <v>Route 115 Covington Highway</v>
      </c>
      <c r="C3713" t="s">
        <v>1889</v>
      </c>
      <c r="D3713">
        <v>13089023310</v>
      </c>
      <c r="E3713">
        <v>31</v>
      </c>
      <c r="F3713">
        <v>37283</v>
      </c>
      <c r="G3713">
        <v>638</v>
      </c>
      <c r="H3713">
        <v>1137</v>
      </c>
    </row>
    <row r="3714" spans="1:8" hidden="1" x14ac:dyDescent="0.2">
      <c r="A3714">
        <v>14791</v>
      </c>
      <c r="B3714" t="str">
        <f>VLOOKUP(A3714,'Route Names'!$A$2:$B$95,2,FALSE)</f>
        <v>Route 115 Covington Highway</v>
      </c>
      <c r="C3714" t="s">
        <v>1906</v>
      </c>
      <c r="D3714">
        <v>13089023310</v>
      </c>
      <c r="E3714">
        <v>31</v>
      </c>
      <c r="F3714">
        <v>37283</v>
      </c>
      <c r="G3714">
        <v>638</v>
      </c>
      <c r="H3714">
        <v>1137</v>
      </c>
    </row>
    <row r="3715" spans="1:8" hidden="1" x14ac:dyDescent="0.2">
      <c r="A3715">
        <v>14791</v>
      </c>
      <c r="B3715" t="str">
        <f>VLOOKUP(A3715,'Route Names'!$A$2:$B$95,2,FALSE)</f>
        <v>Route 115 Covington Highway</v>
      </c>
      <c r="C3715" t="s">
        <v>1905</v>
      </c>
      <c r="D3715">
        <v>13089023310</v>
      </c>
      <c r="E3715">
        <v>31</v>
      </c>
      <c r="F3715">
        <v>37283</v>
      </c>
      <c r="G3715">
        <v>638</v>
      </c>
      <c r="H3715">
        <v>1137</v>
      </c>
    </row>
    <row r="3716" spans="1:8" hidden="1" x14ac:dyDescent="0.2">
      <c r="A3716">
        <v>14791</v>
      </c>
      <c r="B3716" t="str">
        <f>VLOOKUP(A3716,'Route Names'!$A$2:$B$95,2,FALSE)</f>
        <v>Route 115 Covington Highway</v>
      </c>
      <c r="C3716" t="s">
        <v>1892</v>
      </c>
      <c r="D3716">
        <v>13089023310</v>
      </c>
      <c r="E3716">
        <v>31</v>
      </c>
      <c r="F3716">
        <v>37283</v>
      </c>
      <c r="G3716">
        <v>638</v>
      </c>
      <c r="H3716">
        <v>1137</v>
      </c>
    </row>
    <row r="3717" spans="1:8" hidden="1" x14ac:dyDescent="0.2">
      <c r="A3717">
        <v>14791</v>
      </c>
      <c r="B3717" t="str">
        <f>VLOOKUP(A3717,'Route Names'!$A$2:$B$95,2,FALSE)</f>
        <v>Route 115 Covington Highway</v>
      </c>
      <c r="C3717" t="s">
        <v>1893</v>
      </c>
      <c r="D3717">
        <v>13089023310</v>
      </c>
      <c r="E3717">
        <v>31</v>
      </c>
      <c r="F3717">
        <v>37283</v>
      </c>
      <c r="G3717">
        <v>638</v>
      </c>
      <c r="H3717">
        <v>1137</v>
      </c>
    </row>
    <row r="3718" spans="1:8" hidden="1" x14ac:dyDescent="0.2">
      <c r="A3718">
        <v>14791</v>
      </c>
      <c r="B3718" t="str">
        <f>VLOOKUP(A3718,'Route Names'!$A$2:$B$95,2,FALSE)</f>
        <v>Route 115 Covington Highway</v>
      </c>
      <c r="C3718" t="s">
        <v>1904</v>
      </c>
      <c r="D3718">
        <v>13089023310</v>
      </c>
      <c r="E3718">
        <v>31</v>
      </c>
      <c r="F3718">
        <v>37283</v>
      </c>
      <c r="G3718">
        <v>638</v>
      </c>
      <c r="H3718">
        <v>1137</v>
      </c>
    </row>
    <row r="3719" spans="1:8" hidden="1" x14ac:dyDescent="0.2">
      <c r="A3719">
        <v>14791</v>
      </c>
      <c r="B3719" t="str">
        <f>VLOOKUP(A3719,'Route Names'!$A$2:$B$95,2,FALSE)</f>
        <v>Route 115 Covington Highway</v>
      </c>
      <c r="C3719" t="s">
        <v>1903</v>
      </c>
      <c r="D3719">
        <v>13089023310</v>
      </c>
      <c r="E3719">
        <v>31</v>
      </c>
      <c r="F3719">
        <v>37283</v>
      </c>
      <c r="G3719">
        <v>638</v>
      </c>
      <c r="H3719">
        <v>1137</v>
      </c>
    </row>
    <row r="3720" spans="1:8" hidden="1" x14ac:dyDescent="0.2">
      <c r="A3720">
        <v>14791</v>
      </c>
      <c r="B3720" t="str">
        <f>VLOOKUP(A3720,'Route Names'!$A$2:$B$95,2,FALSE)</f>
        <v>Route 115 Covington Highway</v>
      </c>
      <c r="C3720" t="s">
        <v>1902</v>
      </c>
      <c r="D3720">
        <v>13089023310</v>
      </c>
      <c r="E3720">
        <v>31</v>
      </c>
      <c r="F3720">
        <v>37283</v>
      </c>
      <c r="G3720">
        <v>638</v>
      </c>
      <c r="H3720">
        <v>1137</v>
      </c>
    </row>
    <row r="3721" spans="1:8" hidden="1" x14ac:dyDescent="0.2">
      <c r="A3721">
        <v>14791</v>
      </c>
      <c r="B3721" t="str">
        <f>VLOOKUP(A3721,'Route Names'!$A$2:$B$95,2,FALSE)</f>
        <v>Route 115 Covington Highway</v>
      </c>
      <c r="C3721" t="s">
        <v>1897</v>
      </c>
      <c r="D3721">
        <v>13089023310</v>
      </c>
      <c r="E3721">
        <v>31</v>
      </c>
      <c r="F3721">
        <v>37283</v>
      </c>
      <c r="G3721">
        <v>638</v>
      </c>
      <c r="H3721">
        <v>1137</v>
      </c>
    </row>
    <row r="3722" spans="1:8" hidden="1" x14ac:dyDescent="0.2">
      <c r="A3722">
        <v>14791</v>
      </c>
      <c r="B3722" t="str">
        <f>VLOOKUP(A3722,'Route Names'!$A$2:$B$95,2,FALSE)</f>
        <v>Route 115 Covington Highway</v>
      </c>
      <c r="C3722" t="s">
        <v>1901</v>
      </c>
      <c r="D3722">
        <v>13089023310</v>
      </c>
      <c r="E3722">
        <v>31</v>
      </c>
      <c r="F3722">
        <v>37283</v>
      </c>
      <c r="G3722">
        <v>638</v>
      </c>
      <c r="H3722">
        <v>1137</v>
      </c>
    </row>
    <row r="3723" spans="1:8" hidden="1" x14ac:dyDescent="0.2">
      <c r="A3723">
        <v>14791</v>
      </c>
      <c r="B3723" t="str">
        <f>VLOOKUP(A3723,'Route Names'!$A$2:$B$95,2,FALSE)</f>
        <v>Route 115 Covington Highway</v>
      </c>
      <c r="C3723" t="s">
        <v>1899</v>
      </c>
      <c r="D3723">
        <v>13089023418</v>
      </c>
      <c r="E3723">
        <v>13.1</v>
      </c>
      <c r="F3723">
        <v>51658</v>
      </c>
      <c r="G3723">
        <v>371</v>
      </c>
      <c r="H3723">
        <v>749</v>
      </c>
    </row>
    <row r="3724" spans="1:8" hidden="1" x14ac:dyDescent="0.2">
      <c r="A3724">
        <v>14791</v>
      </c>
      <c r="B3724" t="str">
        <f>VLOOKUP(A3724,'Route Names'!$A$2:$B$95,2,FALSE)</f>
        <v>Route 115 Covington Highway</v>
      </c>
      <c r="C3724" t="s">
        <v>1900</v>
      </c>
      <c r="D3724">
        <v>13089023418</v>
      </c>
      <c r="E3724">
        <v>13.1</v>
      </c>
      <c r="F3724">
        <v>51658</v>
      </c>
      <c r="G3724">
        <v>371</v>
      </c>
      <c r="H3724">
        <v>749</v>
      </c>
    </row>
    <row r="3725" spans="1:8" hidden="1" x14ac:dyDescent="0.2">
      <c r="A3725">
        <v>14791</v>
      </c>
      <c r="B3725" t="str">
        <f>VLOOKUP(A3725,'Route Names'!$A$2:$B$95,2,FALSE)</f>
        <v>Route 115 Covington Highway</v>
      </c>
      <c r="C3725" t="s">
        <v>1899</v>
      </c>
      <c r="D3725">
        <v>13089023418</v>
      </c>
      <c r="E3725">
        <v>13.1</v>
      </c>
      <c r="F3725">
        <v>51658</v>
      </c>
      <c r="G3725">
        <v>371</v>
      </c>
      <c r="H3725">
        <v>749</v>
      </c>
    </row>
    <row r="3726" spans="1:8" hidden="1" x14ac:dyDescent="0.2">
      <c r="A3726">
        <v>14791</v>
      </c>
      <c r="B3726" t="str">
        <f>VLOOKUP(A3726,'Route Names'!$A$2:$B$95,2,FALSE)</f>
        <v>Route 115 Covington Highway</v>
      </c>
      <c r="C3726" t="s">
        <v>1898</v>
      </c>
      <c r="D3726">
        <v>13089023418</v>
      </c>
      <c r="E3726">
        <v>13.1</v>
      </c>
      <c r="F3726">
        <v>51658</v>
      </c>
      <c r="G3726">
        <v>371</v>
      </c>
      <c r="H3726">
        <v>749</v>
      </c>
    </row>
    <row r="3727" spans="1:8" hidden="1" x14ac:dyDescent="0.2">
      <c r="A3727">
        <v>14791</v>
      </c>
      <c r="B3727" t="str">
        <f>VLOOKUP(A3727,'Route Names'!$A$2:$B$95,2,FALSE)</f>
        <v>Route 115 Covington Highway</v>
      </c>
      <c r="C3727" t="s">
        <v>1897</v>
      </c>
      <c r="D3727">
        <v>13089023303</v>
      </c>
      <c r="E3727">
        <v>24.7</v>
      </c>
      <c r="F3727">
        <v>41667</v>
      </c>
      <c r="G3727">
        <v>236</v>
      </c>
      <c r="H3727">
        <v>591</v>
      </c>
    </row>
    <row r="3728" spans="1:8" hidden="1" x14ac:dyDescent="0.2">
      <c r="A3728">
        <v>14791</v>
      </c>
      <c r="B3728" t="str">
        <f>VLOOKUP(A3728,'Route Names'!$A$2:$B$95,2,FALSE)</f>
        <v>Route 115 Covington Highway</v>
      </c>
      <c r="C3728" t="s">
        <v>1896</v>
      </c>
      <c r="D3728">
        <v>13089023303</v>
      </c>
      <c r="E3728">
        <v>24.7</v>
      </c>
      <c r="F3728">
        <v>41667</v>
      </c>
      <c r="G3728">
        <v>236</v>
      </c>
      <c r="H3728">
        <v>591</v>
      </c>
    </row>
    <row r="3729" spans="1:8" hidden="1" x14ac:dyDescent="0.2">
      <c r="A3729">
        <v>14791</v>
      </c>
      <c r="B3729" t="str">
        <f>VLOOKUP(A3729,'Route Names'!$A$2:$B$95,2,FALSE)</f>
        <v>Route 115 Covington Highway</v>
      </c>
      <c r="C3729" t="s">
        <v>1895</v>
      </c>
      <c r="D3729">
        <v>13089023303</v>
      </c>
      <c r="E3729">
        <v>24.7</v>
      </c>
      <c r="F3729">
        <v>41667</v>
      </c>
      <c r="G3729">
        <v>236</v>
      </c>
      <c r="H3729">
        <v>591</v>
      </c>
    </row>
    <row r="3730" spans="1:8" hidden="1" x14ac:dyDescent="0.2">
      <c r="A3730">
        <v>14791</v>
      </c>
      <c r="B3730" t="str">
        <f>VLOOKUP(A3730,'Route Names'!$A$2:$B$95,2,FALSE)</f>
        <v>Route 115 Covington Highway</v>
      </c>
      <c r="C3730" t="s">
        <v>1894</v>
      </c>
      <c r="D3730">
        <v>13089023309</v>
      </c>
      <c r="E3730">
        <v>19.100000000000001</v>
      </c>
      <c r="F3730">
        <v>49417</v>
      </c>
      <c r="G3730">
        <v>184</v>
      </c>
      <c r="H3730">
        <v>670</v>
      </c>
    </row>
    <row r="3731" spans="1:8" hidden="1" x14ac:dyDescent="0.2">
      <c r="A3731">
        <v>14791</v>
      </c>
      <c r="B3731" t="str">
        <f>VLOOKUP(A3731,'Route Names'!$A$2:$B$95,2,FALSE)</f>
        <v>Route 115 Covington Highway</v>
      </c>
      <c r="C3731" t="s">
        <v>1893</v>
      </c>
      <c r="D3731">
        <v>13089023309</v>
      </c>
      <c r="E3731">
        <v>19.100000000000001</v>
      </c>
      <c r="F3731">
        <v>49417</v>
      </c>
      <c r="G3731">
        <v>184</v>
      </c>
      <c r="H3731">
        <v>670</v>
      </c>
    </row>
    <row r="3732" spans="1:8" hidden="1" x14ac:dyDescent="0.2">
      <c r="A3732">
        <v>14791</v>
      </c>
      <c r="B3732" t="str">
        <f>VLOOKUP(A3732,'Route Names'!$A$2:$B$95,2,FALSE)</f>
        <v>Route 115 Covington Highway</v>
      </c>
      <c r="C3732" t="s">
        <v>1892</v>
      </c>
      <c r="D3732">
        <v>13089023309</v>
      </c>
      <c r="E3732">
        <v>19.100000000000001</v>
      </c>
      <c r="F3732">
        <v>49417</v>
      </c>
      <c r="G3732">
        <v>184</v>
      </c>
      <c r="H3732">
        <v>670</v>
      </c>
    </row>
    <row r="3733" spans="1:8" hidden="1" x14ac:dyDescent="0.2">
      <c r="A3733">
        <v>14791</v>
      </c>
      <c r="B3733" t="str">
        <f>VLOOKUP(A3733,'Route Names'!$A$2:$B$95,2,FALSE)</f>
        <v>Route 115 Covington Highway</v>
      </c>
      <c r="C3733" t="s">
        <v>1891</v>
      </c>
      <c r="D3733">
        <v>13089023310</v>
      </c>
      <c r="E3733">
        <v>31</v>
      </c>
      <c r="F3733">
        <v>37283</v>
      </c>
      <c r="G3733">
        <v>638</v>
      </c>
      <c r="H3733">
        <v>1137</v>
      </c>
    </row>
    <row r="3734" spans="1:8" hidden="1" x14ac:dyDescent="0.2">
      <c r="A3734">
        <v>14791</v>
      </c>
      <c r="B3734" t="str">
        <f>VLOOKUP(A3734,'Route Names'!$A$2:$B$95,2,FALSE)</f>
        <v>Route 115 Covington Highway</v>
      </c>
      <c r="C3734" t="s">
        <v>1890</v>
      </c>
      <c r="D3734">
        <v>13089023309</v>
      </c>
      <c r="E3734">
        <v>19.100000000000001</v>
      </c>
      <c r="F3734">
        <v>49417</v>
      </c>
      <c r="G3734">
        <v>184</v>
      </c>
      <c r="H3734">
        <v>670</v>
      </c>
    </row>
    <row r="3735" spans="1:8" hidden="1" x14ac:dyDescent="0.2">
      <c r="A3735">
        <v>14791</v>
      </c>
      <c r="B3735" t="str">
        <f>VLOOKUP(A3735,'Route Names'!$A$2:$B$95,2,FALSE)</f>
        <v>Route 115 Covington Highway</v>
      </c>
      <c r="C3735" t="s">
        <v>1889</v>
      </c>
      <c r="D3735">
        <v>13089023310</v>
      </c>
      <c r="E3735">
        <v>31</v>
      </c>
      <c r="F3735">
        <v>37283</v>
      </c>
      <c r="G3735">
        <v>638</v>
      </c>
      <c r="H3735">
        <v>1137</v>
      </c>
    </row>
    <row r="3736" spans="1:8" hidden="1" x14ac:dyDescent="0.2">
      <c r="A3736">
        <v>14791</v>
      </c>
      <c r="B3736" t="str">
        <f>VLOOKUP(A3736,'Route Names'!$A$2:$B$95,2,FALSE)</f>
        <v>Route 115 Covington Highway</v>
      </c>
      <c r="C3736" t="s">
        <v>1888</v>
      </c>
      <c r="D3736">
        <v>13089023309</v>
      </c>
      <c r="E3736">
        <v>19.100000000000001</v>
      </c>
      <c r="F3736">
        <v>49417</v>
      </c>
      <c r="G3736">
        <v>184</v>
      </c>
      <c r="H3736">
        <v>670</v>
      </c>
    </row>
    <row r="3737" spans="1:8" hidden="1" x14ac:dyDescent="0.2">
      <c r="A3737">
        <v>14791</v>
      </c>
      <c r="B3737" t="str">
        <f>VLOOKUP(A3737,'Route Names'!$A$2:$B$95,2,FALSE)</f>
        <v>Route 115 Covington Highway</v>
      </c>
      <c r="C3737" t="s">
        <v>1887</v>
      </c>
      <c r="D3737">
        <v>13089023309</v>
      </c>
      <c r="E3737">
        <v>19.100000000000001</v>
      </c>
      <c r="F3737">
        <v>49417</v>
      </c>
      <c r="G3737">
        <v>184</v>
      </c>
      <c r="H3737">
        <v>670</v>
      </c>
    </row>
    <row r="3738" spans="1:8" hidden="1" x14ac:dyDescent="0.2">
      <c r="A3738">
        <v>14791</v>
      </c>
      <c r="B3738" t="str">
        <f>VLOOKUP(A3738,'Route Names'!$A$2:$B$95,2,FALSE)</f>
        <v>Route 115 Covington Highway</v>
      </c>
      <c r="C3738" t="s">
        <v>1886</v>
      </c>
      <c r="D3738">
        <v>13089023309</v>
      </c>
      <c r="E3738">
        <v>19.100000000000001</v>
      </c>
      <c r="F3738">
        <v>49417</v>
      </c>
      <c r="G3738">
        <v>184</v>
      </c>
      <c r="H3738">
        <v>670</v>
      </c>
    </row>
    <row r="3739" spans="1:8" hidden="1" x14ac:dyDescent="0.2">
      <c r="A3739">
        <v>14791</v>
      </c>
      <c r="B3739" t="str">
        <f>VLOOKUP(A3739,'Route Names'!$A$2:$B$95,2,FALSE)</f>
        <v>Route 115 Covington Highway</v>
      </c>
      <c r="C3739" t="s">
        <v>1885</v>
      </c>
      <c r="D3739">
        <v>13089023310</v>
      </c>
      <c r="E3739">
        <v>31</v>
      </c>
      <c r="F3739">
        <v>37283</v>
      </c>
      <c r="G3739">
        <v>638</v>
      </c>
      <c r="H3739">
        <v>1137</v>
      </c>
    </row>
    <row r="3740" spans="1:8" hidden="1" x14ac:dyDescent="0.2">
      <c r="A3740">
        <v>14791</v>
      </c>
      <c r="B3740" t="str">
        <f>VLOOKUP(A3740,'Route Names'!$A$2:$B$95,2,FALSE)</f>
        <v>Route 115 Covington Highway</v>
      </c>
      <c r="C3740" t="s">
        <v>1884</v>
      </c>
      <c r="D3740">
        <v>13089023309</v>
      </c>
      <c r="E3740">
        <v>19.100000000000001</v>
      </c>
      <c r="F3740">
        <v>49417</v>
      </c>
      <c r="G3740">
        <v>184</v>
      </c>
      <c r="H3740">
        <v>670</v>
      </c>
    </row>
    <row r="3741" spans="1:8" hidden="1" x14ac:dyDescent="0.2">
      <c r="A3741">
        <v>14791</v>
      </c>
      <c r="B3741" t="str">
        <f>VLOOKUP(A3741,'Route Names'!$A$2:$B$95,2,FALSE)</f>
        <v>Route 115 Covington Highway</v>
      </c>
      <c r="C3741" t="s">
        <v>1883</v>
      </c>
      <c r="D3741">
        <v>13089023309</v>
      </c>
      <c r="E3741">
        <v>19.100000000000001</v>
      </c>
      <c r="F3741">
        <v>49417</v>
      </c>
      <c r="G3741">
        <v>184</v>
      </c>
      <c r="H3741">
        <v>670</v>
      </c>
    </row>
    <row r="3742" spans="1:8" hidden="1" x14ac:dyDescent="0.2">
      <c r="A3742">
        <v>14791</v>
      </c>
      <c r="B3742" t="str">
        <f>VLOOKUP(A3742,'Route Names'!$A$2:$B$95,2,FALSE)</f>
        <v>Route 115 Covington Highway</v>
      </c>
      <c r="C3742" t="s">
        <v>1883</v>
      </c>
      <c r="D3742">
        <v>13089023212</v>
      </c>
      <c r="E3742">
        <v>11.1</v>
      </c>
      <c r="F3742">
        <v>65673</v>
      </c>
      <c r="G3742">
        <v>108</v>
      </c>
      <c r="H3742">
        <v>299</v>
      </c>
    </row>
    <row r="3743" spans="1:8" hidden="1" x14ac:dyDescent="0.2">
      <c r="A3743">
        <v>14791</v>
      </c>
      <c r="B3743" t="str">
        <f>VLOOKUP(A3743,'Route Names'!$A$2:$B$95,2,FALSE)</f>
        <v>Route 115 Covington Highway</v>
      </c>
      <c r="C3743" t="s">
        <v>1882</v>
      </c>
      <c r="D3743">
        <v>13089023212</v>
      </c>
      <c r="E3743">
        <v>11.1</v>
      </c>
      <c r="F3743">
        <v>65673</v>
      </c>
      <c r="G3743">
        <v>108</v>
      </c>
      <c r="H3743">
        <v>299</v>
      </c>
    </row>
    <row r="3744" spans="1:8" hidden="1" x14ac:dyDescent="0.2">
      <c r="A3744">
        <v>14791</v>
      </c>
      <c r="B3744" t="str">
        <f>VLOOKUP(A3744,'Route Names'!$A$2:$B$95,2,FALSE)</f>
        <v>Route 115 Covington Highway</v>
      </c>
      <c r="C3744" t="s">
        <v>1881</v>
      </c>
      <c r="D3744">
        <v>13089023212</v>
      </c>
      <c r="E3744">
        <v>11.1</v>
      </c>
      <c r="F3744">
        <v>65673</v>
      </c>
      <c r="G3744">
        <v>108</v>
      </c>
      <c r="H3744">
        <v>299</v>
      </c>
    </row>
    <row r="3745" spans="1:8" hidden="1" x14ac:dyDescent="0.2">
      <c r="A3745">
        <v>14791</v>
      </c>
      <c r="B3745" t="str">
        <f>VLOOKUP(A3745,'Route Names'!$A$2:$B$95,2,FALSE)</f>
        <v>Route 115 Covington Highway</v>
      </c>
      <c r="C3745" t="s">
        <v>1880</v>
      </c>
      <c r="D3745">
        <v>13089023212</v>
      </c>
      <c r="E3745">
        <v>11.1</v>
      </c>
      <c r="F3745">
        <v>65673</v>
      </c>
      <c r="G3745">
        <v>108</v>
      </c>
      <c r="H3745">
        <v>299</v>
      </c>
    </row>
    <row r="3746" spans="1:8" hidden="1" x14ac:dyDescent="0.2">
      <c r="A3746">
        <v>14791</v>
      </c>
      <c r="B3746" t="str">
        <f>VLOOKUP(A3746,'Route Names'!$A$2:$B$95,2,FALSE)</f>
        <v>Route 115 Covington Highway</v>
      </c>
      <c r="C3746" t="s">
        <v>1879</v>
      </c>
      <c r="D3746">
        <v>13089023212</v>
      </c>
      <c r="E3746">
        <v>11.1</v>
      </c>
      <c r="F3746">
        <v>65673</v>
      </c>
      <c r="G3746">
        <v>108</v>
      </c>
      <c r="H3746">
        <v>299</v>
      </c>
    </row>
    <row r="3747" spans="1:8" hidden="1" x14ac:dyDescent="0.2">
      <c r="A3747">
        <v>14791</v>
      </c>
      <c r="B3747" t="str">
        <f>VLOOKUP(A3747,'Route Names'!$A$2:$B$95,2,FALSE)</f>
        <v>Route 115 Covington Highway</v>
      </c>
      <c r="C3747" t="s">
        <v>1878</v>
      </c>
      <c r="D3747">
        <v>13089023212</v>
      </c>
      <c r="E3747">
        <v>11.1</v>
      </c>
      <c r="F3747">
        <v>65673</v>
      </c>
      <c r="G3747">
        <v>108</v>
      </c>
      <c r="H3747">
        <v>299</v>
      </c>
    </row>
    <row r="3748" spans="1:8" hidden="1" x14ac:dyDescent="0.2">
      <c r="A3748">
        <v>14791</v>
      </c>
      <c r="B3748" t="str">
        <f>VLOOKUP(A3748,'Route Names'!$A$2:$B$95,2,FALSE)</f>
        <v>Route 115 Covington Highway</v>
      </c>
      <c r="C3748" t="s">
        <v>1877</v>
      </c>
      <c r="D3748">
        <v>13089023212</v>
      </c>
      <c r="E3748">
        <v>11.1</v>
      </c>
      <c r="F3748">
        <v>65673</v>
      </c>
      <c r="G3748">
        <v>108</v>
      </c>
      <c r="H3748">
        <v>299</v>
      </c>
    </row>
    <row r="3749" spans="1:8" hidden="1" x14ac:dyDescent="0.2">
      <c r="A3749">
        <v>14791</v>
      </c>
      <c r="B3749" t="str">
        <f>VLOOKUP(A3749,'Route Names'!$A$2:$B$95,2,FALSE)</f>
        <v>Route 115 Covington Highway</v>
      </c>
      <c r="C3749" t="s">
        <v>1876</v>
      </c>
      <c r="D3749">
        <v>13089023212</v>
      </c>
      <c r="E3749">
        <v>11.1</v>
      </c>
      <c r="F3749">
        <v>65673</v>
      </c>
      <c r="G3749">
        <v>108</v>
      </c>
      <c r="H3749">
        <v>299</v>
      </c>
    </row>
    <row r="3750" spans="1:8" hidden="1" x14ac:dyDescent="0.2">
      <c r="A3750">
        <v>14791</v>
      </c>
      <c r="B3750" t="str">
        <f>VLOOKUP(A3750,'Route Names'!$A$2:$B$95,2,FALSE)</f>
        <v>Route 115 Covington Highway</v>
      </c>
      <c r="C3750" t="s">
        <v>1875</v>
      </c>
      <c r="D3750">
        <v>13089023211</v>
      </c>
      <c r="E3750">
        <v>7.4</v>
      </c>
      <c r="F3750">
        <v>60529</v>
      </c>
      <c r="G3750">
        <v>15</v>
      </c>
      <c r="H3750">
        <v>229</v>
      </c>
    </row>
    <row r="3751" spans="1:8" hidden="1" x14ac:dyDescent="0.2">
      <c r="A3751">
        <v>14791</v>
      </c>
      <c r="B3751" t="str">
        <f>VLOOKUP(A3751,'Route Names'!$A$2:$B$95,2,FALSE)</f>
        <v>Route 115 Covington Highway</v>
      </c>
      <c r="C3751" t="s">
        <v>1874</v>
      </c>
      <c r="D3751">
        <v>13089023211</v>
      </c>
      <c r="E3751">
        <v>7.4</v>
      </c>
      <c r="F3751">
        <v>60529</v>
      </c>
      <c r="G3751">
        <v>15</v>
      </c>
      <c r="H3751">
        <v>229</v>
      </c>
    </row>
    <row r="3752" spans="1:8" hidden="1" x14ac:dyDescent="0.2">
      <c r="A3752">
        <v>14791</v>
      </c>
      <c r="B3752" t="str">
        <f>VLOOKUP(A3752,'Route Names'!$A$2:$B$95,2,FALSE)</f>
        <v>Route 115 Covington Highway</v>
      </c>
      <c r="C3752" t="s">
        <v>1873</v>
      </c>
      <c r="D3752">
        <v>13089023206</v>
      </c>
      <c r="E3752">
        <v>20.100000000000001</v>
      </c>
      <c r="F3752">
        <v>49455</v>
      </c>
      <c r="G3752">
        <v>203</v>
      </c>
      <c r="H3752">
        <v>635</v>
      </c>
    </row>
    <row r="3753" spans="1:8" hidden="1" x14ac:dyDescent="0.2">
      <c r="A3753">
        <v>14791</v>
      </c>
      <c r="B3753" t="str">
        <f>VLOOKUP(A3753,'Route Names'!$A$2:$B$95,2,FALSE)</f>
        <v>Route 115 Covington Highway</v>
      </c>
      <c r="C3753" t="s">
        <v>1872</v>
      </c>
      <c r="D3753">
        <v>13089023206</v>
      </c>
      <c r="E3753">
        <v>20.100000000000001</v>
      </c>
      <c r="F3753">
        <v>49455</v>
      </c>
      <c r="G3753">
        <v>203</v>
      </c>
      <c r="H3753">
        <v>635</v>
      </c>
    </row>
    <row r="3754" spans="1:8" hidden="1" x14ac:dyDescent="0.2">
      <c r="A3754">
        <v>14791</v>
      </c>
      <c r="B3754" t="str">
        <f>VLOOKUP(A3754,'Route Names'!$A$2:$B$95,2,FALSE)</f>
        <v>Route 115 Covington Highway</v>
      </c>
      <c r="C3754" t="s">
        <v>1871</v>
      </c>
      <c r="D3754">
        <v>13089023206</v>
      </c>
      <c r="E3754">
        <v>20.100000000000001</v>
      </c>
      <c r="F3754">
        <v>49455</v>
      </c>
      <c r="G3754">
        <v>203</v>
      </c>
      <c r="H3754">
        <v>635</v>
      </c>
    </row>
    <row r="3755" spans="1:8" hidden="1" x14ac:dyDescent="0.2">
      <c r="A3755">
        <v>14785</v>
      </c>
      <c r="B3755" t="str">
        <f>VLOOKUP(A3755,'Route Names'!$A$2:$B$95,2,FALSE)</f>
        <v>Route 107 - Indian Creek Station</v>
      </c>
      <c r="C3755" t="s">
        <v>1871</v>
      </c>
      <c r="D3755">
        <v>13089023206</v>
      </c>
      <c r="E3755">
        <v>20.100000000000001</v>
      </c>
      <c r="F3755">
        <v>49455</v>
      </c>
      <c r="G3755">
        <v>203</v>
      </c>
      <c r="H3755">
        <v>635</v>
      </c>
    </row>
    <row r="3756" spans="1:8" hidden="1" x14ac:dyDescent="0.2">
      <c r="A3756">
        <v>14791</v>
      </c>
      <c r="B3756" t="str">
        <f>VLOOKUP(A3756,'Route Names'!$A$2:$B$95,2,FALSE)</f>
        <v>Route 115 Covington Highway</v>
      </c>
      <c r="C3756" t="s">
        <v>1870</v>
      </c>
      <c r="D3756">
        <v>13089023206</v>
      </c>
      <c r="E3756">
        <v>20.100000000000001</v>
      </c>
      <c r="F3756">
        <v>49455</v>
      </c>
      <c r="G3756">
        <v>203</v>
      </c>
      <c r="H3756">
        <v>635</v>
      </c>
    </row>
    <row r="3757" spans="1:8" hidden="1" x14ac:dyDescent="0.2">
      <c r="A3757">
        <v>14785</v>
      </c>
      <c r="B3757" t="str">
        <f>VLOOKUP(A3757,'Route Names'!$A$2:$B$95,2,FALSE)</f>
        <v>Route 107 - Indian Creek Station</v>
      </c>
      <c r="C3757" t="s">
        <v>1870</v>
      </c>
      <c r="D3757">
        <v>13089023206</v>
      </c>
      <c r="E3757">
        <v>20.100000000000001</v>
      </c>
      <c r="F3757">
        <v>49455</v>
      </c>
      <c r="G3757">
        <v>203</v>
      </c>
      <c r="H3757">
        <v>635</v>
      </c>
    </row>
    <row r="3758" spans="1:8" hidden="1" x14ac:dyDescent="0.2">
      <c r="A3758">
        <v>14791</v>
      </c>
      <c r="B3758" t="str">
        <f>VLOOKUP(A3758,'Route Names'!$A$2:$B$95,2,FALSE)</f>
        <v>Route 115 Covington Highway</v>
      </c>
      <c r="C3758" t="s">
        <v>1869</v>
      </c>
      <c r="D3758">
        <v>13089023206</v>
      </c>
      <c r="E3758">
        <v>20.100000000000001</v>
      </c>
      <c r="F3758">
        <v>49455</v>
      </c>
      <c r="G3758">
        <v>203</v>
      </c>
      <c r="H3758">
        <v>635</v>
      </c>
    </row>
    <row r="3759" spans="1:8" hidden="1" x14ac:dyDescent="0.2">
      <c r="A3759">
        <v>14785</v>
      </c>
      <c r="B3759" t="str">
        <f>VLOOKUP(A3759,'Route Names'!$A$2:$B$95,2,FALSE)</f>
        <v>Route 107 - Indian Creek Station</v>
      </c>
      <c r="C3759" t="s">
        <v>1869</v>
      </c>
      <c r="D3759">
        <v>13089023206</v>
      </c>
      <c r="E3759">
        <v>20.100000000000001</v>
      </c>
      <c r="F3759">
        <v>49455</v>
      </c>
      <c r="G3759">
        <v>203</v>
      </c>
      <c r="H3759">
        <v>635</v>
      </c>
    </row>
    <row r="3760" spans="1:8" hidden="1" x14ac:dyDescent="0.2">
      <c r="A3760">
        <v>14791</v>
      </c>
      <c r="B3760" t="str">
        <f>VLOOKUP(A3760,'Route Names'!$A$2:$B$95,2,FALSE)</f>
        <v>Route 115 Covington Highway</v>
      </c>
      <c r="C3760" t="s">
        <v>1868</v>
      </c>
      <c r="D3760">
        <v>13089023206</v>
      </c>
      <c r="E3760">
        <v>20.100000000000001</v>
      </c>
      <c r="F3760">
        <v>49455</v>
      </c>
      <c r="G3760">
        <v>203</v>
      </c>
      <c r="H3760">
        <v>635</v>
      </c>
    </row>
    <row r="3761" spans="1:8" hidden="1" x14ac:dyDescent="0.2">
      <c r="A3761">
        <v>14785</v>
      </c>
      <c r="B3761" t="str">
        <f>VLOOKUP(A3761,'Route Names'!$A$2:$B$95,2,FALSE)</f>
        <v>Route 107 - Indian Creek Station</v>
      </c>
      <c r="C3761" t="s">
        <v>1868</v>
      </c>
      <c r="D3761">
        <v>13089023206</v>
      </c>
      <c r="E3761">
        <v>20.100000000000001</v>
      </c>
      <c r="F3761">
        <v>49455</v>
      </c>
      <c r="G3761">
        <v>203</v>
      </c>
      <c r="H3761">
        <v>635</v>
      </c>
    </row>
    <row r="3762" spans="1:8" hidden="1" x14ac:dyDescent="0.2">
      <c r="A3762">
        <v>14791</v>
      </c>
      <c r="B3762" t="str">
        <f>VLOOKUP(A3762,'Route Names'!$A$2:$B$95,2,FALSE)</f>
        <v>Route 115 Covington Highway</v>
      </c>
      <c r="C3762" t="s">
        <v>1867</v>
      </c>
      <c r="D3762">
        <v>13089023206</v>
      </c>
      <c r="E3762">
        <v>20.100000000000001</v>
      </c>
      <c r="F3762">
        <v>49455</v>
      </c>
      <c r="G3762">
        <v>203</v>
      </c>
      <c r="H3762">
        <v>635</v>
      </c>
    </row>
    <row r="3763" spans="1:8" hidden="1" x14ac:dyDescent="0.2">
      <c r="A3763">
        <v>14785</v>
      </c>
      <c r="B3763" t="str">
        <f>VLOOKUP(A3763,'Route Names'!$A$2:$B$95,2,FALSE)</f>
        <v>Route 107 - Indian Creek Station</v>
      </c>
      <c r="C3763" t="s">
        <v>1867</v>
      </c>
      <c r="D3763">
        <v>13089023206</v>
      </c>
      <c r="E3763">
        <v>20.100000000000001</v>
      </c>
      <c r="F3763">
        <v>49455</v>
      </c>
      <c r="G3763">
        <v>203</v>
      </c>
      <c r="H3763">
        <v>635</v>
      </c>
    </row>
    <row r="3764" spans="1:8" hidden="1" x14ac:dyDescent="0.2">
      <c r="A3764">
        <v>14791</v>
      </c>
      <c r="B3764" t="str">
        <f>VLOOKUP(A3764,'Route Names'!$A$2:$B$95,2,FALSE)</f>
        <v>Route 115 Covington Highway</v>
      </c>
      <c r="C3764" t="s">
        <v>1866</v>
      </c>
      <c r="D3764">
        <v>13089023206</v>
      </c>
      <c r="E3764">
        <v>20.100000000000001</v>
      </c>
      <c r="F3764">
        <v>49455</v>
      </c>
      <c r="G3764">
        <v>203</v>
      </c>
      <c r="H3764">
        <v>635</v>
      </c>
    </row>
    <row r="3765" spans="1:8" hidden="1" x14ac:dyDescent="0.2">
      <c r="A3765">
        <v>14785</v>
      </c>
      <c r="B3765" t="str">
        <f>VLOOKUP(A3765,'Route Names'!$A$2:$B$95,2,FALSE)</f>
        <v>Route 107 - Indian Creek Station</v>
      </c>
      <c r="C3765" t="s">
        <v>1866</v>
      </c>
      <c r="D3765">
        <v>13089023206</v>
      </c>
      <c r="E3765">
        <v>20.100000000000001</v>
      </c>
      <c r="F3765">
        <v>49455</v>
      </c>
      <c r="G3765">
        <v>203</v>
      </c>
      <c r="H3765">
        <v>635</v>
      </c>
    </row>
    <row r="3766" spans="1:8" hidden="1" x14ac:dyDescent="0.2">
      <c r="A3766">
        <v>14791</v>
      </c>
      <c r="B3766" t="str">
        <f>VLOOKUP(A3766,'Route Names'!$A$2:$B$95,2,FALSE)</f>
        <v>Route 115 Covington Highway</v>
      </c>
      <c r="C3766" t="s">
        <v>1865</v>
      </c>
      <c r="D3766">
        <v>13089023111</v>
      </c>
      <c r="E3766">
        <v>24.1</v>
      </c>
      <c r="F3766">
        <v>54063</v>
      </c>
      <c r="G3766">
        <v>8</v>
      </c>
      <c r="H3766">
        <v>94</v>
      </c>
    </row>
    <row r="3767" spans="1:8" hidden="1" x14ac:dyDescent="0.2">
      <c r="A3767">
        <v>14785</v>
      </c>
      <c r="B3767" t="str">
        <f>VLOOKUP(A3767,'Route Names'!$A$2:$B$95,2,FALSE)</f>
        <v>Route 107 - Indian Creek Station</v>
      </c>
      <c r="C3767" t="s">
        <v>1865</v>
      </c>
      <c r="D3767">
        <v>13089023111</v>
      </c>
      <c r="E3767">
        <v>24.1</v>
      </c>
      <c r="F3767">
        <v>54063</v>
      </c>
      <c r="G3767">
        <v>8</v>
      </c>
      <c r="H3767">
        <v>94</v>
      </c>
    </row>
    <row r="3768" spans="1:8" hidden="1" x14ac:dyDescent="0.2">
      <c r="A3768">
        <v>14791</v>
      </c>
      <c r="B3768" t="str">
        <f>VLOOKUP(A3768,'Route Names'!$A$2:$B$95,2,FALSE)</f>
        <v>Route 115 Covington Highway</v>
      </c>
      <c r="C3768" t="s">
        <v>1864</v>
      </c>
      <c r="D3768">
        <v>13089023108</v>
      </c>
      <c r="E3768">
        <v>47.9</v>
      </c>
      <c r="F3768">
        <v>31216</v>
      </c>
      <c r="G3768">
        <v>211</v>
      </c>
      <c r="H3768">
        <v>612</v>
      </c>
    </row>
    <row r="3769" spans="1:8" hidden="1" x14ac:dyDescent="0.2">
      <c r="A3769">
        <v>14785</v>
      </c>
      <c r="B3769" t="str">
        <f>VLOOKUP(A3769,'Route Names'!$A$2:$B$95,2,FALSE)</f>
        <v>Route 107 - Indian Creek Station</v>
      </c>
      <c r="C3769" t="s">
        <v>1864</v>
      </c>
      <c r="D3769">
        <v>13089023108</v>
      </c>
      <c r="E3769">
        <v>47.9</v>
      </c>
      <c r="F3769">
        <v>31216</v>
      </c>
      <c r="G3769">
        <v>211</v>
      </c>
      <c r="H3769">
        <v>612</v>
      </c>
    </row>
    <row r="3770" spans="1:8" hidden="1" x14ac:dyDescent="0.2">
      <c r="A3770">
        <v>14791</v>
      </c>
      <c r="B3770" t="str">
        <f>VLOOKUP(A3770,'Route Names'!$A$2:$B$95,2,FALSE)</f>
        <v>Route 115 Covington Highway</v>
      </c>
      <c r="C3770" t="s">
        <v>1863</v>
      </c>
      <c r="D3770">
        <v>13089023111</v>
      </c>
      <c r="E3770">
        <v>24.1</v>
      </c>
      <c r="F3770">
        <v>54063</v>
      </c>
      <c r="G3770">
        <v>8</v>
      </c>
      <c r="H3770">
        <v>94</v>
      </c>
    </row>
    <row r="3771" spans="1:8" hidden="1" x14ac:dyDescent="0.2">
      <c r="A3771">
        <v>14785</v>
      </c>
      <c r="B3771" t="str">
        <f>VLOOKUP(A3771,'Route Names'!$A$2:$B$95,2,FALSE)</f>
        <v>Route 107 - Indian Creek Station</v>
      </c>
      <c r="C3771" t="s">
        <v>1863</v>
      </c>
      <c r="D3771">
        <v>13089023111</v>
      </c>
      <c r="E3771">
        <v>24.1</v>
      </c>
      <c r="F3771">
        <v>54063</v>
      </c>
      <c r="G3771">
        <v>8</v>
      </c>
      <c r="H3771">
        <v>94</v>
      </c>
    </row>
    <row r="3772" spans="1:8" hidden="1" x14ac:dyDescent="0.2">
      <c r="A3772">
        <v>14791</v>
      </c>
      <c r="B3772" t="str">
        <f>VLOOKUP(A3772,'Route Names'!$A$2:$B$95,2,FALSE)</f>
        <v>Route 115 Covington Highway</v>
      </c>
      <c r="C3772" t="s">
        <v>1862</v>
      </c>
      <c r="D3772">
        <v>13089023112</v>
      </c>
      <c r="E3772">
        <v>49.2</v>
      </c>
      <c r="F3772">
        <v>21659</v>
      </c>
      <c r="G3772">
        <v>633</v>
      </c>
      <c r="H3772">
        <v>795</v>
      </c>
    </row>
    <row r="3773" spans="1:8" hidden="1" x14ac:dyDescent="0.2">
      <c r="A3773">
        <v>14791</v>
      </c>
      <c r="B3773" t="str">
        <f>VLOOKUP(A3773,'Route Names'!$A$2:$B$95,2,FALSE)</f>
        <v>Route 115 Covington Highway</v>
      </c>
      <c r="C3773" t="s">
        <v>1861</v>
      </c>
      <c r="D3773">
        <v>13089023108</v>
      </c>
      <c r="E3773">
        <v>47.9</v>
      </c>
      <c r="F3773">
        <v>31216</v>
      </c>
      <c r="G3773">
        <v>211</v>
      </c>
      <c r="H3773">
        <v>612</v>
      </c>
    </row>
    <row r="3774" spans="1:8" hidden="1" x14ac:dyDescent="0.2">
      <c r="A3774">
        <v>14791</v>
      </c>
      <c r="B3774" t="str">
        <f>VLOOKUP(A3774,'Route Names'!$A$2:$B$95,2,FALSE)</f>
        <v>Route 115 Covington Highway</v>
      </c>
      <c r="C3774" t="s">
        <v>1860</v>
      </c>
      <c r="D3774">
        <v>13089023112</v>
      </c>
      <c r="E3774">
        <v>49.2</v>
      </c>
      <c r="F3774">
        <v>21659</v>
      </c>
      <c r="G3774">
        <v>633</v>
      </c>
      <c r="H3774">
        <v>795</v>
      </c>
    </row>
    <row r="3775" spans="1:8" hidden="1" x14ac:dyDescent="0.2">
      <c r="A3775">
        <v>14791</v>
      </c>
      <c r="B3775" t="str">
        <f>VLOOKUP(A3775,'Route Names'!$A$2:$B$95,2,FALSE)</f>
        <v>Route 115 Covington Highway</v>
      </c>
      <c r="C3775" t="s">
        <v>1859</v>
      </c>
      <c r="D3775">
        <v>13089023112</v>
      </c>
      <c r="E3775">
        <v>49.2</v>
      </c>
      <c r="F3775">
        <v>21659</v>
      </c>
      <c r="G3775">
        <v>633</v>
      </c>
      <c r="H3775">
        <v>795</v>
      </c>
    </row>
    <row r="3776" spans="1:8" hidden="1" x14ac:dyDescent="0.2">
      <c r="A3776">
        <v>14791</v>
      </c>
      <c r="B3776" t="str">
        <f>VLOOKUP(A3776,'Route Names'!$A$2:$B$95,2,FALSE)</f>
        <v>Route 115 Covington Highway</v>
      </c>
      <c r="C3776" t="s">
        <v>1858</v>
      </c>
      <c r="D3776">
        <v>13089023112</v>
      </c>
      <c r="E3776">
        <v>49.2</v>
      </c>
      <c r="F3776">
        <v>21659</v>
      </c>
      <c r="G3776">
        <v>633</v>
      </c>
      <c r="H3776">
        <v>795</v>
      </c>
    </row>
    <row r="3777" spans="1:8" hidden="1" x14ac:dyDescent="0.2">
      <c r="A3777">
        <v>14791</v>
      </c>
      <c r="B3777" t="str">
        <f>VLOOKUP(A3777,'Route Names'!$A$2:$B$95,2,FALSE)</f>
        <v>Route 115 Covington Highway</v>
      </c>
      <c r="C3777" t="s">
        <v>1857</v>
      </c>
      <c r="D3777">
        <v>13089023112</v>
      </c>
      <c r="E3777">
        <v>49.2</v>
      </c>
      <c r="F3777">
        <v>21659</v>
      </c>
      <c r="G3777">
        <v>633</v>
      </c>
      <c r="H3777">
        <v>795</v>
      </c>
    </row>
    <row r="3778" spans="1:8" hidden="1" x14ac:dyDescent="0.2">
      <c r="A3778">
        <v>14791</v>
      </c>
      <c r="B3778" t="str">
        <f>VLOOKUP(A3778,'Route Names'!$A$2:$B$95,2,FALSE)</f>
        <v>Route 115 Covington Highway</v>
      </c>
      <c r="C3778" t="s">
        <v>1856</v>
      </c>
      <c r="D3778">
        <v>13089023112</v>
      </c>
      <c r="E3778">
        <v>49.2</v>
      </c>
      <c r="F3778">
        <v>21659</v>
      </c>
      <c r="G3778">
        <v>633</v>
      </c>
      <c r="H3778">
        <v>795</v>
      </c>
    </row>
    <row r="3779" spans="1:8" hidden="1" x14ac:dyDescent="0.2">
      <c r="A3779">
        <v>14791</v>
      </c>
      <c r="B3779" t="str">
        <f>VLOOKUP(A3779,'Route Names'!$A$2:$B$95,2,FALSE)</f>
        <v>Route 115 Covington Highway</v>
      </c>
      <c r="C3779" t="s">
        <v>1855</v>
      </c>
      <c r="D3779">
        <v>13089023112</v>
      </c>
      <c r="E3779">
        <v>49.2</v>
      </c>
      <c r="F3779">
        <v>21659</v>
      </c>
      <c r="G3779">
        <v>633</v>
      </c>
      <c r="H3779">
        <v>795</v>
      </c>
    </row>
    <row r="3780" spans="1:8" hidden="1" x14ac:dyDescent="0.2">
      <c r="A3780">
        <v>14791</v>
      </c>
      <c r="B3780" t="str">
        <f>VLOOKUP(A3780,'Route Names'!$A$2:$B$95,2,FALSE)</f>
        <v>Route 115 Covington Highway</v>
      </c>
      <c r="C3780" t="s">
        <v>1854</v>
      </c>
      <c r="D3780">
        <v>13089023112</v>
      </c>
      <c r="E3780">
        <v>49.2</v>
      </c>
      <c r="F3780">
        <v>21659</v>
      </c>
      <c r="G3780">
        <v>633</v>
      </c>
      <c r="H3780">
        <v>795</v>
      </c>
    </row>
    <row r="3781" spans="1:8" hidden="1" x14ac:dyDescent="0.2">
      <c r="A3781">
        <v>14791</v>
      </c>
      <c r="B3781" t="str">
        <f>VLOOKUP(A3781,'Route Names'!$A$2:$B$95,2,FALSE)</f>
        <v>Route 115 Covington Highway</v>
      </c>
      <c r="C3781" t="s">
        <v>1853</v>
      </c>
      <c r="D3781">
        <v>13089023112</v>
      </c>
      <c r="E3781">
        <v>49.2</v>
      </c>
      <c r="F3781">
        <v>21659</v>
      </c>
      <c r="G3781">
        <v>633</v>
      </c>
      <c r="H3781">
        <v>795</v>
      </c>
    </row>
    <row r="3782" spans="1:8" hidden="1" x14ac:dyDescent="0.2">
      <c r="A3782">
        <v>14789</v>
      </c>
      <c r="B3782" t="str">
        <f>VLOOKUP(A3782,'Route Names'!$A$2:$B$95,2,FALSE)</f>
        <v>Route 111 - Stonecrest Mall</v>
      </c>
      <c r="C3782" t="s">
        <v>1852</v>
      </c>
      <c r="D3782">
        <v>13089023310</v>
      </c>
      <c r="E3782">
        <v>31</v>
      </c>
      <c r="F3782">
        <v>37283</v>
      </c>
      <c r="G3782">
        <v>638</v>
      </c>
      <c r="H3782">
        <v>1137</v>
      </c>
    </row>
    <row r="3783" spans="1:8" hidden="1" x14ac:dyDescent="0.2">
      <c r="A3783">
        <v>14789</v>
      </c>
      <c r="B3783" t="str">
        <f>VLOOKUP(A3783,'Route Names'!$A$2:$B$95,2,FALSE)</f>
        <v>Route 111 - Stonecrest Mall</v>
      </c>
      <c r="C3783" t="s">
        <v>1852</v>
      </c>
      <c r="D3783">
        <v>13089023310</v>
      </c>
      <c r="E3783">
        <v>31</v>
      </c>
      <c r="F3783">
        <v>37283</v>
      </c>
      <c r="G3783">
        <v>638</v>
      </c>
      <c r="H3783">
        <v>1137</v>
      </c>
    </row>
    <row r="3784" spans="1:8" hidden="1" x14ac:dyDescent="0.2">
      <c r="A3784">
        <v>14744</v>
      </c>
      <c r="B3784" t="str">
        <f>VLOOKUP(A3784,'Route Names'!$A$2:$B$95,2,FALSE)</f>
        <v>Route 21 - Kensington Station</v>
      </c>
      <c r="C3784" t="s">
        <v>1851</v>
      </c>
      <c r="D3784">
        <v>13121004800</v>
      </c>
      <c r="E3784">
        <v>58.3</v>
      </c>
      <c r="F3784">
        <v>15069</v>
      </c>
      <c r="G3784">
        <v>217</v>
      </c>
      <c r="H3784">
        <v>181</v>
      </c>
    </row>
    <row r="3785" spans="1:8" hidden="1" x14ac:dyDescent="0.2">
      <c r="A3785">
        <v>14744</v>
      </c>
      <c r="B3785" t="str">
        <f>VLOOKUP(A3785,'Route Names'!$A$2:$B$95,2,FALSE)</f>
        <v>Route 21 - Kensington Station</v>
      </c>
      <c r="C3785" t="s">
        <v>1756</v>
      </c>
      <c r="D3785">
        <v>13121004800</v>
      </c>
      <c r="E3785">
        <v>58.3</v>
      </c>
      <c r="F3785">
        <v>15069</v>
      </c>
      <c r="G3785">
        <v>217</v>
      </c>
      <c r="H3785">
        <v>181</v>
      </c>
    </row>
    <row r="3786" spans="1:8" hidden="1" x14ac:dyDescent="0.2">
      <c r="A3786">
        <v>14744</v>
      </c>
      <c r="B3786" t="str">
        <f>VLOOKUP(A3786,'Route Names'!$A$2:$B$95,2,FALSE)</f>
        <v>Route 21 - Kensington Station</v>
      </c>
      <c r="C3786" t="s">
        <v>1757</v>
      </c>
      <c r="D3786">
        <v>13121004800</v>
      </c>
      <c r="E3786">
        <v>58.3</v>
      </c>
      <c r="F3786">
        <v>15069</v>
      </c>
      <c r="G3786">
        <v>217</v>
      </c>
      <c r="H3786">
        <v>181</v>
      </c>
    </row>
    <row r="3787" spans="1:8" hidden="1" x14ac:dyDescent="0.2">
      <c r="A3787">
        <v>14744</v>
      </c>
      <c r="B3787" t="str">
        <f>VLOOKUP(A3787,'Route Names'!$A$2:$B$95,2,FALSE)</f>
        <v>Route 21 - Kensington Station</v>
      </c>
      <c r="C3787" t="s">
        <v>1758</v>
      </c>
      <c r="D3787">
        <v>13121004900</v>
      </c>
      <c r="E3787">
        <v>28.3</v>
      </c>
      <c r="F3787">
        <v>61625</v>
      </c>
      <c r="G3787">
        <v>173</v>
      </c>
      <c r="H3787">
        <v>216</v>
      </c>
    </row>
    <row r="3788" spans="1:8" hidden="1" x14ac:dyDescent="0.2">
      <c r="A3788">
        <v>14785</v>
      </c>
      <c r="B3788" t="str">
        <f>VLOOKUP(A3788,'Route Names'!$A$2:$B$95,2,FALSE)</f>
        <v>Route 107 - Indian Creek Station</v>
      </c>
      <c r="C3788" t="s">
        <v>1758</v>
      </c>
      <c r="D3788">
        <v>13121004900</v>
      </c>
      <c r="E3788">
        <v>28.3</v>
      </c>
      <c r="F3788">
        <v>61625</v>
      </c>
      <c r="G3788">
        <v>173</v>
      </c>
      <c r="H3788">
        <v>216</v>
      </c>
    </row>
    <row r="3789" spans="1:8" hidden="1" x14ac:dyDescent="0.2">
      <c r="A3789">
        <v>14744</v>
      </c>
      <c r="B3789" t="str">
        <f>VLOOKUP(A3789,'Route Names'!$A$2:$B$95,2,FALSE)</f>
        <v>Route 21 - Kensington Station</v>
      </c>
      <c r="C3789" t="s">
        <v>1850</v>
      </c>
      <c r="D3789">
        <v>13121004900</v>
      </c>
      <c r="E3789">
        <v>28.3</v>
      </c>
      <c r="F3789">
        <v>61625</v>
      </c>
      <c r="G3789">
        <v>173</v>
      </c>
      <c r="H3789">
        <v>216</v>
      </c>
    </row>
    <row r="3790" spans="1:8" hidden="1" x14ac:dyDescent="0.2">
      <c r="A3790">
        <v>14785</v>
      </c>
      <c r="B3790" t="str">
        <f>VLOOKUP(A3790,'Route Names'!$A$2:$B$95,2,FALSE)</f>
        <v>Route 107 - Indian Creek Station</v>
      </c>
      <c r="C3790" t="s">
        <v>1850</v>
      </c>
      <c r="D3790">
        <v>13121004900</v>
      </c>
      <c r="E3790">
        <v>28.3</v>
      </c>
      <c r="F3790">
        <v>61625</v>
      </c>
      <c r="G3790">
        <v>173</v>
      </c>
      <c r="H3790">
        <v>216</v>
      </c>
    </row>
    <row r="3791" spans="1:8" hidden="1" x14ac:dyDescent="0.2">
      <c r="A3791">
        <v>14744</v>
      </c>
      <c r="B3791" t="str">
        <f>VLOOKUP(A3791,'Route Names'!$A$2:$B$95,2,FALSE)</f>
        <v>Route 21 - Kensington Station</v>
      </c>
      <c r="C3791" t="s">
        <v>1849</v>
      </c>
      <c r="D3791">
        <v>13121004900</v>
      </c>
      <c r="E3791">
        <v>28.3</v>
      </c>
      <c r="F3791">
        <v>61625</v>
      </c>
      <c r="G3791">
        <v>173</v>
      </c>
      <c r="H3791">
        <v>216</v>
      </c>
    </row>
    <row r="3792" spans="1:8" hidden="1" x14ac:dyDescent="0.2">
      <c r="A3792">
        <v>14785</v>
      </c>
      <c r="B3792" t="str">
        <f>VLOOKUP(A3792,'Route Names'!$A$2:$B$95,2,FALSE)</f>
        <v>Route 107 - Indian Creek Station</v>
      </c>
      <c r="C3792" t="s">
        <v>1849</v>
      </c>
      <c r="D3792">
        <v>13121004900</v>
      </c>
      <c r="E3792">
        <v>28.3</v>
      </c>
      <c r="F3792">
        <v>61625</v>
      </c>
      <c r="G3792">
        <v>173</v>
      </c>
      <c r="H3792">
        <v>216</v>
      </c>
    </row>
    <row r="3793" spans="1:8" hidden="1" x14ac:dyDescent="0.2">
      <c r="A3793">
        <v>14744</v>
      </c>
      <c r="B3793" t="str">
        <f>VLOOKUP(A3793,'Route Names'!$A$2:$B$95,2,FALSE)</f>
        <v>Route 21 - Kensington Station</v>
      </c>
      <c r="C3793" t="s">
        <v>1848</v>
      </c>
      <c r="D3793">
        <v>13121005000</v>
      </c>
      <c r="E3793">
        <v>19.600000000000001</v>
      </c>
      <c r="F3793">
        <v>113259</v>
      </c>
      <c r="G3793">
        <v>11</v>
      </c>
      <c r="H3793">
        <v>17</v>
      </c>
    </row>
    <row r="3794" spans="1:8" hidden="1" x14ac:dyDescent="0.2">
      <c r="A3794">
        <v>14785</v>
      </c>
      <c r="B3794" t="str">
        <f>VLOOKUP(A3794,'Route Names'!$A$2:$B$95,2,FALSE)</f>
        <v>Route 107 - Indian Creek Station</v>
      </c>
      <c r="C3794" t="s">
        <v>1848</v>
      </c>
      <c r="D3794">
        <v>13121005000</v>
      </c>
      <c r="E3794">
        <v>19.600000000000001</v>
      </c>
      <c r="F3794">
        <v>113259</v>
      </c>
      <c r="G3794">
        <v>11</v>
      </c>
      <c r="H3794">
        <v>17</v>
      </c>
    </row>
    <row r="3795" spans="1:8" hidden="1" x14ac:dyDescent="0.2">
      <c r="A3795">
        <v>14744</v>
      </c>
      <c r="B3795" t="str">
        <f>VLOOKUP(A3795,'Route Names'!$A$2:$B$95,2,FALSE)</f>
        <v>Route 21 - Kensington Station</v>
      </c>
      <c r="C3795" t="s">
        <v>1847</v>
      </c>
      <c r="D3795">
        <v>13121005000</v>
      </c>
      <c r="E3795">
        <v>19.600000000000001</v>
      </c>
      <c r="F3795">
        <v>113259</v>
      </c>
      <c r="G3795">
        <v>11</v>
      </c>
      <c r="H3795">
        <v>17</v>
      </c>
    </row>
    <row r="3796" spans="1:8" hidden="1" x14ac:dyDescent="0.2">
      <c r="A3796">
        <v>14785</v>
      </c>
      <c r="B3796" t="str">
        <f>VLOOKUP(A3796,'Route Names'!$A$2:$B$95,2,FALSE)</f>
        <v>Route 107 - Indian Creek Station</v>
      </c>
      <c r="C3796" t="s">
        <v>1847</v>
      </c>
      <c r="D3796">
        <v>13121005000</v>
      </c>
      <c r="E3796">
        <v>19.600000000000001</v>
      </c>
      <c r="F3796">
        <v>113259</v>
      </c>
      <c r="G3796">
        <v>11</v>
      </c>
      <c r="H3796">
        <v>17</v>
      </c>
    </row>
    <row r="3797" spans="1:8" hidden="1" x14ac:dyDescent="0.2">
      <c r="A3797">
        <v>14744</v>
      </c>
      <c r="B3797" t="str">
        <f>VLOOKUP(A3797,'Route Names'!$A$2:$B$95,2,FALSE)</f>
        <v>Route 21 - Kensington Station</v>
      </c>
      <c r="C3797" t="s">
        <v>1846</v>
      </c>
      <c r="D3797">
        <v>13121005000</v>
      </c>
      <c r="E3797">
        <v>19.600000000000001</v>
      </c>
      <c r="F3797">
        <v>113259</v>
      </c>
      <c r="G3797">
        <v>11</v>
      </c>
      <c r="H3797">
        <v>17</v>
      </c>
    </row>
    <row r="3798" spans="1:8" hidden="1" x14ac:dyDescent="0.2">
      <c r="A3798">
        <v>14785</v>
      </c>
      <c r="B3798" t="str">
        <f>VLOOKUP(A3798,'Route Names'!$A$2:$B$95,2,FALSE)</f>
        <v>Route 107 - Indian Creek Station</v>
      </c>
      <c r="C3798" t="s">
        <v>1846</v>
      </c>
      <c r="D3798">
        <v>13121005000</v>
      </c>
      <c r="E3798">
        <v>19.600000000000001</v>
      </c>
      <c r="F3798">
        <v>113259</v>
      </c>
      <c r="G3798">
        <v>11</v>
      </c>
      <c r="H3798">
        <v>17</v>
      </c>
    </row>
    <row r="3799" spans="1:8" hidden="1" x14ac:dyDescent="0.2">
      <c r="A3799">
        <v>14744</v>
      </c>
      <c r="B3799" t="str">
        <f>VLOOKUP(A3799,'Route Names'!$A$2:$B$95,2,FALSE)</f>
        <v>Route 21 - Kensington Station</v>
      </c>
      <c r="C3799" t="s">
        <v>1762</v>
      </c>
      <c r="D3799">
        <v>13121005000</v>
      </c>
      <c r="E3799">
        <v>19.600000000000001</v>
      </c>
      <c r="F3799">
        <v>113259</v>
      </c>
      <c r="G3799">
        <v>11</v>
      </c>
      <c r="H3799">
        <v>17</v>
      </c>
    </row>
    <row r="3800" spans="1:8" hidden="1" x14ac:dyDescent="0.2">
      <c r="A3800">
        <v>14785</v>
      </c>
      <c r="B3800" t="str">
        <f>VLOOKUP(A3800,'Route Names'!$A$2:$B$95,2,FALSE)</f>
        <v>Route 107 - Indian Creek Station</v>
      </c>
      <c r="C3800" t="s">
        <v>1762</v>
      </c>
      <c r="D3800">
        <v>13121005000</v>
      </c>
      <c r="E3800">
        <v>19.600000000000001</v>
      </c>
      <c r="F3800">
        <v>113259</v>
      </c>
      <c r="G3800">
        <v>11</v>
      </c>
      <c r="H3800">
        <v>17</v>
      </c>
    </row>
    <row r="3801" spans="1:8" hidden="1" x14ac:dyDescent="0.2">
      <c r="A3801">
        <v>14744</v>
      </c>
      <c r="B3801" t="str">
        <f>VLOOKUP(A3801,'Route Names'!$A$2:$B$95,2,FALSE)</f>
        <v>Route 21 - Kensington Station</v>
      </c>
      <c r="C3801" t="s">
        <v>1845</v>
      </c>
      <c r="D3801">
        <v>13121005000</v>
      </c>
      <c r="E3801">
        <v>19.600000000000001</v>
      </c>
      <c r="F3801">
        <v>113259</v>
      </c>
      <c r="G3801">
        <v>11</v>
      </c>
      <c r="H3801">
        <v>17</v>
      </c>
    </row>
    <row r="3802" spans="1:8" hidden="1" x14ac:dyDescent="0.2">
      <c r="A3802">
        <v>14785</v>
      </c>
      <c r="B3802" t="str">
        <f>VLOOKUP(A3802,'Route Names'!$A$2:$B$95,2,FALSE)</f>
        <v>Route 107 - Indian Creek Station</v>
      </c>
      <c r="C3802" t="s">
        <v>1845</v>
      </c>
      <c r="D3802">
        <v>13121005000</v>
      </c>
      <c r="E3802">
        <v>19.600000000000001</v>
      </c>
      <c r="F3802">
        <v>113259</v>
      </c>
      <c r="G3802">
        <v>11</v>
      </c>
      <c r="H3802">
        <v>17</v>
      </c>
    </row>
    <row r="3803" spans="1:8" hidden="1" x14ac:dyDescent="0.2">
      <c r="A3803">
        <v>14744</v>
      </c>
      <c r="B3803" t="str">
        <f>VLOOKUP(A3803,'Route Names'!$A$2:$B$95,2,FALSE)</f>
        <v>Route 21 - Kensington Station</v>
      </c>
      <c r="C3803" t="s">
        <v>1844</v>
      </c>
      <c r="D3803">
        <v>13121005000</v>
      </c>
      <c r="E3803">
        <v>19.600000000000001</v>
      </c>
      <c r="F3803">
        <v>113259</v>
      </c>
      <c r="G3803">
        <v>11</v>
      </c>
      <c r="H3803">
        <v>17</v>
      </c>
    </row>
    <row r="3804" spans="1:8" hidden="1" x14ac:dyDescent="0.2">
      <c r="A3804">
        <v>14785</v>
      </c>
      <c r="B3804" t="str">
        <f>VLOOKUP(A3804,'Route Names'!$A$2:$B$95,2,FALSE)</f>
        <v>Route 107 - Indian Creek Station</v>
      </c>
      <c r="C3804" t="s">
        <v>1844</v>
      </c>
      <c r="D3804">
        <v>13121005000</v>
      </c>
      <c r="E3804">
        <v>19.600000000000001</v>
      </c>
      <c r="F3804">
        <v>113259</v>
      </c>
      <c r="G3804">
        <v>11</v>
      </c>
      <c r="H3804">
        <v>17</v>
      </c>
    </row>
    <row r="3805" spans="1:8" hidden="1" x14ac:dyDescent="0.2">
      <c r="A3805">
        <v>14744</v>
      </c>
      <c r="B3805" t="str">
        <f>VLOOKUP(A3805,'Route Names'!$A$2:$B$95,2,FALSE)</f>
        <v>Route 21 - Kensington Station</v>
      </c>
      <c r="C3805" t="s">
        <v>1843</v>
      </c>
      <c r="D3805">
        <v>13121005000</v>
      </c>
      <c r="E3805">
        <v>19.600000000000001</v>
      </c>
      <c r="F3805">
        <v>113259</v>
      </c>
      <c r="G3805">
        <v>11</v>
      </c>
      <c r="H3805">
        <v>17</v>
      </c>
    </row>
    <row r="3806" spans="1:8" hidden="1" x14ac:dyDescent="0.2">
      <c r="A3806">
        <v>14785</v>
      </c>
      <c r="B3806" t="str">
        <f>VLOOKUP(A3806,'Route Names'!$A$2:$B$95,2,FALSE)</f>
        <v>Route 107 - Indian Creek Station</v>
      </c>
      <c r="C3806" t="s">
        <v>1843</v>
      </c>
      <c r="D3806">
        <v>13121005000</v>
      </c>
      <c r="E3806">
        <v>19.600000000000001</v>
      </c>
      <c r="F3806">
        <v>113259</v>
      </c>
      <c r="G3806">
        <v>11</v>
      </c>
      <c r="H3806">
        <v>17</v>
      </c>
    </row>
    <row r="3807" spans="1:8" hidden="1" x14ac:dyDescent="0.2">
      <c r="A3807">
        <v>14744</v>
      </c>
      <c r="B3807" t="str">
        <f>VLOOKUP(A3807,'Route Names'!$A$2:$B$95,2,FALSE)</f>
        <v>Route 21 - Kensington Station</v>
      </c>
      <c r="C3807" t="s">
        <v>1842</v>
      </c>
      <c r="D3807">
        <v>13121005200</v>
      </c>
      <c r="E3807">
        <v>18.8</v>
      </c>
      <c r="F3807">
        <v>105561</v>
      </c>
      <c r="G3807">
        <v>174</v>
      </c>
      <c r="H3807">
        <v>159</v>
      </c>
    </row>
    <row r="3808" spans="1:8" hidden="1" x14ac:dyDescent="0.2">
      <c r="A3808">
        <v>14744</v>
      </c>
      <c r="B3808" t="str">
        <f>VLOOKUP(A3808,'Route Names'!$A$2:$B$95,2,FALSE)</f>
        <v>Route 21 - Kensington Station</v>
      </c>
      <c r="C3808" t="s">
        <v>1767</v>
      </c>
      <c r="D3808">
        <v>13121005200</v>
      </c>
      <c r="E3808">
        <v>18.8</v>
      </c>
      <c r="F3808">
        <v>105561</v>
      </c>
      <c r="G3808">
        <v>174</v>
      </c>
      <c r="H3808">
        <v>159</v>
      </c>
    </row>
    <row r="3809" spans="1:8" hidden="1" x14ac:dyDescent="0.2">
      <c r="A3809">
        <v>14744</v>
      </c>
      <c r="B3809" t="str">
        <f>VLOOKUP(A3809,'Route Names'!$A$2:$B$95,2,FALSE)</f>
        <v>Route 21 - Kensington Station</v>
      </c>
      <c r="C3809" t="s">
        <v>1768</v>
      </c>
      <c r="D3809">
        <v>13121005200</v>
      </c>
      <c r="E3809">
        <v>18.8</v>
      </c>
      <c r="F3809">
        <v>105561</v>
      </c>
      <c r="G3809">
        <v>174</v>
      </c>
      <c r="H3809">
        <v>159</v>
      </c>
    </row>
    <row r="3810" spans="1:8" hidden="1" x14ac:dyDescent="0.2">
      <c r="A3810">
        <v>14744</v>
      </c>
      <c r="B3810" t="str">
        <f>VLOOKUP(A3810,'Route Names'!$A$2:$B$95,2,FALSE)</f>
        <v>Route 21 - Kensington Station</v>
      </c>
      <c r="C3810" t="s">
        <v>1841</v>
      </c>
      <c r="D3810">
        <v>13121005200</v>
      </c>
      <c r="E3810">
        <v>18.8</v>
      </c>
      <c r="F3810">
        <v>105561</v>
      </c>
      <c r="G3810">
        <v>174</v>
      </c>
      <c r="H3810">
        <v>159</v>
      </c>
    </row>
    <row r="3811" spans="1:8" hidden="1" x14ac:dyDescent="0.2">
      <c r="A3811">
        <v>14744</v>
      </c>
      <c r="B3811" t="str">
        <f>VLOOKUP(A3811,'Route Names'!$A$2:$B$95,2,FALSE)</f>
        <v>Route 21 - Kensington Station</v>
      </c>
      <c r="C3811" t="s">
        <v>1770</v>
      </c>
      <c r="D3811">
        <v>13089020900</v>
      </c>
      <c r="E3811">
        <v>13.1</v>
      </c>
      <c r="F3811">
        <v>68327</v>
      </c>
      <c r="G3811">
        <v>172</v>
      </c>
      <c r="H3811">
        <v>414</v>
      </c>
    </row>
    <row r="3812" spans="1:8" hidden="1" x14ac:dyDescent="0.2">
      <c r="A3812">
        <v>14744</v>
      </c>
      <c r="B3812" t="str">
        <f>VLOOKUP(A3812,'Route Names'!$A$2:$B$95,2,FALSE)</f>
        <v>Route 21 - Kensington Station</v>
      </c>
      <c r="C3812" t="s">
        <v>1840</v>
      </c>
      <c r="D3812">
        <v>13089020900</v>
      </c>
      <c r="E3812">
        <v>13.1</v>
      </c>
      <c r="F3812">
        <v>68327</v>
      </c>
      <c r="G3812">
        <v>172</v>
      </c>
      <c r="H3812">
        <v>414</v>
      </c>
    </row>
    <row r="3813" spans="1:8" hidden="1" x14ac:dyDescent="0.2">
      <c r="A3813">
        <v>14744</v>
      </c>
      <c r="B3813" t="str">
        <f>VLOOKUP(A3813,'Route Names'!$A$2:$B$95,2,FALSE)</f>
        <v>Route 21 - Kensington Station</v>
      </c>
      <c r="C3813" t="s">
        <v>1772</v>
      </c>
      <c r="D3813">
        <v>13089020900</v>
      </c>
      <c r="E3813">
        <v>13.1</v>
      </c>
      <c r="F3813">
        <v>68327</v>
      </c>
      <c r="G3813">
        <v>172</v>
      </c>
      <c r="H3813">
        <v>414</v>
      </c>
    </row>
    <row r="3814" spans="1:8" hidden="1" x14ac:dyDescent="0.2">
      <c r="A3814">
        <v>14744</v>
      </c>
      <c r="B3814" t="str">
        <f>VLOOKUP(A3814,'Route Names'!$A$2:$B$95,2,FALSE)</f>
        <v>Route 21 - Kensington Station</v>
      </c>
      <c r="C3814" t="s">
        <v>1773</v>
      </c>
      <c r="D3814">
        <v>13089020900</v>
      </c>
      <c r="E3814">
        <v>13.1</v>
      </c>
      <c r="F3814">
        <v>68327</v>
      </c>
      <c r="G3814">
        <v>172</v>
      </c>
      <c r="H3814">
        <v>414</v>
      </c>
    </row>
    <row r="3815" spans="1:8" hidden="1" x14ac:dyDescent="0.2">
      <c r="A3815">
        <v>14744</v>
      </c>
      <c r="B3815" t="str">
        <f>VLOOKUP(A3815,'Route Names'!$A$2:$B$95,2,FALSE)</f>
        <v>Route 21 - Kensington Station</v>
      </c>
      <c r="C3815" t="s">
        <v>1839</v>
      </c>
      <c r="D3815">
        <v>13089020900</v>
      </c>
      <c r="E3815">
        <v>13.1</v>
      </c>
      <c r="F3815">
        <v>68327</v>
      </c>
      <c r="G3815">
        <v>172</v>
      </c>
      <c r="H3815">
        <v>414</v>
      </c>
    </row>
    <row r="3816" spans="1:8" hidden="1" x14ac:dyDescent="0.2">
      <c r="A3816">
        <v>14744</v>
      </c>
      <c r="B3816" t="str">
        <f>VLOOKUP(A3816,'Route Names'!$A$2:$B$95,2,FALSE)</f>
        <v>Route 21 - Kensington Station</v>
      </c>
      <c r="C3816" t="s">
        <v>1838</v>
      </c>
      <c r="D3816">
        <v>13089020900</v>
      </c>
      <c r="E3816">
        <v>13.1</v>
      </c>
      <c r="F3816">
        <v>68327</v>
      </c>
      <c r="G3816">
        <v>172</v>
      </c>
      <c r="H3816">
        <v>414</v>
      </c>
    </row>
    <row r="3817" spans="1:8" hidden="1" x14ac:dyDescent="0.2">
      <c r="A3817">
        <v>14744</v>
      </c>
      <c r="B3817" t="str">
        <f>VLOOKUP(A3817,'Route Names'!$A$2:$B$95,2,FALSE)</f>
        <v>Route 21 - Kensington Station</v>
      </c>
      <c r="C3817" t="s">
        <v>1774</v>
      </c>
      <c r="D3817">
        <v>13089020900</v>
      </c>
      <c r="E3817">
        <v>13.1</v>
      </c>
      <c r="F3817">
        <v>68327</v>
      </c>
      <c r="G3817">
        <v>172</v>
      </c>
      <c r="H3817">
        <v>414</v>
      </c>
    </row>
    <row r="3818" spans="1:8" hidden="1" x14ac:dyDescent="0.2">
      <c r="A3818">
        <v>14744</v>
      </c>
      <c r="B3818" t="str">
        <f>VLOOKUP(A3818,'Route Names'!$A$2:$B$95,2,FALSE)</f>
        <v>Route 21 - Kensington Station</v>
      </c>
      <c r="C3818" t="s">
        <v>1775</v>
      </c>
      <c r="D3818">
        <v>13089020900</v>
      </c>
      <c r="E3818">
        <v>13.1</v>
      </c>
      <c r="F3818">
        <v>68327</v>
      </c>
      <c r="G3818">
        <v>172</v>
      </c>
      <c r="H3818">
        <v>414</v>
      </c>
    </row>
    <row r="3819" spans="1:8" hidden="1" x14ac:dyDescent="0.2">
      <c r="A3819">
        <v>14744</v>
      </c>
      <c r="B3819" t="str">
        <f>VLOOKUP(A3819,'Route Names'!$A$2:$B$95,2,FALSE)</f>
        <v>Route 21 - Kensington Station</v>
      </c>
      <c r="C3819" t="s">
        <v>1837</v>
      </c>
      <c r="D3819">
        <v>13089020900</v>
      </c>
      <c r="E3819">
        <v>13.1</v>
      </c>
      <c r="F3819">
        <v>68327</v>
      </c>
      <c r="G3819">
        <v>172</v>
      </c>
      <c r="H3819">
        <v>414</v>
      </c>
    </row>
    <row r="3820" spans="1:8" hidden="1" x14ac:dyDescent="0.2">
      <c r="A3820">
        <v>14744</v>
      </c>
      <c r="B3820" t="str">
        <f>VLOOKUP(A3820,'Route Names'!$A$2:$B$95,2,FALSE)</f>
        <v>Route 21 - Kensington Station</v>
      </c>
      <c r="C3820" t="s">
        <v>1836</v>
      </c>
      <c r="D3820">
        <v>13089020900</v>
      </c>
      <c r="E3820">
        <v>13.1</v>
      </c>
      <c r="F3820">
        <v>68327</v>
      </c>
      <c r="G3820">
        <v>172</v>
      </c>
      <c r="H3820">
        <v>414</v>
      </c>
    </row>
    <row r="3821" spans="1:8" hidden="1" x14ac:dyDescent="0.2">
      <c r="A3821">
        <v>14744</v>
      </c>
      <c r="B3821" t="str">
        <f>VLOOKUP(A3821,'Route Names'!$A$2:$B$95,2,FALSE)</f>
        <v>Route 21 - Kensington Station</v>
      </c>
      <c r="C3821" t="s">
        <v>1835</v>
      </c>
      <c r="D3821">
        <v>13089020900</v>
      </c>
      <c r="E3821">
        <v>13.1</v>
      </c>
      <c r="F3821">
        <v>68327</v>
      </c>
      <c r="G3821">
        <v>172</v>
      </c>
      <c r="H3821">
        <v>414</v>
      </c>
    </row>
    <row r="3822" spans="1:8" hidden="1" x14ac:dyDescent="0.2">
      <c r="A3822">
        <v>14744</v>
      </c>
      <c r="B3822" t="str">
        <f>VLOOKUP(A3822,'Route Names'!$A$2:$B$95,2,FALSE)</f>
        <v>Route 21 - Kensington Station</v>
      </c>
      <c r="C3822" t="s">
        <v>1834</v>
      </c>
      <c r="D3822">
        <v>13089020900</v>
      </c>
      <c r="E3822">
        <v>13.1</v>
      </c>
      <c r="F3822">
        <v>68327</v>
      </c>
      <c r="G3822">
        <v>172</v>
      </c>
      <c r="H3822">
        <v>414</v>
      </c>
    </row>
    <row r="3823" spans="1:8" hidden="1" x14ac:dyDescent="0.2">
      <c r="A3823">
        <v>14744</v>
      </c>
      <c r="B3823" t="str">
        <f>VLOOKUP(A3823,'Route Names'!$A$2:$B$95,2,FALSE)</f>
        <v>Route 21 - Kensington Station</v>
      </c>
      <c r="C3823" t="s">
        <v>1833</v>
      </c>
      <c r="D3823">
        <v>13089023700</v>
      </c>
      <c r="E3823">
        <v>33</v>
      </c>
      <c r="F3823">
        <v>32273</v>
      </c>
      <c r="G3823">
        <v>522</v>
      </c>
      <c r="H3823">
        <v>717</v>
      </c>
    </row>
    <row r="3824" spans="1:8" hidden="1" x14ac:dyDescent="0.2">
      <c r="A3824">
        <v>14744</v>
      </c>
      <c r="B3824" t="str">
        <f>VLOOKUP(A3824,'Route Names'!$A$2:$B$95,2,FALSE)</f>
        <v>Route 21 - Kensington Station</v>
      </c>
      <c r="C3824" t="s">
        <v>1832</v>
      </c>
      <c r="D3824">
        <v>13089023700</v>
      </c>
      <c r="E3824">
        <v>33</v>
      </c>
      <c r="F3824">
        <v>32273</v>
      </c>
      <c r="G3824">
        <v>522</v>
      </c>
      <c r="H3824">
        <v>717</v>
      </c>
    </row>
    <row r="3825" spans="1:8" hidden="1" x14ac:dyDescent="0.2">
      <c r="A3825">
        <v>14744</v>
      </c>
      <c r="B3825" t="str">
        <f>VLOOKUP(A3825,'Route Names'!$A$2:$B$95,2,FALSE)</f>
        <v>Route 21 - Kensington Station</v>
      </c>
      <c r="C3825" t="s">
        <v>1831</v>
      </c>
      <c r="D3825">
        <v>13089023700</v>
      </c>
      <c r="E3825">
        <v>33</v>
      </c>
      <c r="F3825">
        <v>32273</v>
      </c>
      <c r="G3825">
        <v>522</v>
      </c>
      <c r="H3825">
        <v>717</v>
      </c>
    </row>
    <row r="3826" spans="1:8" hidden="1" x14ac:dyDescent="0.2">
      <c r="A3826">
        <v>14744</v>
      </c>
      <c r="B3826" t="str">
        <f>VLOOKUP(A3826,'Route Names'!$A$2:$B$95,2,FALSE)</f>
        <v>Route 21 - Kensington Station</v>
      </c>
      <c r="C3826" t="s">
        <v>1830</v>
      </c>
      <c r="D3826">
        <v>13089023700</v>
      </c>
      <c r="E3826">
        <v>33</v>
      </c>
      <c r="F3826">
        <v>32273</v>
      </c>
      <c r="G3826">
        <v>522</v>
      </c>
      <c r="H3826">
        <v>717</v>
      </c>
    </row>
    <row r="3827" spans="1:8" hidden="1" x14ac:dyDescent="0.2">
      <c r="A3827">
        <v>14744</v>
      </c>
      <c r="B3827" t="str">
        <f>VLOOKUP(A3827,'Route Names'!$A$2:$B$95,2,FALSE)</f>
        <v>Route 21 - Kensington Station</v>
      </c>
      <c r="C3827" t="s">
        <v>1829</v>
      </c>
      <c r="D3827">
        <v>13089023700</v>
      </c>
      <c r="E3827">
        <v>33</v>
      </c>
      <c r="F3827">
        <v>32273</v>
      </c>
      <c r="G3827">
        <v>522</v>
      </c>
      <c r="H3827">
        <v>717</v>
      </c>
    </row>
    <row r="3828" spans="1:8" hidden="1" x14ac:dyDescent="0.2">
      <c r="A3828">
        <v>14744</v>
      </c>
      <c r="B3828" t="str">
        <f>VLOOKUP(A3828,'Route Names'!$A$2:$B$95,2,FALSE)</f>
        <v>Route 21 - Kensington Station</v>
      </c>
      <c r="C3828" t="s">
        <v>1828</v>
      </c>
      <c r="D3828">
        <v>13089023700</v>
      </c>
      <c r="E3828">
        <v>33</v>
      </c>
      <c r="F3828">
        <v>32273</v>
      </c>
      <c r="G3828">
        <v>522</v>
      </c>
      <c r="H3828">
        <v>717</v>
      </c>
    </row>
    <row r="3829" spans="1:8" hidden="1" x14ac:dyDescent="0.2">
      <c r="A3829">
        <v>14744</v>
      </c>
      <c r="B3829" t="str">
        <f>VLOOKUP(A3829,'Route Names'!$A$2:$B$95,2,FALSE)</f>
        <v>Route 21 - Kensington Station</v>
      </c>
      <c r="C3829" t="s">
        <v>1827</v>
      </c>
      <c r="D3829">
        <v>13089020802</v>
      </c>
      <c r="E3829">
        <v>15.7</v>
      </c>
      <c r="F3829">
        <v>61458</v>
      </c>
      <c r="G3829">
        <v>228</v>
      </c>
      <c r="H3829">
        <v>313</v>
      </c>
    </row>
    <row r="3830" spans="1:8" hidden="1" x14ac:dyDescent="0.2">
      <c r="A3830">
        <v>14744</v>
      </c>
      <c r="B3830" t="str">
        <f>VLOOKUP(A3830,'Route Names'!$A$2:$B$95,2,FALSE)</f>
        <v>Route 21 - Kensington Station</v>
      </c>
      <c r="C3830" t="s">
        <v>1826</v>
      </c>
      <c r="D3830">
        <v>13089020802</v>
      </c>
      <c r="E3830">
        <v>15.7</v>
      </c>
      <c r="F3830">
        <v>61458</v>
      </c>
      <c r="G3830">
        <v>228</v>
      </c>
      <c r="H3830">
        <v>313</v>
      </c>
    </row>
    <row r="3831" spans="1:8" hidden="1" x14ac:dyDescent="0.2">
      <c r="A3831">
        <v>14744</v>
      </c>
      <c r="B3831" t="str">
        <f>VLOOKUP(A3831,'Route Names'!$A$2:$B$95,2,FALSE)</f>
        <v>Route 21 - Kensington Station</v>
      </c>
      <c r="C3831" t="s">
        <v>1825</v>
      </c>
      <c r="D3831">
        <v>13089020802</v>
      </c>
      <c r="E3831">
        <v>15.7</v>
      </c>
      <c r="F3831">
        <v>61458</v>
      </c>
      <c r="G3831">
        <v>228</v>
      </c>
      <c r="H3831">
        <v>313</v>
      </c>
    </row>
    <row r="3832" spans="1:8" hidden="1" x14ac:dyDescent="0.2">
      <c r="A3832">
        <v>14744</v>
      </c>
      <c r="B3832" t="str">
        <f>VLOOKUP(A3832,'Route Names'!$A$2:$B$95,2,FALSE)</f>
        <v>Route 21 - Kensington Station</v>
      </c>
      <c r="C3832" t="s">
        <v>1824</v>
      </c>
      <c r="D3832">
        <v>13089020802</v>
      </c>
      <c r="E3832">
        <v>15.7</v>
      </c>
      <c r="F3832">
        <v>61458</v>
      </c>
      <c r="G3832">
        <v>228</v>
      </c>
      <c r="H3832">
        <v>313</v>
      </c>
    </row>
    <row r="3833" spans="1:8" hidden="1" x14ac:dyDescent="0.2">
      <c r="A3833">
        <v>14744</v>
      </c>
      <c r="B3833" t="str">
        <f>VLOOKUP(A3833,'Route Names'!$A$2:$B$95,2,FALSE)</f>
        <v>Route 21 - Kensington Station</v>
      </c>
      <c r="C3833" t="s">
        <v>1791</v>
      </c>
      <c r="D3833">
        <v>13089020802</v>
      </c>
      <c r="E3833">
        <v>15.7</v>
      </c>
      <c r="F3833">
        <v>61458</v>
      </c>
      <c r="G3833">
        <v>228</v>
      </c>
      <c r="H3833">
        <v>313</v>
      </c>
    </row>
    <row r="3834" spans="1:8" hidden="1" x14ac:dyDescent="0.2">
      <c r="A3834">
        <v>14744</v>
      </c>
      <c r="B3834" t="str">
        <f>VLOOKUP(A3834,'Route Names'!$A$2:$B$95,2,FALSE)</f>
        <v>Route 21 - Kensington Station</v>
      </c>
      <c r="C3834" t="s">
        <v>1823</v>
      </c>
      <c r="D3834">
        <v>13089020802</v>
      </c>
      <c r="E3834">
        <v>15.7</v>
      </c>
      <c r="F3834">
        <v>61458</v>
      </c>
      <c r="G3834">
        <v>228</v>
      </c>
      <c r="H3834">
        <v>313</v>
      </c>
    </row>
    <row r="3835" spans="1:8" hidden="1" x14ac:dyDescent="0.2">
      <c r="A3835">
        <v>14744</v>
      </c>
      <c r="B3835" t="str">
        <f>VLOOKUP(A3835,'Route Names'!$A$2:$B$95,2,FALSE)</f>
        <v>Route 21 - Kensington Station</v>
      </c>
      <c r="C3835" t="s">
        <v>1822</v>
      </c>
      <c r="D3835">
        <v>13089020802</v>
      </c>
      <c r="E3835">
        <v>15.7</v>
      </c>
      <c r="F3835">
        <v>61458</v>
      </c>
      <c r="G3835">
        <v>228</v>
      </c>
      <c r="H3835">
        <v>313</v>
      </c>
    </row>
    <row r="3836" spans="1:8" hidden="1" x14ac:dyDescent="0.2">
      <c r="A3836">
        <v>14744</v>
      </c>
      <c r="B3836" t="str">
        <f>VLOOKUP(A3836,'Route Names'!$A$2:$B$95,2,FALSE)</f>
        <v>Route 21 - Kensington Station</v>
      </c>
      <c r="C3836" t="s">
        <v>1822</v>
      </c>
      <c r="D3836">
        <v>13089020802</v>
      </c>
      <c r="E3836">
        <v>15.7</v>
      </c>
      <c r="F3836">
        <v>61458</v>
      </c>
      <c r="G3836">
        <v>228</v>
      </c>
      <c r="H3836">
        <v>313</v>
      </c>
    </row>
    <row r="3837" spans="1:8" hidden="1" x14ac:dyDescent="0.2">
      <c r="A3837">
        <v>14744</v>
      </c>
      <c r="B3837" t="str">
        <f>VLOOKUP(A3837,'Route Names'!$A$2:$B$95,2,FALSE)</f>
        <v>Route 21 - Kensington Station</v>
      </c>
      <c r="C3837" t="s">
        <v>1821</v>
      </c>
      <c r="D3837">
        <v>13089020802</v>
      </c>
      <c r="E3837">
        <v>15.7</v>
      </c>
      <c r="F3837">
        <v>61458</v>
      </c>
      <c r="G3837">
        <v>228</v>
      </c>
      <c r="H3837">
        <v>313</v>
      </c>
    </row>
    <row r="3838" spans="1:8" hidden="1" x14ac:dyDescent="0.2">
      <c r="A3838">
        <v>14744</v>
      </c>
      <c r="B3838" t="str">
        <f>VLOOKUP(A3838,'Route Names'!$A$2:$B$95,2,FALSE)</f>
        <v>Route 21 - Kensington Station</v>
      </c>
      <c r="C3838" t="s">
        <v>1794</v>
      </c>
      <c r="D3838">
        <v>13089020802</v>
      </c>
      <c r="E3838">
        <v>15.7</v>
      </c>
      <c r="F3838">
        <v>61458</v>
      </c>
      <c r="G3838">
        <v>228</v>
      </c>
      <c r="H3838">
        <v>313</v>
      </c>
    </row>
    <row r="3839" spans="1:8" hidden="1" x14ac:dyDescent="0.2">
      <c r="A3839">
        <v>14744</v>
      </c>
      <c r="B3839" t="str">
        <f>VLOOKUP(A3839,'Route Names'!$A$2:$B$95,2,FALSE)</f>
        <v>Route 21 - Kensington Station</v>
      </c>
      <c r="C3839" t="s">
        <v>1795</v>
      </c>
      <c r="D3839">
        <v>13089020802</v>
      </c>
      <c r="E3839">
        <v>15.7</v>
      </c>
      <c r="F3839">
        <v>61458</v>
      </c>
      <c r="G3839">
        <v>228</v>
      </c>
      <c r="H3839">
        <v>313</v>
      </c>
    </row>
    <row r="3840" spans="1:8" hidden="1" x14ac:dyDescent="0.2">
      <c r="A3840">
        <v>14744</v>
      </c>
      <c r="B3840" t="str">
        <f>VLOOKUP(A3840,'Route Names'!$A$2:$B$95,2,FALSE)</f>
        <v>Route 21 - Kensington Station</v>
      </c>
      <c r="C3840" t="s">
        <v>1820</v>
      </c>
      <c r="D3840">
        <v>13089023101</v>
      </c>
      <c r="E3840">
        <v>28.5</v>
      </c>
      <c r="F3840">
        <v>50221</v>
      </c>
      <c r="G3840">
        <v>221</v>
      </c>
      <c r="H3840">
        <v>376</v>
      </c>
    </row>
    <row r="3841" spans="1:8" hidden="1" x14ac:dyDescent="0.2">
      <c r="A3841">
        <v>14744</v>
      </c>
      <c r="B3841" t="str">
        <f>VLOOKUP(A3841,'Route Names'!$A$2:$B$95,2,FALSE)</f>
        <v>Route 21 - Kensington Station</v>
      </c>
      <c r="C3841" t="s">
        <v>1819</v>
      </c>
      <c r="D3841">
        <v>13089023101</v>
      </c>
      <c r="E3841">
        <v>28.5</v>
      </c>
      <c r="F3841">
        <v>50221</v>
      </c>
      <c r="G3841">
        <v>221</v>
      </c>
      <c r="H3841">
        <v>376</v>
      </c>
    </row>
    <row r="3842" spans="1:8" hidden="1" x14ac:dyDescent="0.2">
      <c r="A3842">
        <v>14744</v>
      </c>
      <c r="B3842" t="str">
        <f>VLOOKUP(A3842,'Route Names'!$A$2:$B$95,2,FALSE)</f>
        <v>Route 21 - Kensington Station</v>
      </c>
      <c r="C3842" t="s">
        <v>1818</v>
      </c>
      <c r="D3842">
        <v>13089023101</v>
      </c>
      <c r="E3842">
        <v>28.5</v>
      </c>
      <c r="F3842">
        <v>50221</v>
      </c>
      <c r="G3842">
        <v>221</v>
      </c>
      <c r="H3842">
        <v>376</v>
      </c>
    </row>
    <row r="3843" spans="1:8" hidden="1" x14ac:dyDescent="0.2">
      <c r="A3843">
        <v>14744</v>
      </c>
      <c r="B3843" t="str">
        <f>VLOOKUP(A3843,'Route Names'!$A$2:$B$95,2,FALSE)</f>
        <v>Route 21 - Kensington Station</v>
      </c>
      <c r="C3843" t="s">
        <v>1817</v>
      </c>
      <c r="D3843">
        <v>13089023101</v>
      </c>
      <c r="E3843">
        <v>28.5</v>
      </c>
      <c r="F3843">
        <v>50221</v>
      </c>
      <c r="G3843">
        <v>221</v>
      </c>
      <c r="H3843">
        <v>376</v>
      </c>
    </row>
    <row r="3844" spans="1:8" hidden="1" x14ac:dyDescent="0.2">
      <c r="A3844">
        <v>14744</v>
      </c>
      <c r="B3844" t="str">
        <f>VLOOKUP(A3844,'Route Names'!$A$2:$B$95,2,FALSE)</f>
        <v>Route 21 - Kensington Station</v>
      </c>
      <c r="C3844" t="s">
        <v>1800</v>
      </c>
      <c r="D3844">
        <v>13089023101</v>
      </c>
      <c r="E3844">
        <v>28.5</v>
      </c>
      <c r="F3844">
        <v>50221</v>
      </c>
      <c r="G3844">
        <v>221</v>
      </c>
      <c r="H3844">
        <v>376</v>
      </c>
    </row>
    <row r="3845" spans="1:8" hidden="1" x14ac:dyDescent="0.2">
      <c r="A3845">
        <v>14744</v>
      </c>
      <c r="B3845" t="str">
        <f>VLOOKUP(A3845,'Route Names'!$A$2:$B$95,2,FALSE)</f>
        <v>Route 21 - Kensington Station</v>
      </c>
      <c r="C3845" t="s">
        <v>1801</v>
      </c>
      <c r="D3845">
        <v>13089023101</v>
      </c>
      <c r="E3845">
        <v>28.5</v>
      </c>
      <c r="F3845">
        <v>50221</v>
      </c>
      <c r="G3845">
        <v>221</v>
      </c>
      <c r="H3845">
        <v>376</v>
      </c>
    </row>
    <row r="3846" spans="1:8" hidden="1" x14ac:dyDescent="0.2">
      <c r="A3846">
        <v>14744</v>
      </c>
      <c r="B3846" t="str">
        <f>VLOOKUP(A3846,'Route Names'!$A$2:$B$95,2,FALSE)</f>
        <v>Route 21 - Kensington Station</v>
      </c>
      <c r="C3846" t="s">
        <v>1802</v>
      </c>
      <c r="D3846">
        <v>13089022900</v>
      </c>
      <c r="E3846">
        <v>9.9</v>
      </c>
      <c r="F3846">
        <v>76563</v>
      </c>
      <c r="G3846">
        <v>88</v>
      </c>
      <c r="H3846">
        <v>165</v>
      </c>
    </row>
    <row r="3847" spans="1:8" hidden="1" x14ac:dyDescent="0.2">
      <c r="A3847">
        <v>14744</v>
      </c>
      <c r="B3847" t="str">
        <f>VLOOKUP(A3847,'Route Names'!$A$2:$B$95,2,FALSE)</f>
        <v>Route 21 - Kensington Station</v>
      </c>
      <c r="C3847" t="s">
        <v>1816</v>
      </c>
      <c r="D3847">
        <v>13089022900</v>
      </c>
      <c r="E3847">
        <v>9.9</v>
      </c>
      <c r="F3847">
        <v>76563</v>
      </c>
      <c r="G3847">
        <v>88</v>
      </c>
      <c r="H3847">
        <v>165</v>
      </c>
    </row>
    <row r="3848" spans="1:8" hidden="1" x14ac:dyDescent="0.2">
      <c r="A3848">
        <v>14744</v>
      </c>
      <c r="B3848" t="str">
        <f>VLOOKUP(A3848,'Route Names'!$A$2:$B$95,2,FALSE)</f>
        <v>Route 21 - Kensington Station</v>
      </c>
      <c r="C3848" t="s">
        <v>1804</v>
      </c>
      <c r="D3848">
        <v>13089022900</v>
      </c>
      <c r="E3848">
        <v>9.9</v>
      </c>
      <c r="F3848">
        <v>76563</v>
      </c>
      <c r="G3848">
        <v>88</v>
      </c>
      <c r="H3848">
        <v>165</v>
      </c>
    </row>
    <row r="3849" spans="1:8" hidden="1" x14ac:dyDescent="0.2">
      <c r="A3849">
        <v>14744</v>
      </c>
      <c r="B3849" t="str">
        <f>VLOOKUP(A3849,'Route Names'!$A$2:$B$95,2,FALSE)</f>
        <v>Route 21 - Kensington Station</v>
      </c>
      <c r="C3849" t="s">
        <v>1815</v>
      </c>
      <c r="D3849">
        <v>13089023102</v>
      </c>
      <c r="E3849">
        <v>19.899999999999999</v>
      </c>
      <c r="F3849">
        <v>46847</v>
      </c>
      <c r="G3849">
        <v>276</v>
      </c>
      <c r="H3849">
        <v>433</v>
      </c>
    </row>
    <row r="3850" spans="1:8" hidden="1" x14ac:dyDescent="0.2">
      <c r="A3850">
        <v>14744</v>
      </c>
      <c r="B3850" t="str">
        <f>VLOOKUP(A3850,'Route Names'!$A$2:$B$95,2,FALSE)</f>
        <v>Route 21 - Kensington Station</v>
      </c>
      <c r="C3850" t="s">
        <v>1806</v>
      </c>
      <c r="D3850">
        <v>13089023102</v>
      </c>
      <c r="E3850">
        <v>19.899999999999999</v>
      </c>
      <c r="F3850">
        <v>46847</v>
      </c>
      <c r="G3850">
        <v>276</v>
      </c>
      <c r="H3850">
        <v>433</v>
      </c>
    </row>
    <row r="3851" spans="1:8" hidden="1" x14ac:dyDescent="0.2">
      <c r="A3851">
        <v>14744</v>
      </c>
      <c r="B3851" t="str">
        <f>VLOOKUP(A3851,'Route Names'!$A$2:$B$95,2,FALSE)</f>
        <v>Route 21 - Kensington Station</v>
      </c>
      <c r="C3851" t="s">
        <v>1807</v>
      </c>
      <c r="D3851">
        <v>13089023102</v>
      </c>
      <c r="E3851">
        <v>19.899999999999999</v>
      </c>
      <c r="F3851">
        <v>46847</v>
      </c>
      <c r="G3851">
        <v>276</v>
      </c>
      <c r="H3851">
        <v>433</v>
      </c>
    </row>
    <row r="3852" spans="1:8" hidden="1" x14ac:dyDescent="0.2">
      <c r="A3852">
        <v>14744</v>
      </c>
      <c r="B3852" t="str">
        <f>VLOOKUP(A3852,'Route Names'!$A$2:$B$95,2,FALSE)</f>
        <v>Route 21 - Kensington Station</v>
      </c>
      <c r="C3852" t="s">
        <v>1814</v>
      </c>
      <c r="D3852">
        <v>13089023102</v>
      </c>
      <c r="E3852">
        <v>19.899999999999999</v>
      </c>
      <c r="F3852">
        <v>46847</v>
      </c>
      <c r="G3852">
        <v>276</v>
      </c>
      <c r="H3852">
        <v>433</v>
      </c>
    </row>
    <row r="3853" spans="1:8" hidden="1" x14ac:dyDescent="0.2">
      <c r="A3853">
        <v>14744</v>
      </c>
      <c r="B3853" t="str">
        <f>VLOOKUP(A3853,'Route Names'!$A$2:$B$95,2,FALSE)</f>
        <v>Route 21 - Kensington Station</v>
      </c>
      <c r="C3853" t="s">
        <v>1813</v>
      </c>
      <c r="D3853">
        <v>13089023102</v>
      </c>
      <c r="E3853">
        <v>19.899999999999999</v>
      </c>
      <c r="F3853">
        <v>46847</v>
      </c>
      <c r="G3853">
        <v>276</v>
      </c>
      <c r="H3853">
        <v>433</v>
      </c>
    </row>
    <row r="3854" spans="1:8" hidden="1" x14ac:dyDescent="0.2">
      <c r="A3854">
        <v>14744</v>
      </c>
      <c r="B3854" t="str">
        <f>VLOOKUP(A3854,'Route Names'!$A$2:$B$95,2,FALSE)</f>
        <v>Route 21 - Kensington Station</v>
      </c>
      <c r="C3854" t="s">
        <v>1812</v>
      </c>
      <c r="D3854">
        <v>13089023112</v>
      </c>
      <c r="E3854">
        <v>49.2</v>
      </c>
      <c r="F3854">
        <v>21659</v>
      </c>
      <c r="G3854">
        <v>633</v>
      </c>
      <c r="H3854">
        <v>795</v>
      </c>
    </row>
    <row r="3855" spans="1:8" hidden="1" x14ac:dyDescent="0.2">
      <c r="A3855">
        <v>14744</v>
      </c>
      <c r="B3855" t="str">
        <f>VLOOKUP(A3855,'Route Names'!$A$2:$B$95,2,FALSE)</f>
        <v>Route 21 - Kensington Station</v>
      </c>
      <c r="C3855" t="s">
        <v>1811</v>
      </c>
      <c r="D3855">
        <v>13089023102</v>
      </c>
      <c r="E3855">
        <v>19.899999999999999</v>
      </c>
      <c r="F3855">
        <v>46847</v>
      </c>
      <c r="G3855">
        <v>276</v>
      </c>
      <c r="H3855">
        <v>433</v>
      </c>
    </row>
    <row r="3856" spans="1:8" hidden="1" x14ac:dyDescent="0.2">
      <c r="A3856">
        <v>14744</v>
      </c>
      <c r="B3856" t="str">
        <f>VLOOKUP(A3856,'Route Names'!$A$2:$B$95,2,FALSE)</f>
        <v>Route 21 - Kensington Station</v>
      </c>
      <c r="C3856" t="s">
        <v>1810</v>
      </c>
      <c r="D3856">
        <v>13089023102</v>
      </c>
      <c r="E3856">
        <v>19.899999999999999</v>
      </c>
      <c r="F3856">
        <v>46847</v>
      </c>
      <c r="G3856">
        <v>276</v>
      </c>
      <c r="H3856">
        <v>433</v>
      </c>
    </row>
    <row r="3857" spans="1:8" hidden="1" x14ac:dyDescent="0.2">
      <c r="A3857">
        <v>14744</v>
      </c>
      <c r="B3857" t="str">
        <f>VLOOKUP(A3857,'Route Names'!$A$2:$B$95,2,FALSE)</f>
        <v>Route 21 - Kensington Station</v>
      </c>
      <c r="C3857" t="s">
        <v>1809</v>
      </c>
      <c r="D3857">
        <v>13089023102</v>
      </c>
      <c r="E3857">
        <v>19.899999999999999</v>
      </c>
      <c r="F3857">
        <v>46847</v>
      </c>
      <c r="G3857">
        <v>276</v>
      </c>
      <c r="H3857">
        <v>433</v>
      </c>
    </row>
    <row r="3858" spans="1:8" hidden="1" x14ac:dyDescent="0.2">
      <c r="A3858">
        <v>14744</v>
      </c>
      <c r="B3858" t="str">
        <f>VLOOKUP(A3858,'Route Names'!$A$2:$B$95,2,FALSE)</f>
        <v>Route 21 - Kensington Station</v>
      </c>
      <c r="C3858" t="s">
        <v>1808</v>
      </c>
      <c r="D3858">
        <v>13089023102</v>
      </c>
      <c r="E3858">
        <v>19.899999999999999</v>
      </c>
      <c r="F3858">
        <v>46847</v>
      </c>
      <c r="G3858">
        <v>276</v>
      </c>
      <c r="H3858">
        <v>433</v>
      </c>
    </row>
    <row r="3859" spans="1:8" hidden="1" x14ac:dyDescent="0.2">
      <c r="A3859">
        <v>14744</v>
      </c>
      <c r="B3859" t="str">
        <f>VLOOKUP(A3859,'Route Names'!$A$2:$B$95,2,FALSE)</f>
        <v>Route 21 - Kensington Station</v>
      </c>
      <c r="C3859" t="s">
        <v>1807</v>
      </c>
      <c r="D3859">
        <v>13089023102</v>
      </c>
      <c r="E3859">
        <v>19.899999999999999</v>
      </c>
      <c r="F3859">
        <v>46847</v>
      </c>
      <c r="G3859">
        <v>276</v>
      </c>
      <c r="H3859">
        <v>433</v>
      </c>
    </row>
    <row r="3860" spans="1:8" hidden="1" x14ac:dyDescent="0.2">
      <c r="A3860">
        <v>14744</v>
      </c>
      <c r="B3860" t="str">
        <f>VLOOKUP(A3860,'Route Names'!$A$2:$B$95,2,FALSE)</f>
        <v>Route 21 - Kensington Station</v>
      </c>
      <c r="C3860" t="s">
        <v>1806</v>
      </c>
      <c r="D3860">
        <v>13089023102</v>
      </c>
      <c r="E3860">
        <v>19.899999999999999</v>
      </c>
      <c r="F3860">
        <v>46847</v>
      </c>
      <c r="G3860">
        <v>276</v>
      </c>
      <c r="H3860">
        <v>433</v>
      </c>
    </row>
    <row r="3861" spans="1:8" hidden="1" x14ac:dyDescent="0.2">
      <c r="A3861">
        <v>14744</v>
      </c>
      <c r="B3861" t="str">
        <f>VLOOKUP(A3861,'Route Names'!$A$2:$B$95,2,FALSE)</f>
        <v>Route 21 - Kensington Station</v>
      </c>
      <c r="C3861" t="s">
        <v>1805</v>
      </c>
      <c r="D3861">
        <v>13089023102</v>
      </c>
      <c r="E3861">
        <v>19.899999999999999</v>
      </c>
      <c r="F3861">
        <v>46847</v>
      </c>
      <c r="G3861">
        <v>276</v>
      </c>
      <c r="H3861">
        <v>433</v>
      </c>
    </row>
    <row r="3862" spans="1:8" hidden="1" x14ac:dyDescent="0.2">
      <c r="A3862">
        <v>14744</v>
      </c>
      <c r="B3862" t="str">
        <f>VLOOKUP(A3862,'Route Names'!$A$2:$B$95,2,FALSE)</f>
        <v>Route 21 - Kensington Station</v>
      </c>
      <c r="C3862" t="s">
        <v>1804</v>
      </c>
      <c r="D3862">
        <v>13089023102</v>
      </c>
      <c r="E3862">
        <v>19.899999999999999</v>
      </c>
      <c r="F3862">
        <v>46847</v>
      </c>
      <c r="G3862">
        <v>276</v>
      </c>
      <c r="H3862">
        <v>433</v>
      </c>
    </row>
    <row r="3863" spans="1:8" hidden="1" x14ac:dyDescent="0.2">
      <c r="A3863">
        <v>14744</v>
      </c>
      <c r="B3863" t="str">
        <f>VLOOKUP(A3863,'Route Names'!$A$2:$B$95,2,FALSE)</f>
        <v>Route 21 - Kensington Station</v>
      </c>
      <c r="C3863" t="s">
        <v>1803</v>
      </c>
      <c r="D3863">
        <v>13089022900</v>
      </c>
      <c r="E3863">
        <v>9.9</v>
      </c>
      <c r="F3863">
        <v>76563</v>
      </c>
      <c r="G3863">
        <v>88</v>
      </c>
      <c r="H3863">
        <v>165</v>
      </c>
    </row>
    <row r="3864" spans="1:8" hidden="1" x14ac:dyDescent="0.2">
      <c r="A3864">
        <v>14744</v>
      </c>
      <c r="B3864" t="str">
        <f>VLOOKUP(A3864,'Route Names'!$A$2:$B$95,2,FALSE)</f>
        <v>Route 21 - Kensington Station</v>
      </c>
      <c r="C3864" t="s">
        <v>1802</v>
      </c>
      <c r="D3864">
        <v>13089022900</v>
      </c>
      <c r="E3864">
        <v>9.9</v>
      </c>
      <c r="F3864">
        <v>76563</v>
      </c>
      <c r="G3864">
        <v>88</v>
      </c>
      <c r="H3864">
        <v>165</v>
      </c>
    </row>
    <row r="3865" spans="1:8" hidden="1" x14ac:dyDescent="0.2">
      <c r="A3865">
        <v>14744</v>
      </c>
      <c r="B3865" t="str">
        <f>VLOOKUP(A3865,'Route Names'!$A$2:$B$95,2,FALSE)</f>
        <v>Route 21 - Kensington Station</v>
      </c>
      <c r="C3865" t="s">
        <v>1801</v>
      </c>
      <c r="D3865">
        <v>13089022900</v>
      </c>
      <c r="E3865">
        <v>9.9</v>
      </c>
      <c r="F3865">
        <v>76563</v>
      </c>
      <c r="G3865">
        <v>88</v>
      </c>
      <c r="H3865">
        <v>165</v>
      </c>
    </row>
    <row r="3866" spans="1:8" hidden="1" x14ac:dyDescent="0.2">
      <c r="A3866">
        <v>14744</v>
      </c>
      <c r="B3866" t="str">
        <f>VLOOKUP(A3866,'Route Names'!$A$2:$B$95,2,FALSE)</f>
        <v>Route 21 - Kensington Station</v>
      </c>
      <c r="C3866" t="s">
        <v>1800</v>
      </c>
      <c r="D3866">
        <v>13089022900</v>
      </c>
      <c r="E3866">
        <v>9.9</v>
      </c>
      <c r="F3866">
        <v>76563</v>
      </c>
      <c r="G3866">
        <v>88</v>
      </c>
      <c r="H3866">
        <v>165</v>
      </c>
    </row>
    <row r="3867" spans="1:8" hidden="1" x14ac:dyDescent="0.2">
      <c r="A3867">
        <v>14744</v>
      </c>
      <c r="B3867" t="str">
        <f>VLOOKUP(A3867,'Route Names'!$A$2:$B$95,2,FALSE)</f>
        <v>Route 21 - Kensington Station</v>
      </c>
      <c r="C3867" t="s">
        <v>1799</v>
      </c>
      <c r="D3867">
        <v>13089022900</v>
      </c>
      <c r="E3867">
        <v>9.9</v>
      </c>
      <c r="F3867">
        <v>76563</v>
      </c>
      <c r="G3867">
        <v>88</v>
      </c>
      <c r="H3867">
        <v>165</v>
      </c>
    </row>
    <row r="3868" spans="1:8" hidden="1" x14ac:dyDescent="0.2">
      <c r="A3868">
        <v>14744</v>
      </c>
      <c r="B3868" t="str">
        <f>VLOOKUP(A3868,'Route Names'!$A$2:$B$95,2,FALSE)</f>
        <v>Route 21 - Kensington Station</v>
      </c>
      <c r="C3868" t="s">
        <v>1798</v>
      </c>
      <c r="D3868">
        <v>13089022900</v>
      </c>
      <c r="E3868">
        <v>9.9</v>
      </c>
      <c r="F3868">
        <v>76563</v>
      </c>
      <c r="G3868">
        <v>88</v>
      </c>
      <c r="H3868">
        <v>165</v>
      </c>
    </row>
    <row r="3869" spans="1:8" hidden="1" x14ac:dyDescent="0.2">
      <c r="A3869">
        <v>14744</v>
      </c>
      <c r="B3869" t="str">
        <f>VLOOKUP(A3869,'Route Names'!$A$2:$B$95,2,FALSE)</f>
        <v>Route 21 - Kensington Station</v>
      </c>
      <c r="C3869" t="s">
        <v>1797</v>
      </c>
      <c r="D3869">
        <v>13089022900</v>
      </c>
      <c r="E3869">
        <v>9.9</v>
      </c>
      <c r="F3869">
        <v>76563</v>
      </c>
      <c r="G3869">
        <v>88</v>
      </c>
      <c r="H3869">
        <v>165</v>
      </c>
    </row>
    <row r="3870" spans="1:8" hidden="1" x14ac:dyDescent="0.2">
      <c r="A3870">
        <v>14744</v>
      </c>
      <c r="B3870" t="str">
        <f>VLOOKUP(A3870,'Route Names'!$A$2:$B$95,2,FALSE)</f>
        <v>Route 21 - Kensington Station</v>
      </c>
      <c r="C3870" t="s">
        <v>1796</v>
      </c>
      <c r="D3870">
        <v>13089022900</v>
      </c>
      <c r="E3870">
        <v>9.9</v>
      </c>
      <c r="F3870">
        <v>76563</v>
      </c>
      <c r="G3870">
        <v>88</v>
      </c>
      <c r="H3870">
        <v>165</v>
      </c>
    </row>
    <row r="3871" spans="1:8" hidden="1" x14ac:dyDescent="0.2">
      <c r="A3871">
        <v>14744</v>
      </c>
      <c r="B3871" t="str">
        <f>VLOOKUP(A3871,'Route Names'!$A$2:$B$95,2,FALSE)</f>
        <v>Route 21 - Kensington Station</v>
      </c>
      <c r="C3871" t="s">
        <v>1795</v>
      </c>
      <c r="D3871">
        <v>13089020802</v>
      </c>
      <c r="E3871">
        <v>15.7</v>
      </c>
      <c r="F3871">
        <v>61458</v>
      </c>
      <c r="G3871">
        <v>228</v>
      </c>
      <c r="H3871">
        <v>313</v>
      </c>
    </row>
    <row r="3872" spans="1:8" hidden="1" x14ac:dyDescent="0.2">
      <c r="A3872">
        <v>14744</v>
      </c>
      <c r="B3872" t="str">
        <f>VLOOKUP(A3872,'Route Names'!$A$2:$B$95,2,FALSE)</f>
        <v>Route 21 - Kensington Station</v>
      </c>
      <c r="C3872" t="s">
        <v>1794</v>
      </c>
      <c r="D3872">
        <v>13089020802</v>
      </c>
      <c r="E3872">
        <v>15.7</v>
      </c>
      <c r="F3872">
        <v>61458</v>
      </c>
      <c r="G3872">
        <v>228</v>
      </c>
      <c r="H3872">
        <v>313</v>
      </c>
    </row>
    <row r="3873" spans="1:8" hidden="1" x14ac:dyDescent="0.2">
      <c r="A3873">
        <v>14744</v>
      </c>
      <c r="B3873" t="str">
        <f>VLOOKUP(A3873,'Route Names'!$A$2:$B$95,2,FALSE)</f>
        <v>Route 21 - Kensington Station</v>
      </c>
      <c r="C3873" t="s">
        <v>1793</v>
      </c>
      <c r="D3873">
        <v>13089020802</v>
      </c>
      <c r="E3873">
        <v>15.7</v>
      </c>
      <c r="F3873">
        <v>61458</v>
      </c>
      <c r="G3873">
        <v>228</v>
      </c>
      <c r="H3873">
        <v>313</v>
      </c>
    </row>
    <row r="3874" spans="1:8" hidden="1" x14ac:dyDescent="0.2">
      <c r="A3874">
        <v>14744</v>
      </c>
      <c r="B3874" t="str">
        <f>VLOOKUP(A3874,'Route Names'!$A$2:$B$95,2,FALSE)</f>
        <v>Route 21 - Kensington Station</v>
      </c>
      <c r="C3874" t="s">
        <v>1792</v>
      </c>
      <c r="D3874">
        <v>13089020802</v>
      </c>
      <c r="E3874">
        <v>15.7</v>
      </c>
      <c r="F3874">
        <v>61458</v>
      </c>
      <c r="G3874">
        <v>228</v>
      </c>
      <c r="H3874">
        <v>313</v>
      </c>
    </row>
    <row r="3875" spans="1:8" hidden="1" x14ac:dyDescent="0.2">
      <c r="A3875">
        <v>14744</v>
      </c>
      <c r="B3875" t="str">
        <f>VLOOKUP(A3875,'Route Names'!$A$2:$B$95,2,FALSE)</f>
        <v>Route 21 - Kensington Station</v>
      </c>
      <c r="C3875" t="s">
        <v>1792</v>
      </c>
      <c r="D3875">
        <v>13089020802</v>
      </c>
      <c r="E3875">
        <v>15.7</v>
      </c>
      <c r="F3875">
        <v>61458</v>
      </c>
      <c r="G3875">
        <v>228</v>
      </c>
      <c r="H3875">
        <v>313</v>
      </c>
    </row>
    <row r="3876" spans="1:8" hidden="1" x14ac:dyDescent="0.2">
      <c r="A3876">
        <v>14744</v>
      </c>
      <c r="B3876" t="str">
        <f>VLOOKUP(A3876,'Route Names'!$A$2:$B$95,2,FALSE)</f>
        <v>Route 21 - Kensington Station</v>
      </c>
      <c r="C3876" t="s">
        <v>1791</v>
      </c>
      <c r="D3876">
        <v>13089020802</v>
      </c>
      <c r="E3876">
        <v>15.7</v>
      </c>
      <c r="F3876">
        <v>61458</v>
      </c>
      <c r="G3876">
        <v>228</v>
      </c>
      <c r="H3876">
        <v>313</v>
      </c>
    </row>
    <row r="3877" spans="1:8" hidden="1" x14ac:dyDescent="0.2">
      <c r="A3877">
        <v>14744</v>
      </c>
      <c r="B3877" t="str">
        <f>VLOOKUP(A3877,'Route Names'!$A$2:$B$95,2,FALSE)</f>
        <v>Route 21 - Kensington Station</v>
      </c>
      <c r="C3877" t="s">
        <v>1790</v>
      </c>
      <c r="D3877">
        <v>13089020802</v>
      </c>
      <c r="E3877">
        <v>15.7</v>
      </c>
      <c r="F3877">
        <v>61458</v>
      </c>
      <c r="G3877">
        <v>228</v>
      </c>
      <c r="H3877">
        <v>313</v>
      </c>
    </row>
    <row r="3878" spans="1:8" hidden="1" x14ac:dyDescent="0.2">
      <c r="A3878">
        <v>14744</v>
      </c>
      <c r="B3878" t="str">
        <f>VLOOKUP(A3878,'Route Names'!$A$2:$B$95,2,FALSE)</f>
        <v>Route 21 - Kensington Station</v>
      </c>
      <c r="C3878" t="s">
        <v>1789</v>
      </c>
      <c r="D3878">
        <v>13089020802</v>
      </c>
      <c r="E3878">
        <v>15.7</v>
      </c>
      <c r="F3878">
        <v>61458</v>
      </c>
      <c r="G3878">
        <v>228</v>
      </c>
      <c r="H3878">
        <v>313</v>
      </c>
    </row>
    <row r="3879" spans="1:8" hidden="1" x14ac:dyDescent="0.2">
      <c r="A3879">
        <v>14744</v>
      </c>
      <c r="B3879" t="str">
        <f>VLOOKUP(A3879,'Route Names'!$A$2:$B$95,2,FALSE)</f>
        <v>Route 21 - Kensington Station</v>
      </c>
      <c r="C3879" t="s">
        <v>1788</v>
      </c>
      <c r="D3879">
        <v>13089020802</v>
      </c>
      <c r="E3879">
        <v>15.7</v>
      </c>
      <c r="F3879">
        <v>61458</v>
      </c>
      <c r="G3879">
        <v>228</v>
      </c>
      <c r="H3879">
        <v>313</v>
      </c>
    </row>
    <row r="3880" spans="1:8" hidden="1" x14ac:dyDescent="0.2">
      <c r="A3880">
        <v>14744</v>
      </c>
      <c r="B3880" t="str">
        <f>VLOOKUP(A3880,'Route Names'!$A$2:$B$95,2,FALSE)</f>
        <v>Route 21 - Kensington Station</v>
      </c>
      <c r="C3880" t="s">
        <v>1787</v>
      </c>
      <c r="D3880">
        <v>13089020802</v>
      </c>
      <c r="E3880">
        <v>15.7</v>
      </c>
      <c r="F3880">
        <v>61458</v>
      </c>
      <c r="G3880">
        <v>228</v>
      </c>
      <c r="H3880">
        <v>313</v>
      </c>
    </row>
    <row r="3881" spans="1:8" hidden="1" x14ac:dyDescent="0.2">
      <c r="A3881">
        <v>14744</v>
      </c>
      <c r="B3881" t="str">
        <f>VLOOKUP(A3881,'Route Names'!$A$2:$B$95,2,FALSE)</f>
        <v>Route 21 - Kensington Station</v>
      </c>
      <c r="C3881" t="s">
        <v>1786</v>
      </c>
      <c r="D3881">
        <v>13089020802</v>
      </c>
      <c r="E3881">
        <v>15.7</v>
      </c>
      <c r="F3881">
        <v>61458</v>
      </c>
      <c r="G3881">
        <v>228</v>
      </c>
      <c r="H3881">
        <v>313</v>
      </c>
    </row>
    <row r="3882" spans="1:8" hidden="1" x14ac:dyDescent="0.2">
      <c r="A3882">
        <v>14744</v>
      </c>
      <c r="B3882" t="str">
        <f>VLOOKUP(A3882,'Route Names'!$A$2:$B$95,2,FALSE)</f>
        <v>Route 21 - Kensington Station</v>
      </c>
      <c r="C3882" t="s">
        <v>1785</v>
      </c>
      <c r="D3882">
        <v>13089020801</v>
      </c>
      <c r="E3882">
        <v>12.7</v>
      </c>
      <c r="F3882">
        <v>66509</v>
      </c>
      <c r="G3882">
        <v>108</v>
      </c>
      <c r="H3882">
        <v>83</v>
      </c>
    </row>
    <row r="3883" spans="1:8" hidden="1" x14ac:dyDescent="0.2">
      <c r="A3883">
        <v>14744</v>
      </c>
      <c r="B3883" t="str">
        <f>VLOOKUP(A3883,'Route Names'!$A$2:$B$95,2,FALSE)</f>
        <v>Route 21 - Kensington Station</v>
      </c>
      <c r="C3883" t="s">
        <v>1784</v>
      </c>
      <c r="D3883">
        <v>13089020801</v>
      </c>
      <c r="E3883">
        <v>12.7</v>
      </c>
      <c r="F3883">
        <v>66509</v>
      </c>
      <c r="G3883">
        <v>108</v>
      </c>
      <c r="H3883">
        <v>83</v>
      </c>
    </row>
    <row r="3884" spans="1:8" hidden="1" x14ac:dyDescent="0.2">
      <c r="A3884">
        <v>14744</v>
      </c>
      <c r="B3884" t="str">
        <f>VLOOKUP(A3884,'Route Names'!$A$2:$B$95,2,FALSE)</f>
        <v>Route 21 - Kensington Station</v>
      </c>
      <c r="C3884" t="s">
        <v>1783</v>
      </c>
      <c r="D3884">
        <v>13089020700</v>
      </c>
      <c r="E3884">
        <v>25.7</v>
      </c>
      <c r="F3884">
        <v>91458</v>
      </c>
      <c r="G3884">
        <v>129</v>
      </c>
      <c r="H3884">
        <v>237</v>
      </c>
    </row>
    <row r="3885" spans="1:8" hidden="1" x14ac:dyDescent="0.2">
      <c r="A3885">
        <v>14744</v>
      </c>
      <c r="B3885" t="str">
        <f>VLOOKUP(A3885,'Route Names'!$A$2:$B$95,2,FALSE)</f>
        <v>Route 21 - Kensington Station</v>
      </c>
      <c r="C3885" t="s">
        <v>1782</v>
      </c>
      <c r="D3885">
        <v>13089020700</v>
      </c>
      <c r="E3885">
        <v>25.7</v>
      </c>
      <c r="F3885">
        <v>91458</v>
      </c>
      <c r="G3885">
        <v>129</v>
      </c>
      <c r="H3885">
        <v>237</v>
      </c>
    </row>
    <row r="3886" spans="1:8" hidden="1" x14ac:dyDescent="0.2">
      <c r="A3886">
        <v>14744</v>
      </c>
      <c r="B3886" t="str">
        <f>VLOOKUP(A3886,'Route Names'!$A$2:$B$95,2,FALSE)</f>
        <v>Route 21 - Kensington Station</v>
      </c>
      <c r="C3886" t="s">
        <v>1781</v>
      </c>
      <c r="D3886">
        <v>13089020700</v>
      </c>
      <c r="E3886">
        <v>25.7</v>
      </c>
      <c r="F3886">
        <v>91458</v>
      </c>
      <c r="G3886">
        <v>129</v>
      </c>
      <c r="H3886">
        <v>237</v>
      </c>
    </row>
    <row r="3887" spans="1:8" hidden="1" x14ac:dyDescent="0.2">
      <c r="A3887">
        <v>14744</v>
      </c>
      <c r="B3887" t="str">
        <f>VLOOKUP(A3887,'Route Names'!$A$2:$B$95,2,FALSE)</f>
        <v>Route 21 - Kensington Station</v>
      </c>
      <c r="C3887" t="s">
        <v>1780</v>
      </c>
      <c r="D3887">
        <v>13089020700</v>
      </c>
      <c r="E3887">
        <v>25.7</v>
      </c>
      <c r="F3887">
        <v>91458</v>
      </c>
      <c r="G3887">
        <v>129</v>
      </c>
      <c r="H3887">
        <v>237</v>
      </c>
    </row>
    <row r="3888" spans="1:8" hidden="1" x14ac:dyDescent="0.2">
      <c r="A3888">
        <v>14744</v>
      </c>
      <c r="B3888" t="str">
        <f>VLOOKUP(A3888,'Route Names'!$A$2:$B$95,2,FALSE)</f>
        <v>Route 21 - Kensington Station</v>
      </c>
      <c r="C3888" t="s">
        <v>1779</v>
      </c>
      <c r="D3888">
        <v>13089020500</v>
      </c>
      <c r="E3888">
        <v>13.9</v>
      </c>
      <c r="F3888">
        <v>50652</v>
      </c>
      <c r="G3888">
        <v>247</v>
      </c>
      <c r="H3888">
        <v>163</v>
      </c>
    </row>
    <row r="3889" spans="1:8" hidden="1" x14ac:dyDescent="0.2">
      <c r="A3889">
        <v>14744</v>
      </c>
      <c r="B3889" t="str">
        <f>VLOOKUP(A3889,'Route Names'!$A$2:$B$95,2,FALSE)</f>
        <v>Route 21 - Kensington Station</v>
      </c>
      <c r="C3889" t="s">
        <v>1778</v>
      </c>
      <c r="D3889">
        <v>13089020500</v>
      </c>
      <c r="E3889">
        <v>13.9</v>
      </c>
      <c r="F3889">
        <v>50652</v>
      </c>
      <c r="G3889">
        <v>247</v>
      </c>
      <c r="H3889">
        <v>163</v>
      </c>
    </row>
    <row r="3890" spans="1:8" hidden="1" x14ac:dyDescent="0.2">
      <c r="A3890">
        <v>14744</v>
      </c>
      <c r="B3890" t="str">
        <f>VLOOKUP(A3890,'Route Names'!$A$2:$B$95,2,FALSE)</f>
        <v>Route 21 - Kensington Station</v>
      </c>
      <c r="C3890" t="s">
        <v>1777</v>
      </c>
      <c r="D3890">
        <v>13089020500</v>
      </c>
      <c r="E3890">
        <v>13.9</v>
      </c>
      <c r="F3890">
        <v>50652</v>
      </c>
      <c r="G3890">
        <v>247</v>
      </c>
      <c r="H3890">
        <v>163</v>
      </c>
    </row>
    <row r="3891" spans="1:8" hidden="1" x14ac:dyDescent="0.2">
      <c r="A3891">
        <v>14744</v>
      </c>
      <c r="B3891" t="str">
        <f>VLOOKUP(A3891,'Route Names'!$A$2:$B$95,2,FALSE)</f>
        <v>Route 21 - Kensington Station</v>
      </c>
      <c r="C3891" t="s">
        <v>1776</v>
      </c>
      <c r="D3891">
        <v>13089020500</v>
      </c>
      <c r="E3891">
        <v>13.9</v>
      </c>
      <c r="F3891">
        <v>50652</v>
      </c>
      <c r="G3891">
        <v>247</v>
      </c>
      <c r="H3891">
        <v>163</v>
      </c>
    </row>
    <row r="3892" spans="1:8" hidden="1" x14ac:dyDescent="0.2">
      <c r="A3892">
        <v>14744</v>
      </c>
      <c r="B3892" t="str">
        <f>VLOOKUP(A3892,'Route Names'!$A$2:$B$95,2,FALSE)</f>
        <v>Route 21 - Kensington Station</v>
      </c>
      <c r="C3892" t="s">
        <v>1775</v>
      </c>
      <c r="D3892">
        <v>13089020500</v>
      </c>
      <c r="E3892">
        <v>13.9</v>
      </c>
      <c r="F3892">
        <v>50652</v>
      </c>
      <c r="G3892">
        <v>247</v>
      </c>
      <c r="H3892">
        <v>163</v>
      </c>
    </row>
    <row r="3893" spans="1:8" hidden="1" x14ac:dyDescent="0.2">
      <c r="A3893">
        <v>14744</v>
      </c>
      <c r="B3893" t="str">
        <f>VLOOKUP(A3893,'Route Names'!$A$2:$B$95,2,FALSE)</f>
        <v>Route 21 - Kensington Station</v>
      </c>
      <c r="C3893" t="s">
        <v>1774</v>
      </c>
      <c r="D3893">
        <v>13089020500</v>
      </c>
      <c r="E3893">
        <v>13.9</v>
      </c>
      <c r="F3893">
        <v>50652</v>
      </c>
      <c r="G3893">
        <v>247</v>
      </c>
      <c r="H3893">
        <v>163</v>
      </c>
    </row>
    <row r="3894" spans="1:8" hidden="1" x14ac:dyDescent="0.2">
      <c r="A3894">
        <v>14744</v>
      </c>
      <c r="B3894" t="str">
        <f>VLOOKUP(A3894,'Route Names'!$A$2:$B$95,2,FALSE)</f>
        <v>Route 21 - Kensington Station</v>
      </c>
      <c r="C3894" t="s">
        <v>1773</v>
      </c>
      <c r="D3894">
        <v>13089020500</v>
      </c>
      <c r="E3894">
        <v>13.9</v>
      </c>
      <c r="F3894">
        <v>50652</v>
      </c>
      <c r="G3894">
        <v>247</v>
      </c>
      <c r="H3894">
        <v>163</v>
      </c>
    </row>
    <row r="3895" spans="1:8" hidden="1" x14ac:dyDescent="0.2">
      <c r="A3895">
        <v>14744</v>
      </c>
      <c r="B3895" t="str">
        <f>VLOOKUP(A3895,'Route Names'!$A$2:$B$95,2,FALSE)</f>
        <v>Route 21 - Kensington Station</v>
      </c>
      <c r="C3895" t="s">
        <v>1772</v>
      </c>
      <c r="D3895">
        <v>13089020500</v>
      </c>
      <c r="E3895">
        <v>13.9</v>
      </c>
      <c r="F3895">
        <v>50652</v>
      </c>
      <c r="G3895">
        <v>247</v>
      </c>
      <c r="H3895">
        <v>163</v>
      </c>
    </row>
    <row r="3896" spans="1:8" hidden="1" x14ac:dyDescent="0.2">
      <c r="A3896">
        <v>14744</v>
      </c>
      <c r="B3896" t="str">
        <f>VLOOKUP(A3896,'Route Names'!$A$2:$B$95,2,FALSE)</f>
        <v>Route 21 - Kensington Station</v>
      </c>
      <c r="C3896" t="s">
        <v>1771</v>
      </c>
      <c r="D3896">
        <v>13089020500</v>
      </c>
      <c r="E3896">
        <v>13.9</v>
      </c>
      <c r="F3896">
        <v>50652</v>
      </c>
      <c r="G3896">
        <v>247</v>
      </c>
      <c r="H3896">
        <v>163</v>
      </c>
    </row>
    <row r="3897" spans="1:8" hidden="1" x14ac:dyDescent="0.2">
      <c r="A3897">
        <v>14744</v>
      </c>
      <c r="B3897" t="str">
        <f>VLOOKUP(A3897,'Route Names'!$A$2:$B$95,2,FALSE)</f>
        <v>Route 21 - Kensington Station</v>
      </c>
      <c r="C3897" t="s">
        <v>1770</v>
      </c>
      <c r="D3897">
        <v>13089020500</v>
      </c>
      <c r="E3897">
        <v>13.9</v>
      </c>
      <c r="F3897">
        <v>50652</v>
      </c>
      <c r="G3897">
        <v>247</v>
      </c>
      <c r="H3897">
        <v>163</v>
      </c>
    </row>
    <row r="3898" spans="1:8" hidden="1" x14ac:dyDescent="0.2">
      <c r="A3898">
        <v>14744</v>
      </c>
      <c r="B3898" t="str">
        <f>VLOOKUP(A3898,'Route Names'!$A$2:$B$95,2,FALSE)</f>
        <v>Route 21 - Kensington Station</v>
      </c>
      <c r="C3898" t="s">
        <v>1769</v>
      </c>
      <c r="D3898">
        <v>13121003100</v>
      </c>
      <c r="E3898">
        <v>17.899999999999999</v>
      </c>
      <c r="F3898">
        <v>49132</v>
      </c>
      <c r="G3898">
        <v>121</v>
      </c>
      <c r="H3898">
        <v>121</v>
      </c>
    </row>
    <row r="3899" spans="1:8" hidden="1" x14ac:dyDescent="0.2">
      <c r="A3899">
        <v>14744</v>
      </c>
      <c r="B3899" t="str">
        <f>VLOOKUP(A3899,'Route Names'!$A$2:$B$95,2,FALSE)</f>
        <v>Route 21 - Kensington Station</v>
      </c>
      <c r="C3899" t="s">
        <v>1768</v>
      </c>
      <c r="D3899">
        <v>13121003100</v>
      </c>
      <c r="E3899">
        <v>17.899999999999999</v>
      </c>
      <c r="F3899">
        <v>49132</v>
      </c>
      <c r="G3899">
        <v>121</v>
      </c>
      <c r="H3899">
        <v>121</v>
      </c>
    </row>
    <row r="3900" spans="1:8" hidden="1" x14ac:dyDescent="0.2">
      <c r="A3900">
        <v>14744</v>
      </c>
      <c r="B3900" t="str">
        <f>VLOOKUP(A3900,'Route Names'!$A$2:$B$95,2,FALSE)</f>
        <v>Route 21 - Kensington Station</v>
      </c>
      <c r="C3900" t="s">
        <v>1767</v>
      </c>
      <c r="D3900">
        <v>13121003100</v>
      </c>
      <c r="E3900">
        <v>17.899999999999999</v>
      </c>
      <c r="F3900">
        <v>49132</v>
      </c>
      <c r="G3900">
        <v>121</v>
      </c>
      <c r="H3900">
        <v>121</v>
      </c>
    </row>
    <row r="3901" spans="1:8" hidden="1" x14ac:dyDescent="0.2">
      <c r="A3901">
        <v>14744</v>
      </c>
      <c r="B3901" t="str">
        <f>VLOOKUP(A3901,'Route Names'!$A$2:$B$95,2,FALSE)</f>
        <v>Route 21 - Kensington Station</v>
      </c>
      <c r="C3901" t="s">
        <v>1766</v>
      </c>
      <c r="D3901">
        <v>13121003100</v>
      </c>
      <c r="E3901">
        <v>17.899999999999999</v>
      </c>
      <c r="F3901">
        <v>49132</v>
      </c>
      <c r="G3901">
        <v>121</v>
      </c>
      <c r="H3901">
        <v>121</v>
      </c>
    </row>
    <row r="3902" spans="1:8" hidden="1" x14ac:dyDescent="0.2">
      <c r="A3902">
        <v>14744</v>
      </c>
      <c r="B3902" t="str">
        <f>VLOOKUP(A3902,'Route Names'!$A$2:$B$95,2,FALSE)</f>
        <v>Route 21 - Kensington Station</v>
      </c>
      <c r="C3902" t="s">
        <v>1765</v>
      </c>
      <c r="D3902">
        <v>13121003200</v>
      </c>
      <c r="E3902">
        <v>8.6</v>
      </c>
      <c r="F3902">
        <v>87727</v>
      </c>
      <c r="G3902">
        <v>83</v>
      </c>
      <c r="H3902">
        <v>112</v>
      </c>
    </row>
    <row r="3903" spans="1:8" hidden="1" x14ac:dyDescent="0.2">
      <c r="A3903">
        <v>14785</v>
      </c>
      <c r="B3903" t="str">
        <f>VLOOKUP(A3903,'Route Names'!$A$2:$B$95,2,FALSE)</f>
        <v>Route 107 - Indian Creek Station</v>
      </c>
      <c r="C3903" t="s">
        <v>1765</v>
      </c>
      <c r="D3903">
        <v>13121003200</v>
      </c>
      <c r="E3903">
        <v>8.6</v>
      </c>
      <c r="F3903">
        <v>87727</v>
      </c>
      <c r="G3903">
        <v>83</v>
      </c>
      <c r="H3903">
        <v>112</v>
      </c>
    </row>
    <row r="3904" spans="1:8" hidden="1" x14ac:dyDescent="0.2">
      <c r="A3904">
        <v>14744</v>
      </c>
      <c r="B3904" t="str">
        <f>VLOOKUP(A3904,'Route Names'!$A$2:$B$95,2,FALSE)</f>
        <v>Route 21 - Kensington Station</v>
      </c>
      <c r="C3904" t="s">
        <v>1764</v>
      </c>
      <c r="D3904">
        <v>13121003200</v>
      </c>
      <c r="E3904">
        <v>8.6</v>
      </c>
      <c r="F3904">
        <v>87727</v>
      </c>
      <c r="G3904">
        <v>83</v>
      </c>
      <c r="H3904">
        <v>112</v>
      </c>
    </row>
    <row r="3905" spans="1:8" hidden="1" x14ac:dyDescent="0.2">
      <c r="A3905">
        <v>14785</v>
      </c>
      <c r="B3905" t="str">
        <f>VLOOKUP(A3905,'Route Names'!$A$2:$B$95,2,FALSE)</f>
        <v>Route 107 - Indian Creek Station</v>
      </c>
      <c r="C3905" t="s">
        <v>1764</v>
      </c>
      <c r="D3905">
        <v>13121003200</v>
      </c>
      <c r="E3905">
        <v>8.6</v>
      </c>
      <c r="F3905">
        <v>87727</v>
      </c>
      <c r="G3905">
        <v>83</v>
      </c>
      <c r="H3905">
        <v>112</v>
      </c>
    </row>
    <row r="3906" spans="1:8" hidden="1" x14ac:dyDescent="0.2">
      <c r="A3906">
        <v>14744</v>
      </c>
      <c r="B3906" t="str">
        <f>VLOOKUP(A3906,'Route Names'!$A$2:$B$95,2,FALSE)</f>
        <v>Route 21 - Kensington Station</v>
      </c>
      <c r="C3906" t="s">
        <v>1763</v>
      </c>
      <c r="D3906">
        <v>13121003200</v>
      </c>
      <c r="E3906">
        <v>8.6</v>
      </c>
      <c r="F3906">
        <v>87727</v>
      </c>
      <c r="G3906">
        <v>83</v>
      </c>
      <c r="H3906">
        <v>112</v>
      </c>
    </row>
    <row r="3907" spans="1:8" hidden="1" x14ac:dyDescent="0.2">
      <c r="A3907">
        <v>14785</v>
      </c>
      <c r="B3907" t="str">
        <f>VLOOKUP(A3907,'Route Names'!$A$2:$B$95,2,FALSE)</f>
        <v>Route 107 - Indian Creek Station</v>
      </c>
      <c r="C3907" t="s">
        <v>1763</v>
      </c>
      <c r="D3907">
        <v>13121003200</v>
      </c>
      <c r="E3907">
        <v>8.6</v>
      </c>
      <c r="F3907">
        <v>87727</v>
      </c>
      <c r="G3907">
        <v>83</v>
      </c>
      <c r="H3907">
        <v>112</v>
      </c>
    </row>
    <row r="3908" spans="1:8" hidden="1" x14ac:dyDescent="0.2">
      <c r="A3908">
        <v>14744</v>
      </c>
      <c r="B3908" t="str">
        <f>VLOOKUP(A3908,'Route Names'!$A$2:$B$95,2,FALSE)</f>
        <v>Route 21 - Kensington Station</v>
      </c>
      <c r="C3908" t="s">
        <v>1762</v>
      </c>
      <c r="D3908">
        <v>13121003200</v>
      </c>
      <c r="E3908">
        <v>8.6</v>
      </c>
      <c r="F3908">
        <v>87727</v>
      </c>
      <c r="G3908">
        <v>83</v>
      </c>
      <c r="H3908">
        <v>112</v>
      </c>
    </row>
    <row r="3909" spans="1:8" hidden="1" x14ac:dyDescent="0.2">
      <c r="A3909">
        <v>14785</v>
      </c>
      <c r="B3909" t="str">
        <f>VLOOKUP(A3909,'Route Names'!$A$2:$B$95,2,FALSE)</f>
        <v>Route 107 - Indian Creek Station</v>
      </c>
      <c r="C3909" t="s">
        <v>1762</v>
      </c>
      <c r="D3909">
        <v>13121003200</v>
      </c>
      <c r="E3909">
        <v>8.6</v>
      </c>
      <c r="F3909">
        <v>87727</v>
      </c>
      <c r="G3909">
        <v>83</v>
      </c>
      <c r="H3909">
        <v>112</v>
      </c>
    </row>
    <row r="3910" spans="1:8" hidden="1" x14ac:dyDescent="0.2">
      <c r="A3910">
        <v>14744</v>
      </c>
      <c r="B3910" t="str">
        <f>VLOOKUP(A3910,'Route Names'!$A$2:$B$95,2,FALSE)</f>
        <v>Route 21 - Kensington Station</v>
      </c>
      <c r="C3910" t="s">
        <v>1761</v>
      </c>
      <c r="D3910">
        <v>13121003200</v>
      </c>
      <c r="E3910">
        <v>8.6</v>
      </c>
      <c r="F3910">
        <v>87727</v>
      </c>
      <c r="G3910">
        <v>83</v>
      </c>
      <c r="H3910">
        <v>112</v>
      </c>
    </row>
    <row r="3911" spans="1:8" hidden="1" x14ac:dyDescent="0.2">
      <c r="A3911">
        <v>14785</v>
      </c>
      <c r="B3911" t="str">
        <f>VLOOKUP(A3911,'Route Names'!$A$2:$B$95,2,FALSE)</f>
        <v>Route 107 - Indian Creek Station</v>
      </c>
      <c r="C3911" t="s">
        <v>1761</v>
      </c>
      <c r="D3911">
        <v>13121003200</v>
      </c>
      <c r="E3911">
        <v>8.6</v>
      </c>
      <c r="F3911">
        <v>87727</v>
      </c>
      <c r="G3911">
        <v>83</v>
      </c>
      <c r="H3911">
        <v>112</v>
      </c>
    </row>
    <row r="3912" spans="1:8" hidden="1" x14ac:dyDescent="0.2">
      <c r="A3912">
        <v>14744</v>
      </c>
      <c r="B3912" t="str">
        <f>VLOOKUP(A3912,'Route Names'!$A$2:$B$95,2,FALSE)</f>
        <v>Route 21 - Kensington Station</v>
      </c>
      <c r="C3912" t="s">
        <v>1760</v>
      </c>
      <c r="D3912">
        <v>13121003200</v>
      </c>
      <c r="E3912">
        <v>8.6</v>
      </c>
      <c r="F3912">
        <v>87727</v>
      </c>
      <c r="G3912">
        <v>83</v>
      </c>
      <c r="H3912">
        <v>112</v>
      </c>
    </row>
    <row r="3913" spans="1:8" hidden="1" x14ac:dyDescent="0.2">
      <c r="A3913">
        <v>14785</v>
      </c>
      <c r="B3913" t="str">
        <f>VLOOKUP(A3913,'Route Names'!$A$2:$B$95,2,FALSE)</f>
        <v>Route 107 - Indian Creek Station</v>
      </c>
      <c r="C3913" t="s">
        <v>1760</v>
      </c>
      <c r="D3913">
        <v>13121003200</v>
      </c>
      <c r="E3913">
        <v>8.6</v>
      </c>
      <c r="F3913">
        <v>87727</v>
      </c>
      <c r="G3913">
        <v>83</v>
      </c>
      <c r="H3913">
        <v>112</v>
      </c>
    </row>
    <row r="3914" spans="1:8" hidden="1" x14ac:dyDescent="0.2">
      <c r="A3914">
        <v>14744</v>
      </c>
      <c r="B3914" t="str">
        <f>VLOOKUP(A3914,'Route Names'!$A$2:$B$95,2,FALSE)</f>
        <v>Route 21 - Kensington Station</v>
      </c>
      <c r="C3914" t="s">
        <v>1759</v>
      </c>
      <c r="D3914">
        <v>13121003500</v>
      </c>
      <c r="E3914">
        <v>43.4</v>
      </c>
      <c r="F3914">
        <v>115096</v>
      </c>
      <c r="G3914">
        <v>69</v>
      </c>
      <c r="H3914">
        <v>41</v>
      </c>
    </row>
    <row r="3915" spans="1:8" hidden="1" x14ac:dyDescent="0.2">
      <c r="A3915">
        <v>14785</v>
      </c>
      <c r="B3915" t="str">
        <f>VLOOKUP(A3915,'Route Names'!$A$2:$B$95,2,FALSE)</f>
        <v>Route 107 - Indian Creek Station</v>
      </c>
      <c r="C3915" t="s">
        <v>1759</v>
      </c>
      <c r="D3915">
        <v>13121003500</v>
      </c>
      <c r="E3915">
        <v>43.4</v>
      </c>
      <c r="F3915">
        <v>115096</v>
      </c>
      <c r="G3915">
        <v>69</v>
      </c>
      <c r="H3915">
        <v>41</v>
      </c>
    </row>
    <row r="3916" spans="1:8" hidden="1" x14ac:dyDescent="0.2">
      <c r="A3916">
        <v>14744</v>
      </c>
      <c r="B3916" t="str">
        <f>VLOOKUP(A3916,'Route Names'!$A$2:$B$95,2,FALSE)</f>
        <v>Route 21 - Kensington Station</v>
      </c>
      <c r="C3916" t="s">
        <v>1758</v>
      </c>
      <c r="D3916">
        <v>13121003500</v>
      </c>
      <c r="E3916">
        <v>43.4</v>
      </c>
      <c r="F3916">
        <v>115096</v>
      </c>
      <c r="G3916">
        <v>69</v>
      </c>
      <c r="H3916">
        <v>41</v>
      </c>
    </row>
    <row r="3917" spans="1:8" hidden="1" x14ac:dyDescent="0.2">
      <c r="A3917">
        <v>14785</v>
      </c>
      <c r="B3917" t="str">
        <f>VLOOKUP(A3917,'Route Names'!$A$2:$B$95,2,FALSE)</f>
        <v>Route 107 - Indian Creek Station</v>
      </c>
      <c r="C3917" t="s">
        <v>1758</v>
      </c>
      <c r="D3917">
        <v>13121003500</v>
      </c>
      <c r="E3917">
        <v>43.4</v>
      </c>
      <c r="F3917">
        <v>115096</v>
      </c>
      <c r="G3917">
        <v>69</v>
      </c>
      <c r="H3917">
        <v>41</v>
      </c>
    </row>
    <row r="3918" spans="1:8" hidden="1" x14ac:dyDescent="0.2">
      <c r="A3918">
        <v>14744</v>
      </c>
      <c r="B3918" t="str">
        <f>VLOOKUP(A3918,'Route Names'!$A$2:$B$95,2,FALSE)</f>
        <v>Route 21 - Kensington Station</v>
      </c>
      <c r="C3918" t="s">
        <v>1757</v>
      </c>
      <c r="D3918">
        <v>13121003500</v>
      </c>
      <c r="E3918">
        <v>43.4</v>
      </c>
      <c r="F3918">
        <v>115096</v>
      </c>
      <c r="G3918">
        <v>69</v>
      </c>
      <c r="H3918">
        <v>41</v>
      </c>
    </row>
    <row r="3919" spans="1:8" hidden="1" x14ac:dyDescent="0.2">
      <c r="A3919">
        <v>14785</v>
      </c>
      <c r="B3919" t="str">
        <f>VLOOKUP(A3919,'Route Names'!$A$2:$B$95,2,FALSE)</f>
        <v>Route 107 - Indian Creek Station</v>
      </c>
      <c r="C3919" t="s">
        <v>1757</v>
      </c>
      <c r="D3919">
        <v>13121003500</v>
      </c>
      <c r="E3919">
        <v>43.4</v>
      </c>
      <c r="F3919">
        <v>115096</v>
      </c>
      <c r="G3919">
        <v>69</v>
      </c>
      <c r="H3919">
        <v>41</v>
      </c>
    </row>
    <row r="3920" spans="1:8" hidden="1" x14ac:dyDescent="0.2">
      <c r="A3920">
        <v>14744</v>
      </c>
      <c r="B3920" t="str">
        <f>VLOOKUP(A3920,'Route Names'!$A$2:$B$95,2,FALSE)</f>
        <v>Route 21 - Kensington Station</v>
      </c>
      <c r="C3920" t="s">
        <v>1756</v>
      </c>
      <c r="D3920">
        <v>13121003500</v>
      </c>
      <c r="E3920">
        <v>43.4</v>
      </c>
      <c r="F3920">
        <v>115096</v>
      </c>
      <c r="G3920">
        <v>69</v>
      </c>
      <c r="H3920">
        <v>41</v>
      </c>
    </row>
    <row r="3921" spans="1:8" hidden="1" x14ac:dyDescent="0.2">
      <c r="A3921">
        <v>14785</v>
      </c>
      <c r="B3921" t="str">
        <f>VLOOKUP(A3921,'Route Names'!$A$2:$B$95,2,FALSE)</f>
        <v>Route 107 - Indian Creek Station</v>
      </c>
      <c r="C3921" t="s">
        <v>1756</v>
      </c>
      <c r="D3921">
        <v>13121003500</v>
      </c>
      <c r="E3921">
        <v>43.4</v>
      </c>
      <c r="F3921">
        <v>115096</v>
      </c>
      <c r="G3921">
        <v>69</v>
      </c>
      <c r="H3921">
        <v>41</v>
      </c>
    </row>
    <row r="3922" spans="1:8" hidden="1" x14ac:dyDescent="0.2">
      <c r="A3922">
        <v>14744</v>
      </c>
      <c r="B3922" t="str">
        <f>VLOOKUP(A3922,'Route Names'!$A$2:$B$95,2,FALSE)</f>
        <v>Route 21 - Kensington Station</v>
      </c>
      <c r="C3922" t="s">
        <v>1755</v>
      </c>
      <c r="D3922">
        <v>13121003500</v>
      </c>
      <c r="E3922">
        <v>43.4</v>
      </c>
      <c r="F3922">
        <v>115096</v>
      </c>
      <c r="G3922">
        <v>69</v>
      </c>
      <c r="H3922">
        <v>41</v>
      </c>
    </row>
    <row r="3923" spans="1:8" hidden="1" x14ac:dyDescent="0.2">
      <c r="A3923">
        <v>14785</v>
      </c>
      <c r="B3923" t="str">
        <f>VLOOKUP(A3923,'Route Names'!$A$2:$B$95,2,FALSE)</f>
        <v>Route 107 - Indian Creek Station</v>
      </c>
      <c r="C3923" t="s">
        <v>1755</v>
      </c>
      <c r="D3923">
        <v>13121003500</v>
      </c>
      <c r="E3923">
        <v>43.4</v>
      </c>
      <c r="F3923">
        <v>115096</v>
      </c>
      <c r="G3923">
        <v>69</v>
      </c>
      <c r="H3923">
        <v>41</v>
      </c>
    </row>
    <row r="3924" spans="1:8" hidden="1" x14ac:dyDescent="0.2">
      <c r="A3924">
        <v>14752</v>
      </c>
      <c r="B3924" t="str">
        <f>VLOOKUP(A3924,'Route Names'!$A$2:$B$95,2,FALSE)</f>
        <v>Route 42 - Lakewood Station</v>
      </c>
      <c r="C3924" t="s">
        <v>1447</v>
      </c>
      <c r="D3924">
        <v>13121007500</v>
      </c>
      <c r="E3924">
        <v>47.3</v>
      </c>
      <c r="F3924">
        <v>21929</v>
      </c>
      <c r="G3924">
        <v>712</v>
      </c>
      <c r="H3924">
        <v>717</v>
      </c>
    </row>
    <row r="3925" spans="1:8" hidden="1" x14ac:dyDescent="0.2">
      <c r="A3925">
        <v>14802</v>
      </c>
      <c r="B3925" t="str">
        <f>VLOOKUP(A3925,'Route Names'!$A$2:$B$95,2,FALSE)</f>
        <v>Route 172 Sylvan Road / Virginia Avenue</v>
      </c>
      <c r="C3925" t="s">
        <v>1447</v>
      </c>
      <c r="D3925">
        <v>13121007500</v>
      </c>
      <c r="E3925">
        <v>47.3</v>
      </c>
      <c r="F3925">
        <v>21929</v>
      </c>
      <c r="G3925">
        <v>712</v>
      </c>
      <c r="H3925">
        <v>717</v>
      </c>
    </row>
    <row r="3926" spans="1:8" hidden="1" x14ac:dyDescent="0.2">
      <c r="A3926">
        <v>14803</v>
      </c>
      <c r="B3926" t="str">
        <f>VLOOKUP(A3926,'Route Names'!$A$2:$B$95,2,FALSE)</f>
        <v xml:space="preserve">Route 178 - Hamilton Boulevard </v>
      </c>
      <c r="C3926" t="s">
        <v>1447</v>
      </c>
      <c r="D3926">
        <v>13121007500</v>
      </c>
      <c r="E3926">
        <v>47.3</v>
      </c>
      <c r="F3926">
        <v>21929</v>
      </c>
      <c r="G3926">
        <v>712</v>
      </c>
      <c r="H3926">
        <v>717</v>
      </c>
    </row>
    <row r="3927" spans="1:8" hidden="1" x14ac:dyDescent="0.2">
      <c r="A3927">
        <v>14752</v>
      </c>
      <c r="B3927" t="str">
        <f>VLOOKUP(A3927,'Route Names'!$A$2:$B$95,2,FALSE)</f>
        <v>Route 42 - Lakewood Station</v>
      </c>
      <c r="C3927" t="s">
        <v>1754</v>
      </c>
      <c r="D3927">
        <v>13121006700</v>
      </c>
      <c r="E3927">
        <v>44.3</v>
      </c>
      <c r="F3927">
        <v>22682</v>
      </c>
      <c r="G3927">
        <v>505</v>
      </c>
      <c r="H3927">
        <v>526</v>
      </c>
    </row>
    <row r="3928" spans="1:8" hidden="1" x14ac:dyDescent="0.2">
      <c r="A3928">
        <v>14803</v>
      </c>
      <c r="B3928" t="str">
        <f>VLOOKUP(A3928,'Route Names'!$A$2:$B$95,2,FALSE)</f>
        <v xml:space="preserve">Route 178 - Hamilton Boulevard </v>
      </c>
      <c r="C3928" t="s">
        <v>1754</v>
      </c>
      <c r="D3928">
        <v>13121006700</v>
      </c>
      <c r="E3928">
        <v>44.3</v>
      </c>
      <c r="F3928">
        <v>22682</v>
      </c>
      <c r="G3928">
        <v>505</v>
      </c>
      <c r="H3928">
        <v>526</v>
      </c>
    </row>
    <row r="3929" spans="1:8" hidden="1" x14ac:dyDescent="0.2">
      <c r="A3929">
        <v>14752</v>
      </c>
      <c r="B3929" t="str">
        <f>VLOOKUP(A3929,'Route Names'!$A$2:$B$95,2,FALSE)</f>
        <v>Route 42 - Lakewood Station</v>
      </c>
      <c r="C3929" t="s">
        <v>1753</v>
      </c>
      <c r="D3929">
        <v>13121006601</v>
      </c>
      <c r="E3929">
        <v>38.700000000000003</v>
      </c>
      <c r="F3929">
        <v>36161</v>
      </c>
      <c r="G3929">
        <v>246</v>
      </c>
      <c r="H3929">
        <v>281</v>
      </c>
    </row>
    <row r="3930" spans="1:8" hidden="1" x14ac:dyDescent="0.2">
      <c r="A3930">
        <v>14803</v>
      </c>
      <c r="B3930" t="str">
        <f>VLOOKUP(A3930,'Route Names'!$A$2:$B$95,2,FALSE)</f>
        <v xml:space="preserve">Route 178 - Hamilton Boulevard </v>
      </c>
      <c r="C3930" t="s">
        <v>1753</v>
      </c>
      <c r="D3930">
        <v>13121006601</v>
      </c>
      <c r="E3930">
        <v>38.700000000000003</v>
      </c>
      <c r="F3930">
        <v>36161</v>
      </c>
      <c r="G3930">
        <v>246</v>
      </c>
      <c r="H3930">
        <v>281</v>
      </c>
    </row>
    <row r="3931" spans="1:8" hidden="1" x14ac:dyDescent="0.2">
      <c r="A3931">
        <v>14752</v>
      </c>
      <c r="B3931" t="str">
        <f>VLOOKUP(A3931,'Route Names'!$A$2:$B$95,2,FALSE)</f>
        <v>Route 42 - Lakewood Station</v>
      </c>
      <c r="C3931" t="s">
        <v>1444</v>
      </c>
      <c r="D3931">
        <v>13121006601</v>
      </c>
      <c r="E3931">
        <v>38.700000000000003</v>
      </c>
      <c r="F3931">
        <v>36161</v>
      </c>
      <c r="G3931">
        <v>246</v>
      </c>
      <c r="H3931">
        <v>281</v>
      </c>
    </row>
    <row r="3932" spans="1:8" hidden="1" x14ac:dyDescent="0.2">
      <c r="A3932">
        <v>14803</v>
      </c>
      <c r="B3932" t="str">
        <f>VLOOKUP(A3932,'Route Names'!$A$2:$B$95,2,FALSE)</f>
        <v xml:space="preserve">Route 178 - Hamilton Boulevard </v>
      </c>
      <c r="C3932" t="s">
        <v>1444</v>
      </c>
      <c r="D3932">
        <v>13121006601</v>
      </c>
      <c r="E3932">
        <v>38.700000000000003</v>
      </c>
      <c r="F3932">
        <v>36161</v>
      </c>
      <c r="G3932">
        <v>246</v>
      </c>
      <c r="H3932">
        <v>281</v>
      </c>
    </row>
    <row r="3933" spans="1:8" hidden="1" x14ac:dyDescent="0.2">
      <c r="A3933">
        <v>14752</v>
      </c>
      <c r="B3933" t="str">
        <f>VLOOKUP(A3933,'Route Names'!$A$2:$B$95,2,FALSE)</f>
        <v>Route 42 - Lakewood Station</v>
      </c>
      <c r="C3933" t="s">
        <v>1752</v>
      </c>
      <c r="D3933">
        <v>13121006601</v>
      </c>
      <c r="E3933">
        <v>38.700000000000003</v>
      </c>
      <c r="F3933">
        <v>36161</v>
      </c>
      <c r="G3933">
        <v>246</v>
      </c>
      <c r="H3933">
        <v>281</v>
      </c>
    </row>
    <row r="3934" spans="1:8" hidden="1" x14ac:dyDescent="0.2">
      <c r="A3934">
        <v>14803</v>
      </c>
      <c r="B3934" t="str">
        <f>VLOOKUP(A3934,'Route Names'!$A$2:$B$95,2,FALSE)</f>
        <v xml:space="preserve">Route 178 - Hamilton Boulevard </v>
      </c>
      <c r="C3934" t="s">
        <v>1752</v>
      </c>
      <c r="D3934">
        <v>13121006601</v>
      </c>
      <c r="E3934">
        <v>38.700000000000003</v>
      </c>
      <c r="F3934">
        <v>36161</v>
      </c>
      <c r="G3934">
        <v>246</v>
      </c>
      <c r="H3934">
        <v>281</v>
      </c>
    </row>
    <row r="3935" spans="1:8" hidden="1" x14ac:dyDescent="0.2">
      <c r="A3935">
        <v>14752</v>
      </c>
      <c r="B3935" t="str">
        <f>VLOOKUP(A3935,'Route Names'!$A$2:$B$95,2,FALSE)</f>
        <v>Route 42 - Lakewood Station</v>
      </c>
      <c r="C3935" t="s">
        <v>1751</v>
      </c>
      <c r="D3935">
        <v>13121006601</v>
      </c>
      <c r="E3935">
        <v>38.700000000000003</v>
      </c>
      <c r="F3935">
        <v>36161</v>
      </c>
      <c r="G3935">
        <v>246</v>
      </c>
      <c r="H3935">
        <v>281</v>
      </c>
    </row>
    <row r="3936" spans="1:8" hidden="1" x14ac:dyDescent="0.2">
      <c r="A3936">
        <v>14803</v>
      </c>
      <c r="B3936" t="str">
        <f>VLOOKUP(A3936,'Route Names'!$A$2:$B$95,2,FALSE)</f>
        <v xml:space="preserve">Route 178 - Hamilton Boulevard </v>
      </c>
      <c r="C3936" t="s">
        <v>1751</v>
      </c>
      <c r="D3936">
        <v>13121006601</v>
      </c>
      <c r="E3936">
        <v>38.700000000000003</v>
      </c>
      <c r="F3936">
        <v>36161</v>
      </c>
      <c r="G3936">
        <v>246</v>
      </c>
      <c r="H3936">
        <v>281</v>
      </c>
    </row>
    <row r="3937" spans="1:8" hidden="1" x14ac:dyDescent="0.2">
      <c r="A3937">
        <v>14752</v>
      </c>
      <c r="B3937" t="str">
        <f>VLOOKUP(A3937,'Route Names'!$A$2:$B$95,2,FALSE)</f>
        <v>Route 42 - Lakewood Station</v>
      </c>
      <c r="C3937" t="s">
        <v>1750</v>
      </c>
      <c r="D3937">
        <v>13121005502</v>
      </c>
      <c r="E3937">
        <v>42.9</v>
      </c>
      <c r="F3937">
        <v>23464</v>
      </c>
      <c r="G3937">
        <v>437</v>
      </c>
      <c r="H3937">
        <v>491</v>
      </c>
    </row>
    <row r="3938" spans="1:8" hidden="1" x14ac:dyDescent="0.2">
      <c r="A3938">
        <v>14752</v>
      </c>
      <c r="B3938" t="str">
        <f>VLOOKUP(A3938,'Route Names'!$A$2:$B$95,2,FALSE)</f>
        <v>Route 42 - Lakewood Station</v>
      </c>
      <c r="C3938" t="s">
        <v>1750</v>
      </c>
      <c r="D3938">
        <v>13121005502</v>
      </c>
      <c r="E3938">
        <v>42.9</v>
      </c>
      <c r="F3938">
        <v>23464</v>
      </c>
      <c r="G3938">
        <v>437</v>
      </c>
      <c r="H3938">
        <v>491</v>
      </c>
    </row>
    <row r="3939" spans="1:8" hidden="1" x14ac:dyDescent="0.2">
      <c r="A3939">
        <v>14752</v>
      </c>
      <c r="B3939" t="str">
        <f>VLOOKUP(A3939,'Route Names'!$A$2:$B$95,2,FALSE)</f>
        <v>Route 42 - Lakewood Station</v>
      </c>
      <c r="C3939" t="s">
        <v>1742</v>
      </c>
      <c r="D3939">
        <v>13121006700</v>
      </c>
      <c r="E3939">
        <v>44.3</v>
      </c>
      <c r="F3939">
        <v>22682</v>
      </c>
      <c r="G3939">
        <v>505</v>
      </c>
      <c r="H3939">
        <v>526</v>
      </c>
    </row>
    <row r="3940" spans="1:8" hidden="1" x14ac:dyDescent="0.2">
      <c r="A3940">
        <v>14752</v>
      </c>
      <c r="B3940" t="str">
        <f>VLOOKUP(A3940,'Route Names'!$A$2:$B$95,2,FALSE)</f>
        <v>Route 42 - Lakewood Station</v>
      </c>
      <c r="C3940" t="s">
        <v>1742</v>
      </c>
      <c r="D3940">
        <v>13121006700</v>
      </c>
      <c r="E3940">
        <v>44.3</v>
      </c>
      <c r="F3940">
        <v>22682</v>
      </c>
      <c r="G3940">
        <v>505</v>
      </c>
      <c r="H3940">
        <v>526</v>
      </c>
    </row>
    <row r="3941" spans="1:8" hidden="1" x14ac:dyDescent="0.2">
      <c r="A3941">
        <v>14752</v>
      </c>
      <c r="B3941" t="str">
        <f>VLOOKUP(A3941,'Route Names'!$A$2:$B$95,2,FALSE)</f>
        <v>Route 42 - Lakewood Station</v>
      </c>
      <c r="C3941" t="s">
        <v>1743</v>
      </c>
      <c r="D3941">
        <v>13121006700</v>
      </c>
      <c r="E3941">
        <v>44.3</v>
      </c>
      <c r="F3941">
        <v>22682</v>
      </c>
      <c r="G3941">
        <v>505</v>
      </c>
      <c r="H3941">
        <v>526</v>
      </c>
    </row>
    <row r="3942" spans="1:8" hidden="1" x14ac:dyDescent="0.2">
      <c r="A3942">
        <v>14752</v>
      </c>
      <c r="B3942" t="str">
        <f>VLOOKUP(A3942,'Route Names'!$A$2:$B$95,2,FALSE)</f>
        <v>Route 42 - Lakewood Station</v>
      </c>
      <c r="C3942" t="s">
        <v>1743</v>
      </c>
      <c r="D3942">
        <v>13121006700</v>
      </c>
      <c r="E3942">
        <v>44.3</v>
      </c>
      <c r="F3942">
        <v>22682</v>
      </c>
      <c r="G3942">
        <v>505</v>
      </c>
      <c r="H3942">
        <v>526</v>
      </c>
    </row>
    <row r="3943" spans="1:8" hidden="1" x14ac:dyDescent="0.2">
      <c r="A3943">
        <v>14752</v>
      </c>
      <c r="B3943" t="str">
        <f>VLOOKUP(A3943,'Route Names'!$A$2:$B$95,2,FALSE)</f>
        <v>Route 42 - Lakewood Station</v>
      </c>
      <c r="C3943" t="s">
        <v>1749</v>
      </c>
      <c r="D3943">
        <v>13121006700</v>
      </c>
      <c r="E3943">
        <v>44.3</v>
      </c>
      <c r="F3943">
        <v>22682</v>
      </c>
      <c r="G3943">
        <v>505</v>
      </c>
      <c r="H3943">
        <v>526</v>
      </c>
    </row>
    <row r="3944" spans="1:8" hidden="1" x14ac:dyDescent="0.2">
      <c r="A3944">
        <v>14752</v>
      </c>
      <c r="B3944" t="str">
        <f>VLOOKUP(A3944,'Route Names'!$A$2:$B$95,2,FALSE)</f>
        <v>Route 42 - Lakewood Station</v>
      </c>
      <c r="C3944" t="s">
        <v>1749</v>
      </c>
      <c r="D3944">
        <v>13121006700</v>
      </c>
      <c r="E3944">
        <v>44.3</v>
      </c>
      <c r="F3944">
        <v>22682</v>
      </c>
      <c r="G3944">
        <v>505</v>
      </c>
      <c r="H3944">
        <v>526</v>
      </c>
    </row>
    <row r="3945" spans="1:8" hidden="1" x14ac:dyDescent="0.2">
      <c r="A3945">
        <v>14752</v>
      </c>
      <c r="B3945" t="str">
        <f>VLOOKUP(A3945,'Route Names'!$A$2:$B$95,2,FALSE)</f>
        <v>Route 42 - Lakewood Station</v>
      </c>
      <c r="C3945" t="s">
        <v>1748</v>
      </c>
      <c r="D3945">
        <v>13121006700</v>
      </c>
      <c r="E3945">
        <v>44.3</v>
      </c>
      <c r="F3945">
        <v>22682</v>
      </c>
      <c r="G3945">
        <v>505</v>
      </c>
      <c r="H3945">
        <v>526</v>
      </c>
    </row>
    <row r="3946" spans="1:8" hidden="1" x14ac:dyDescent="0.2">
      <c r="A3946">
        <v>14752</v>
      </c>
      <c r="B3946" t="str">
        <f>VLOOKUP(A3946,'Route Names'!$A$2:$B$95,2,FALSE)</f>
        <v>Route 42 - Lakewood Station</v>
      </c>
      <c r="C3946" t="s">
        <v>1748</v>
      </c>
      <c r="D3946">
        <v>13121006700</v>
      </c>
      <c r="E3946">
        <v>44.3</v>
      </c>
      <c r="F3946">
        <v>22682</v>
      </c>
      <c r="G3946">
        <v>505</v>
      </c>
      <c r="H3946">
        <v>526</v>
      </c>
    </row>
    <row r="3947" spans="1:8" hidden="1" x14ac:dyDescent="0.2">
      <c r="A3947">
        <v>14752</v>
      </c>
      <c r="B3947" t="str">
        <f>VLOOKUP(A3947,'Route Names'!$A$2:$B$95,2,FALSE)</f>
        <v>Route 42 - Lakewood Station</v>
      </c>
      <c r="C3947" t="s">
        <v>1747</v>
      </c>
      <c r="D3947">
        <v>13121006700</v>
      </c>
      <c r="E3947">
        <v>44.3</v>
      </c>
      <c r="F3947">
        <v>22682</v>
      </c>
      <c r="G3947">
        <v>505</v>
      </c>
      <c r="H3947">
        <v>526</v>
      </c>
    </row>
    <row r="3948" spans="1:8" hidden="1" x14ac:dyDescent="0.2">
      <c r="A3948">
        <v>14752</v>
      </c>
      <c r="B3948" t="str">
        <f>VLOOKUP(A3948,'Route Names'!$A$2:$B$95,2,FALSE)</f>
        <v>Route 42 - Lakewood Station</v>
      </c>
      <c r="C3948" t="s">
        <v>1747</v>
      </c>
      <c r="D3948">
        <v>13121006700</v>
      </c>
      <c r="E3948">
        <v>44.3</v>
      </c>
      <c r="F3948">
        <v>22682</v>
      </c>
      <c r="G3948">
        <v>505</v>
      </c>
      <c r="H3948">
        <v>526</v>
      </c>
    </row>
    <row r="3949" spans="1:8" hidden="1" x14ac:dyDescent="0.2">
      <c r="A3949">
        <v>14752</v>
      </c>
      <c r="B3949" t="str">
        <f>VLOOKUP(A3949,'Route Names'!$A$2:$B$95,2,FALSE)</f>
        <v>Route 42 - Lakewood Station</v>
      </c>
      <c r="C3949" t="s">
        <v>1746</v>
      </c>
      <c r="D3949">
        <v>13121006700</v>
      </c>
      <c r="E3949">
        <v>44.3</v>
      </c>
      <c r="F3949">
        <v>22682</v>
      </c>
      <c r="G3949">
        <v>505</v>
      </c>
      <c r="H3949">
        <v>526</v>
      </c>
    </row>
    <row r="3950" spans="1:8" hidden="1" x14ac:dyDescent="0.2">
      <c r="A3950">
        <v>14752</v>
      </c>
      <c r="B3950" t="str">
        <f>VLOOKUP(A3950,'Route Names'!$A$2:$B$95,2,FALSE)</f>
        <v>Route 42 - Lakewood Station</v>
      </c>
      <c r="C3950" t="s">
        <v>1746</v>
      </c>
      <c r="D3950">
        <v>13121006700</v>
      </c>
      <c r="E3950">
        <v>44.3</v>
      </c>
      <c r="F3950">
        <v>22682</v>
      </c>
      <c r="G3950">
        <v>505</v>
      </c>
      <c r="H3950">
        <v>526</v>
      </c>
    </row>
    <row r="3951" spans="1:8" hidden="1" x14ac:dyDescent="0.2">
      <c r="A3951">
        <v>14752</v>
      </c>
      <c r="B3951" t="str">
        <f>VLOOKUP(A3951,'Route Names'!$A$2:$B$95,2,FALSE)</f>
        <v>Route 42 - Lakewood Station</v>
      </c>
      <c r="C3951" t="s">
        <v>1745</v>
      </c>
      <c r="D3951">
        <v>13121006700</v>
      </c>
      <c r="E3951">
        <v>44.3</v>
      </c>
      <c r="F3951">
        <v>22682</v>
      </c>
      <c r="G3951">
        <v>505</v>
      </c>
      <c r="H3951">
        <v>526</v>
      </c>
    </row>
    <row r="3952" spans="1:8" hidden="1" x14ac:dyDescent="0.2">
      <c r="A3952">
        <v>14752</v>
      </c>
      <c r="B3952" t="str">
        <f>VLOOKUP(A3952,'Route Names'!$A$2:$B$95,2,FALSE)</f>
        <v>Route 42 - Lakewood Station</v>
      </c>
      <c r="C3952" t="s">
        <v>1745</v>
      </c>
      <c r="D3952">
        <v>13121006700</v>
      </c>
      <c r="E3952">
        <v>44.3</v>
      </c>
      <c r="F3952">
        <v>22682</v>
      </c>
      <c r="G3952">
        <v>505</v>
      </c>
      <c r="H3952">
        <v>526</v>
      </c>
    </row>
    <row r="3953" spans="1:8" hidden="1" x14ac:dyDescent="0.2">
      <c r="A3953">
        <v>14752</v>
      </c>
      <c r="B3953" t="str">
        <f>VLOOKUP(A3953,'Route Names'!$A$2:$B$95,2,FALSE)</f>
        <v>Route 42 - Lakewood Station</v>
      </c>
      <c r="C3953" t="s">
        <v>1744</v>
      </c>
      <c r="D3953">
        <v>13121006700</v>
      </c>
      <c r="E3953">
        <v>44.3</v>
      </c>
      <c r="F3953">
        <v>22682</v>
      </c>
      <c r="G3953">
        <v>505</v>
      </c>
      <c r="H3953">
        <v>526</v>
      </c>
    </row>
    <row r="3954" spans="1:8" hidden="1" x14ac:dyDescent="0.2">
      <c r="A3954">
        <v>14752</v>
      </c>
      <c r="B3954" t="str">
        <f>VLOOKUP(A3954,'Route Names'!$A$2:$B$95,2,FALSE)</f>
        <v>Route 42 - Lakewood Station</v>
      </c>
      <c r="C3954" t="s">
        <v>1744</v>
      </c>
      <c r="D3954">
        <v>13121006700</v>
      </c>
      <c r="E3954">
        <v>44.3</v>
      </c>
      <c r="F3954">
        <v>22682</v>
      </c>
      <c r="G3954">
        <v>505</v>
      </c>
      <c r="H3954">
        <v>526</v>
      </c>
    </row>
    <row r="3955" spans="1:8" hidden="1" x14ac:dyDescent="0.2">
      <c r="A3955">
        <v>14752</v>
      </c>
      <c r="B3955" t="str">
        <f>VLOOKUP(A3955,'Route Names'!$A$2:$B$95,2,FALSE)</f>
        <v>Route 42 - Lakewood Station</v>
      </c>
      <c r="C3955" t="s">
        <v>1743</v>
      </c>
      <c r="D3955">
        <v>13121006700</v>
      </c>
      <c r="E3955">
        <v>44.3</v>
      </c>
      <c r="F3955">
        <v>22682</v>
      </c>
      <c r="G3955">
        <v>505</v>
      </c>
      <c r="H3955">
        <v>526</v>
      </c>
    </row>
    <row r="3956" spans="1:8" hidden="1" x14ac:dyDescent="0.2">
      <c r="A3956">
        <v>14752</v>
      </c>
      <c r="B3956" t="str">
        <f>VLOOKUP(A3956,'Route Names'!$A$2:$B$95,2,FALSE)</f>
        <v>Route 42 - Lakewood Station</v>
      </c>
      <c r="C3956" t="s">
        <v>1743</v>
      </c>
      <c r="D3956">
        <v>13121006700</v>
      </c>
      <c r="E3956">
        <v>44.3</v>
      </c>
      <c r="F3956">
        <v>22682</v>
      </c>
      <c r="G3956">
        <v>505</v>
      </c>
      <c r="H3956">
        <v>526</v>
      </c>
    </row>
    <row r="3957" spans="1:8" hidden="1" x14ac:dyDescent="0.2">
      <c r="A3957">
        <v>14752</v>
      </c>
      <c r="B3957" t="str">
        <f>VLOOKUP(A3957,'Route Names'!$A$2:$B$95,2,FALSE)</f>
        <v>Route 42 - Lakewood Station</v>
      </c>
      <c r="C3957" t="s">
        <v>1742</v>
      </c>
      <c r="D3957">
        <v>13121006700</v>
      </c>
      <c r="E3957">
        <v>44.3</v>
      </c>
      <c r="F3957">
        <v>22682</v>
      </c>
      <c r="G3957">
        <v>505</v>
      </c>
      <c r="H3957">
        <v>526</v>
      </c>
    </row>
    <row r="3958" spans="1:8" hidden="1" x14ac:dyDescent="0.2">
      <c r="A3958">
        <v>14752</v>
      </c>
      <c r="B3958" t="str">
        <f>VLOOKUP(A3958,'Route Names'!$A$2:$B$95,2,FALSE)</f>
        <v>Route 42 - Lakewood Station</v>
      </c>
      <c r="C3958" t="s">
        <v>1742</v>
      </c>
      <c r="D3958">
        <v>13121006700</v>
      </c>
      <c r="E3958">
        <v>44.3</v>
      </c>
      <c r="F3958">
        <v>22682</v>
      </c>
      <c r="G3958">
        <v>505</v>
      </c>
      <c r="H3958">
        <v>526</v>
      </c>
    </row>
    <row r="3959" spans="1:8" hidden="1" x14ac:dyDescent="0.2">
      <c r="A3959">
        <v>14752</v>
      </c>
      <c r="B3959" t="str">
        <f>VLOOKUP(A3959,'Route Names'!$A$2:$B$95,2,FALSE)</f>
        <v>Route 42 - Lakewood Station</v>
      </c>
      <c r="C3959" t="s">
        <v>1741</v>
      </c>
      <c r="D3959">
        <v>13121006700</v>
      </c>
      <c r="E3959">
        <v>44.3</v>
      </c>
      <c r="F3959">
        <v>22682</v>
      </c>
      <c r="G3959">
        <v>505</v>
      </c>
      <c r="H3959">
        <v>526</v>
      </c>
    </row>
    <row r="3960" spans="1:8" hidden="1" x14ac:dyDescent="0.2">
      <c r="A3960">
        <v>14752</v>
      </c>
      <c r="B3960" t="str">
        <f>VLOOKUP(A3960,'Route Names'!$A$2:$B$95,2,FALSE)</f>
        <v>Route 42 - Lakewood Station</v>
      </c>
      <c r="C3960" t="s">
        <v>1741</v>
      </c>
      <c r="D3960">
        <v>13121006700</v>
      </c>
      <c r="E3960">
        <v>44.3</v>
      </c>
      <c r="F3960">
        <v>22682</v>
      </c>
      <c r="G3960">
        <v>505</v>
      </c>
      <c r="H3960">
        <v>526</v>
      </c>
    </row>
    <row r="3961" spans="1:8" hidden="1" x14ac:dyDescent="0.2">
      <c r="A3961">
        <v>14752</v>
      </c>
      <c r="B3961" t="str">
        <f>VLOOKUP(A3961,'Route Names'!$A$2:$B$95,2,FALSE)</f>
        <v>Route 42 - Lakewood Station</v>
      </c>
      <c r="C3961" t="s">
        <v>1740</v>
      </c>
      <c r="D3961">
        <v>13121003500</v>
      </c>
      <c r="E3961">
        <v>43.4</v>
      </c>
      <c r="F3961">
        <v>115096</v>
      </c>
      <c r="G3961">
        <v>69</v>
      </c>
      <c r="H3961">
        <v>41</v>
      </c>
    </row>
    <row r="3962" spans="1:8" hidden="1" x14ac:dyDescent="0.2">
      <c r="A3962">
        <v>14752</v>
      </c>
      <c r="B3962" t="str">
        <f>VLOOKUP(A3962,'Route Names'!$A$2:$B$95,2,FALSE)</f>
        <v>Route 42 - Lakewood Station</v>
      </c>
      <c r="C3962" t="s">
        <v>1739</v>
      </c>
      <c r="D3962">
        <v>13121003500</v>
      </c>
      <c r="E3962">
        <v>43.4</v>
      </c>
      <c r="F3962">
        <v>115096</v>
      </c>
      <c r="G3962">
        <v>69</v>
      </c>
      <c r="H3962">
        <v>41</v>
      </c>
    </row>
    <row r="3963" spans="1:8" hidden="1" x14ac:dyDescent="0.2">
      <c r="A3963">
        <v>14752</v>
      </c>
      <c r="B3963" t="str">
        <f>VLOOKUP(A3963,'Route Names'!$A$2:$B$95,2,FALSE)</f>
        <v>Route 42 - Lakewood Station</v>
      </c>
      <c r="C3963" t="s">
        <v>1738</v>
      </c>
      <c r="D3963">
        <v>13121003500</v>
      </c>
      <c r="E3963">
        <v>43.4</v>
      </c>
      <c r="F3963">
        <v>115096</v>
      </c>
      <c r="G3963">
        <v>69</v>
      </c>
      <c r="H3963">
        <v>41</v>
      </c>
    </row>
    <row r="3964" spans="1:8" hidden="1" x14ac:dyDescent="0.2">
      <c r="A3964">
        <v>14752</v>
      </c>
      <c r="B3964" t="str">
        <f>VLOOKUP(A3964,'Route Names'!$A$2:$B$95,2,FALSE)</f>
        <v>Route 42 - Lakewood Station</v>
      </c>
      <c r="C3964" t="s">
        <v>1737</v>
      </c>
      <c r="D3964">
        <v>13121012000</v>
      </c>
      <c r="E3964">
        <v>58.5</v>
      </c>
      <c r="F3964">
        <v>19750</v>
      </c>
      <c r="G3964">
        <v>549</v>
      </c>
      <c r="H3964">
        <v>508</v>
      </c>
    </row>
    <row r="3965" spans="1:8" hidden="1" x14ac:dyDescent="0.2">
      <c r="A3965">
        <v>14752</v>
      </c>
      <c r="B3965" t="str">
        <f>VLOOKUP(A3965,'Route Names'!$A$2:$B$95,2,FALSE)</f>
        <v>Route 42 - Lakewood Station</v>
      </c>
      <c r="C3965" t="s">
        <v>1736</v>
      </c>
      <c r="D3965">
        <v>13121012000</v>
      </c>
      <c r="E3965">
        <v>58.5</v>
      </c>
      <c r="F3965">
        <v>19750</v>
      </c>
      <c r="G3965">
        <v>549</v>
      </c>
      <c r="H3965">
        <v>508</v>
      </c>
    </row>
    <row r="3966" spans="1:8" hidden="1" x14ac:dyDescent="0.2">
      <c r="A3966">
        <v>14752</v>
      </c>
      <c r="B3966" t="str">
        <f>VLOOKUP(A3966,'Route Names'!$A$2:$B$95,2,FALSE)</f>
        <v>Route 42 - Lakewood Station</v>
      </c>
      <c r="C3966" t="s">
        <v>1735</v>
      </c>
      <c r="D3966">
        <v>13121012000</v>
      </c>
      <c r="E3966">
        <v>58.5</v>
      </c>
      <c r="F3966">
        <v>19750</v>
      </c>
      <c r="G3966">
        <v>549</v>
      </c>
      <c r="H3966">
        <v>508</v>
      </c>
    </row>
    <row r="3967" spans="1:8" hidden="1" x14ac:dyDescent="0.2">
      <c r="A3967">
        <v>14752</v>
      </c>
      <c r="B3967" t="str">
        <f>VLOOKUP(A3967,'Route Names'!$A$2:$B$95,2,FALSE)</f>
        <v>Route 42 - Lakewood Station</v>
      </c>
      <c r="C3967" t="s">
        <v>1734</v>
      </c>
      <c r="D3967">
        <v>13121012000</v>
      </c>
      <c r="E3967">
        <v>58.5</v>
      </c>
      <c r="F3967">
        <v>19750</v>
      </c>
      <c r="G3967">
        <v>549</v>
      </c>
      <c r="H3967">
        <v>508</v>
      </c>
    </row>
    <row r="3968" spans="1:8" hidden="1" x14ac:dyDescent="0.2">
      <c r="A3968">
        <v>14752</v>
      </c>
      <c r="B3968" t="str">
        <f>VLOOKUP(A3968,'Route Names'!$A$2:$B$95,2,FALSE)</f>
        <v>Route 42 - Lakewood Station</v>
      </c>
      <c r="C3968" t="s">
        <v>1733</v>
      </c>
      <c r="D3968">
        <v>13121012000</v>
      </c>
      <c r="E3968">
        <v>58.5</v>
      </c>
      <c r="F3968">
        <v>19750</v>
      </c>
      <c r="G3968">
        <v>549</v>
      </c>
      <c r="H3968">
        <v>508</v>
      </c>
    </row>
    <row r="3969" spans="1:8" hidden="1" x14ac:dyDescent="0.2">
      <c r="A3969">
        <v>14752</v>
      </c>
      <c r="B3969" t="str">
        <f>VLOOKUP(A3969,'Route Names'!$A$2:$B$95,2,FALSE)</f>
        <v>Route 42 - Lakewood Station</v>
      </c>
      <c r="C3969" t="s">
        <v>1732</v>
      </c>
      <c r="D3969">
        <v>13121012000</v>
      </c>
      <c r="E3969">
        <v>58.5</v>
      </c>
      <c r="F3969">
        <v>19750</v>
      </c>
      <c r="G3969">
        <v>549</v>
      </c>
      <c r="H3969">
        <v>508</v>
      </c>
    </row>
    <row r="3970" spans="1:8" hidden="1" x14ac:dyDescent="0.2">
      <c r="A3970">
        <v>14752</v>
      </c>
      <c r="B3970" t="str">
        <f>VLOOKUP(A3970,'Route Names'!$A$2:$B$95,2,FALSE)</f>
        <v>Route 42 - Lakewood Station</v>
      </c>
      <c r="C3970" t="s">
        <v>1731</v>
      </c>
      <c r="D3970">
        <v>13121012000</v>
      </c>
      <c r="E3970">
        <v>58.5</v>
      </c>
      <c r="F3970">
        <v>19750</v>
      </c>
      <c r="G3970">
        <v>549</v>
      </c>
      <c r="H3970">
        <v>508</v>
      </c>
    </row>
    <row r="3971" spans="1:8" hidden="1" x14ac:dyDescent="0.2">
      <c r="A3971">
        <v>14752</v>
      </c>
      <c r="B3971" t="str">
        <f>VLOOKUP(A3971,'Route Names'!$A$2:$B$95,2,FALSE)</f>
        <v>Route 42 - Lakewood Station</v>
      </c>
      <c r="C3971" t="s">
        <v>1730</v>
      </c>
      <c r="D3971">
        <v>13121012000</v>
      </c>
      <c r="E3971">
        <v>58.5</v>
      </c>
      <c r="F3971">
        <v>19750</v>
      </c>
      <c r="G3971">
        <v>549</v>
      </c>
      <c r="H3971">
        <v>508</v>
      </c>
    </row>
    <row r="3972" spans="1:8" hidden="1" x14ac:dyDescent="0.2">
      <c r="A3972">
        <v>14752</v>
      </c>
      <c r="B3972" t="str">
        <f>VLOOKUP(A3972,'Route Names'!$A$2:$B$95,2,FALSE)</f>
        <v>Route 42 - Lakewood Station</v>
      </c>
      <c r="C3972" t="s">
        <v>1729</v>
      </c>
      <c r="D3972">
        <v>13121012000</v>
      </c>
      <c r="E3972">
        <v>58.5</v>
      </c>
      <c r="F3972">
        <v>19750</v>
      </c>
      <c r="G3972">
        <v>549</v>
      </c>
      <c r="H3972">
        <v>508</v>
      </c>
    </row>
    <row r="3973" spans="1:8" hidden="1" x14ac:dyDescent="0.2">
      <c r="A3973">
        <v>14752</v>
      </c>
      <c r="B3973" t="str">
        <f>VLOOKUP(A3973,'Route Names'!$A$2:$B$95,2,FALSE)</f>
        <v>Route 42 - Lakewood Station</v>
      </c>
      <c r="C3973" t="s">
        <v>1728</v>
      </c>
      <c r="D3973">
        <v>13121012000</v>
      </c>
      <c r="E3973">
        <v>58.5</v>
      </c>
      <c r="F3973">
        <v>19750</v>
      </c>
      <c r="G3973">
        <v>549</v>
      </c>
      <c r="H3973">
        <v>508</v>
      </c>
    </row>
    <row r="3974" spans="1:8" hidden="1" x14ac:dyDescent="0.2">
      <c r="A3974">
        <v>14752</v>
      </c>
      <c r="B3974" t="str">
        <f>VLOOKUP(A3974,'Route Names'!$A$2:$B$95,2,FALSE)</f>
        <v>Route 42 - Lakewood Station</v>
      </c>
      <c r="C3974" t="s">
        <v>1727</v>
      </c>
      <c r="D3974">
        <v>13121006300</v>
      </c>
      <c r="E3974">
        <v>44.7</v>
      </c>
      <c r="F3974">
        <v>20875</v>
      </c>
      <c r="G3974">
        <v>271</v>
      </c>
      <c r="H3974">
        <v>255</v>
      </c>
    </row>
    <row r="3975" spans="1:8" hidden="1" x14ac:dyDescent="0.2">
      <c r="A3975">
        <v>14752</v>
      </c>
      <c r="B3975" t="str">
        <f>VLOOKUP(A3975,'Route Names'!$A$2:$B$95,2,FALSE)</f>
        <v>Route 42 - Lakewood Station</v>
      </c>
      <c r="C3975" t="s">
        <v>1425</v>
      </c>
      <c r="D3975">
        <v>13121006300</v>
      </c>
      <c r="E3975">
        <v>44.7</v>
      </c>
      <c r="F3975">
        <v>20875</v>
      </c>
      <c r="G3975">
        <v>271</v>
      </c>
      <c r="H3975">
        <v>255</v>
      </c>
    </row>
    <row r="3976" spans="1:8" hidden="1" x14ac:dyDescent="0.2">
      <c r="A3976">
        <v>14752</v>
      </c>
      <c r="B3976" t="str">
        <f>VLOOKUP(A3976,'Route Names'!$A$2:$B$95,2,FALSE)</f>
        <v>Route 42 - Lakewood Station</v>
      </c>
      <c r="C3976" t="s">
        <v>1426</v>
      </c>
      <c r="D3976">
        <v>13121006700</v>
      </c>
      <c r="E3976">
        <v>44.3</v>
      </c>
      <c r="F3976">
        <v>22682</v>
      </c>
      <c r="G3976">
        <v>505</v>
      </c>
      <c r="H3976">
        <v>526</v>
      </c>
    </row>
    <row r="3977" spans="1:8" hidden="1" x14ac:dyDescent="0.2">
      <c r="A3977">
        <v>14752</v>
      </c>
      <c r="B3977" t="str">
        <f>VLOOKUP(A3977,'Route Names'!$A$2:$B$95,2,FALSE)</f>
        <v>Route 42 - Lakewood Station</v>
      </c>
      <c r="C3977" t="s">
        <v>1427</v>
      </c>
      <c r="D3977">
        <v>13121005502</v>
      </c>
      <c r="E3977">
        <v>42.9</v>
      </c>
      <c r="F3977">
        <v>23464</v>
      </c>
      <c r="G3977">
        <v>437</v>
      </c>
      <c r="H3977">
        <v>491</v>
      </c>
    </row>
    <row r="3978" spans="1:8" hidden="1" x14ac:dyDescent="0.2">
      <c r="A3978">
        <v>14752</v>
      </c>
      <c r="B3978" t="str">
        <f>VLOOKUP(A3978,'Route Names'!$A$2:$B$95,2,FALSE)</f>
        <v>Route 42 - Lakewood Station</v>
      </c>
      <c r="C3978" t="s">
        <v>1428</v>
      </c>
      <c r="D3978">
        <v>13121005502</v>
      </c>
      <c r="E3978">
        <v>42.9</v>
      </c>
      <c r="F3978">
        <v>23464</v>
      </c>
      <c r="G3978">
        <v>437</v>
      </c>
      <c r="H3978">
        <v>491</v>
      </c>
    </row>
    <row r="3979" spans="1:8" hidden="1" x14ac:dyDescent="0.2">
      <c r="A3979">
        <v>14752</v>
      </c>
      <c r="B3979" t="str">
        <f>VLOOKUP(A3979,'Route Names'!$A$2:$B$95,2,FALSE)</f>
        <v>Route 42 - Lakewood Station</v>
      </c>
      <c r="C3979" t="s">
        <v>1726</v>
      </c>
      <c r="D3979">
        <v>13121005502</v>
      </c>
      <c r="E3979">
        <v>42.9</v>
      </c>
      <c r="F3979">
        <v>23464</v>
      </c>
      <c r="G3979">
        <v>437</v>
      </c>
      <c r="H3979">
        <v>491</v>
      </c>
    </row>
    <row r="3980" spans="1:8" hidden="1" x14ac:dyDescent="0.2">
      <c r="A3980">
        <v>14752</v>
      </c>
      <c r="B3980" t="str">
        <f>VLOOKUP(A3980,'Route Names'!$A$2:$B$95,2,FALSE)</f>
        <v>Route 42 - Lakewood Station</v>
      </c>
      <c r="C3980" t="s">
        <v>1725</v>
      </c>
      <c r="D3980">
        <v>13121005502</v>
      </c>
      <c r="E3980">
        <v>42.9</v>
      </c>
      <c r="F3980">
        <v>23464</v>
      </c>
      <c r="G3980">
        <v>437</v>
      </c>
      <c r="H3980">
        <v>491</v>
      </c>
    </row>
    <row r="3981" spans="1:8" hidden="1" x14ac:dyDescent="0.2">
      <c r="A3981">
        <v>14752</v>
      </c>
      <c r="B3981" t="str">
        <f>VLOOKUP(A3981,'Route Names'!$A$2:$B$95,2,FALSE)</f>
        <v>Route 42 - Lakewood Station</v>
      </c>
      <c r="C3981" t="s">
        <v>1724</v>
      </c>
      <c r="D3981">
        <v>13121005502</v>
      </c>
      <c r="E3981">
        <v>42.9</v>
      </c>
      <c r="F3981">
        <v>23464</v>
      </c>
      <c r="G3981">
        <v>437</v>
      </c>
      <c r="H3981">
        <v>491</v>
      </c>
    </row>
    <row r="3982" spans="1:8" hidden="1" x14ac:dyDescent="0.2">
      <c r="A3982">
        <v>14752</v>
      </c>
      <c r="B3982" t="str">
        <f>VLOOKUP(A3982,'Route Names'!$A$2:$B$95,2,FALSE)</f>
        <v>Route 42 - Lakewood Station</v>
      </c>
      <c r="C3982" t="s">
        <v>1723</v>
      </c>
      <c r="D3982">
        <v>13121005502</v>
      </c>
      <c r="E3982">
        <v>42.9</v>
      </c>
      <c r="F3982">
        <v>23464</v>
      </c>
      <c r="G3982">
        <v>437</v>
      </c>
      <c r="H3982">
        <v>491</v>
      </c>
    </row>
    <row r="3983" spans="1:8" hidden="1" x14ac:dyDescent="0.2">
      <c r="A3983">
        <v>14752</v>
      </c>
      <c r="B3983" t="str">
        <f>VLOOKUP(A3983,'Route Names'!$A$2:$B$95,2,FALSE)</f>
        <v>Route 42 - Lakewood Station</v>
      </c>
      <c r="C3983" t="s">
        <v>1722</v>
      </c>
      <c r="D3983">
        <v>13121006700</v>
      </c>
      <c r="E3983">
        <v>44.3</v>
      </c>
      <c r="F3983">
        <v>22682</v>
      </c>
      <c r="G3983">
        <v>505</v>
      </c>
      <c r="H3983">
        <v>526</v>
      </c>
    </row>
    <row r="3984" spans="1:8" hidden="1" x14ac:dyDescent="0.2">
      <c r="A3984">
        <v>14752</v>
      </c>
      <c r="B3984" t="str">
        <f>VLOOKUP(A3984,'Route Names'!$A$2:$B$95,2,FALSE)</f>
        <v>Route 42 - Lakewood Station</v>
      </c>
      <c r="C3984" t="s">
        <v>1721</v>
      </c>
      <c r="D3984">
        <v>13121006700</v>
      </c>
      <c r="E3984">
        <v>44.3</v>
      </c>
      <c r="F3984">
        <v>22682</v>
      </c>
      <c r="G3984">
        <v>505</v>
      </c>
      <c r="H3984">
        <v>526</v>
      </c>
    </row>
    <row r="3985" spans="1:8" hidden="1" x14ac:dyDescent="0.2">
      <c r="A3985">
        <v>14752</v>
      </c>
      <c r="B3985" t="str">
        <f>VLOOKUP(A3985,'Route Names'!$A$2:$B$95,2,FALSE)</f>
        <v>Route 42 - Lakewood Station</v>
      </c>
      <c r="C3985" t="s">
        <v>1720</v>
      </c>
      <c r="D3985">
        <v>13121006700</v>
      </c>
      <c r="E3985">
        <v>44.3</v>
      </c>
      <c r="F3985">
        <v>22682</v>
      </c>
      <c r="G3985">
        <v>505</v>
      </c>
      <c r="H3985">
        <v>526</v>
      </c>
    </row>
    <row r="3986" spans="1:8" hidden="1" x14ac:dyDescent="0.2">
      <c r="A3986">
        <v>14752</v>
      </c>
      <c r="B3986" t="str">
        <f>VLOOKUP(A3986,'Route Names'!$A$2:$B$95,2,FALSE)</f>
        <v>Route 42 - Lakewood Station</v>
      </c>
      <c r="C3986" t="s">
        <v>1719</v>
      </c>
      <c r="D3986">
        <v>13121006700</v>
      </c>
      <c r="E3986">
        <v>44.3</v>
      </c>
      <c r="F3986">
        <v>22682</v>
      </c>
      <c r="G3986">
        <v>505</v>
      </c>
      <c r="H3986">
        <v>526</v>
      </c>
    </row>
    <row r="3987" spans="1:8" hidden="1" x14ac:dyDescent="0.2">
      <c r="A3987">
        <v>14752</v>
      </c>
      <c r="B3987" t="str">
        <f>VLOOKUP(A3987,'Route Names'!$A$2:$B$95,2,FALSE)</f>
        <v>Route 42 - Lakewood Station</v>
      </c>
      <c r="C3987" t="s">
        <v>1718</v>
      </c>
      <c r="D3987">
        <v>13121006700</v>
      </c>
      <c r="E3987">
        <v>44.3</v>
      </c>
      <c r="F3987">
        <v>22682</v>
      </c>
      <c r="G3987">
        <v>505</v>
      </c>
      <c r="H3987">
        <v>526</v>
      </c>
    </row>
    <row r="3988" spans="1:8" hidden="1" x14ac:dyDescent="0.2">
      <c r="A3988">
        <v>14752</v>
      </c>
      <c r="B3988" t="str">
        <f>VLOOKUP(A3988,'Route Names'!$A$2:$B$95,2,FALSE)</f>
        <v>Route 42 - Lakewood Station</v>
      </c>
      <c r="C3988" t="s">
        <v>1717</v>
      </c>
      <c r="D3988">
        <v>13121006700</v>
      </c>
      <c r="E3988">
        <v>44.3</v>
      </c>
      <c r="F3988">
        <v>22682</v>
      </c>
      <c r="G3988">
        <v>505</v>
      </c>
      <c r="H3988">
        <v>526</v>
      </c>
    </row>
    <row r="3989" spans="1:8" hidden="1" x14ac:dyDescent="0.2">
      <c r="A3989">
        <v>14752</v>
      </c>
      <c r="B3989" t="str">
        <f>VLOOKUP(A3989,'Route Names'!$A$2:$B$95,2,FALSE)</f>
        <v>Route 42 - Lakewood Station</v>
      </c>
      <c r="C3989" t="s">
        <v>1438</v>
      </c>
      <c r="D3989">
        <v>13121006700</v>
      </c>
      <c r="E3989">
        <v>44.3</v>
      </c>
      <c r="F3989">
        <v>22682</v>
      </c>
      <c r="G3989">
        <v>505</v>
      </c>
      <c r="H3989">
        <v>526</v>
      </c>
    </row>
    <row r="3990" spans="1:8" hidden="1" x14ac:dyDescent="0.2">
      <c r="A3990">
        <v>14752</v>
      </c>
      <c r="B3990" t="str">
        <f>VLOOKUP(A3990,'Route Names'!$A$2:$B$95,2,FALSE)</f>
        <v>Route 42 - Lakewood Station</v>
      </c>
      <c r="C3990" t="s">
        <v>1716</v>
      </c>
      <c r="D3990">
        <v>13121006700</v>
      </c>
      <c r="E3990">
        <v>44.3</v>
      </c>
      <c r="F3990">
        <v>22682</v>
      </c>
      <c r="G3990">
        <v>505</v>
      </c>
      <c r="H3990">
        <v>526</v>
      </c>
    </row>
    <row r="3991" spans="1:8" hidden="1" x14ac:dyDescent="0.2">
      <c r="A3991">
        <v>14752</v>
      </c>
      <c r="B3991" t="str">
        <f>VLOOKUP(A3991,'Route Names'!$A$2:$B$95,2,FALSE)</f>
        <v>Route 42 - Lakewood Station</v>
      </c>
      <c r="C3991" t="s">
        <v>1440</v>
      </c>
      <c r="D3991">
        <v>13121006700</v>
      </c>
      <c r="E3991">
        <v>44.3</v>
      </c>
      <c r="F3991">
        <v>22682</v>
      </c>
      <c r="G3991">
        <v>505</v>
      </c>
      <c r="H3991">
        <v>526</v>
      </c>
    </row>
    <row r="3992" spans="1:8" hidden="1" x14ac:dyDescent="0.2">
      <c r="A3992">
        <v>14752</v>
      </c>
      <c r="B3992" t="str">
        <f>VLOOKUP(A3992,'Route Names'!$A$2:$B$95,2,FALSE)</f>
        <v>Route 42 - Lakewood Station</v>
      </c>
      <c r="C3992" t="s">
        <v>1441</v>
      </c>
      <c r="D3992">
        <v>13121006700</v>
      </c>
      <c r="E3992">
        <v>44.3</v>
      </c>
      <c r="F3992">
        <v>22682</v>
      </c>
      <c r="G3992">
        <v>505</v>
      </c>
      <c r="H3992">
        <v>526</v>
      </c>
    </row>
    <row r="3993" spans="1:8" hidden="1" x14ac:dyDescent="0.2">
      <c r="A3993">
        <v>14752</v>
      </c>
      <c r="B3993" t="str">
        <f>VLOOKUP(A3993,'Route Names'!$A$2:$B$95,2,FALSE)</f>
        <v>Route 42 - Lakewood Station</v>
      </c>
      <c r="C3993" t="s">
        <v>1715</v>
      </c>
      <c r="D3993">
        <v>13121012000</v>
      </c>
      <c r="E3993">
        <v>58.5</v>
      </c>
      <c r="F3993">
        <v>19750</v>
      </c>
      <c r="G3993">
        <v>549</v>
      </c>
      <c r="H3993">
        <v>508</v>
      </c>
    </row>
    <row r="3994" spans="1:8" hidden="1" x14ac:dyDescent="0.2">
      <c r="A3994">
        <v>14752</v>
      </c>
      <c r="B3994" t="str">
        <f>VLOOKUP(A3994,'Route Names'!$A$2:$B$95,2,FALSE)</f>
        <v>Route 42 - Lakewood Station</v>
      </c>
      <c r="C3994" t="s">
        <v>1413</v>
      </c>
      <c r="D3994">
        <v>13121012000</v>
      </c>
      <c r="E3994">
        <v>58.5</v>
      </c>
      <c r="F3994">
        <v>19750</v>
      </c>
      <c r="G3994">
        <v>549</v>
      </c>
      <c r="H3994">
        <v>508</v>
      </c>
    </row>
    <row r="3995" spans="1:8" hidden="1" x14ac:dyDescent="0.2">
      <c r="A3995">
        <v>14752</v>
      </c>
      <c r="B3995" t="str">
        <f>VLOOKUP(A3995,'Route Names'!$A$2:$B$95,2,FALSE)</f>
        <v>Route 42 - Lakewood Station</v>
      </c>
      <c r="C3995" t="s">
        <v>1714</v>
      </c>
      <c r="D3995">
        <v>13121012000</v>
      </c>
      <c r="E3995">
        <v>58.5</v>
      </c>
      <c r="F3995">
        <v>19750</v>
      </c>
      <c r="G3995">
        <v>549</v>
      </c>
      <c r="H3995">
        <v>508</v>
      </c>
    </row>
    <row r="3996" spans="1:8" hidden="1" x14ac:dyDescent="0.2">
      <c r="A3996">
        <v>14752</v>
      </c>
      <c r="B3996" t="str">
        <f>VLOOKUP(A3996,'Route Names'!$A$2:$B$95,2,FALSE)</f>
        <v>Route 42 - Lakewood Station</v>
      </c>
      <c r="C3996" t="s">
        <v>1713</v>
      </c>
      <c r="D3996">
        <v>13121012000</v>
      </c>
      <c r="E3996">
        <v>58.5</v>
      </c>
      <c r="F3996">
        <v>19750</v>
      </c>
      <c r="G3996">
        <v>549</v>
      </c>
      <c r="H3996">
        <v>508</v>
      </c>
    </row>
    <row r="3997" spans="1:8" hidden="1" x14ac:dyDescent="0.2">
      <c r="A3997">
        <v>14752</v>
      </c>
      <c r="B3997" t="str">
        <f>VLOOKUP(A3997,'Route Names'!$A$2:$B$95,2,FALSE)</f>
        <v>Route 42 - Lakewood Station</v>
      </c>
      <c r="C3997" t="s">
        <v>1712</v>
      </c>
      <c r="D3997">
        <v>13121012000</v>
      </c>
      <c r="E3997">
        <v>58.5</v>
      </c>
      <c r="F3997">
        <v>19750</v>
      </c>
      <c r="G3997">
        <v>549</v>
      </c>
      <c r="H3997">
        <v>508</v>
      </c>
    </row>
    <row r="3998" spans="1:8" hidden="1" x14ac:dyDescent="0.2">
      <c r="A3998">
        <v>14752</v>
      </c>
      <c r="B3998" t="str">
        <f>VLOOKUP(A3998,'Route Names'!$A$2:$B$95,2,FALSE)</f>
        <v>Route 42 - Lakewood Station</v>
      </c>
      <c r="C3998" t="s">
        <v>1711</v>
      </c>
      <c r="D3998">
        <v>13121006700</v>
      </c>
      <c r="E3998">
        <v>44.3</v>
      </c>
      <c r="F3998">
        <v>22682</v>
      </c>
      <c r="G3998">
        <v>505</v>
      </c>
      <c r="H3998">
        <v>526</v>
      </c>
    </row>
    <row r="3999" spans="1:8" hidden="1" x14ac:dyDescent="0.2">
      <c r="A3999">
        <v>14752</v>
      </c>
      <c r="B3999" t="str">
        <f>VLOOKUP(A3999,'Route Names'!$A$2:$B$95,2,FALSE)</f>
        <v>Route 42 - Lakewood Station</v>
      </c>
      <c r="C3999" t="s">
        <v>1710</v>
      </c>
      <c r="D3999">
        <v>13121006700</v>
      </c>
      <c r="E3999">
        <v>44.3</v>
      </c>
      <c r="F3999">
        <v>22682</v>
      </c>
      <c r="G3999">
        <v>505</v>
      </c>
      <c r="H3999">
        <v>526</v>
      </c>
    </row>
    <row r="4000" spans="1:8" hidden="1" x14ac:dyDescent="0.2">
      <c r="A4000">
        <v>14752</v>
      </c>
      <c r="B4000" t="str">
        <f>VLOOKUP(A4000,'Route Names'!$A$2:$B$95,2,FALSE)</f>
        <v>Route 42 - Lakewood Station</v>
      </c>
      <c r="C4000" t="s">
        <v>1709</v>
      </c>
      <c r="D4000">
        <v>13121006700</v>
      </c>
      <c r="E4000">
        <v>44.3</v>
      </c>
      <c r="F4000">
        <v>22682</v>
      </c>
      <c r="G4000">
        <v>505</v>
      </c>
      <c r="H4000">
        <v>526</v>
      </c>
    </row>
    <row r="4001" spans="1:8" hidden="1" x14ac:dyDescent="0.2">
      <c r="A4001">
        <v>14752</v>
      </c>
      <c r="B4001" t="str">
        <f>VLOOKUP(A4001,'Route Names'!$A$2:$B$95,2,FALSE)</f>
        <v>Route 42 - Lakewood Station</v>
      </c>
      <c r="C4001" t="s">
        <v>1708</v>
      </c>
      <c r="D4001">
        <v>13121006700</v>
      </c>
      <c r="E4001">
        <v>44.3</v>
      </c>
      <c r="F4001">
        <v>22682</v>
      </c>
      <c r="G4001">
        <v>505</v>
      </c>
      <c r="H4001">
        <v>526</v>
      </c>
    </row>
    <row r="4002" spans="1:8" hidden="1" x14ac:dyDescent="0.2">
      <c r="A4002">
        <v>14752</v>
      </c>
      <c r="B4002" t="str">
        <f>VLOOKUP(A4002,'Route Names'!$A$2:$B$95,2,FALSE)</f>
        <v>Route 42 - Lakewood Station</v>
      </c>
      <c r="C4002" t="s">
        <v>1707</v>
      </c>
      <c r="D4002">
        <v>13121006700</v>
      </c>
      <c r="E4002">
        <v>44.3</v>
      </c>
      <c r="F4002">
        <v>22682</v>
      </c>
      <c r="G4002">
        <v>505</v>
      </c>
      <c r="H4002">
        <v>526</v>
      </c>
    </row>
    <row r="4003" spans="1:8" hidden="1" x14ac:dyDescent="0.2">
      <c r="A4003">
        <v>14785</v>
      </c>
      <c r="B4003" t="str">
        <f>VLOOKUP(A4003,'Route Names'!$A$2:$B$95,2,FALSE)</f>
        <v>Route 107 - Indian Creek Station</v>
      </c>
      <c r="C4003" t="s">
        <v>1706</v>
      </c>
      <c r="D4003">
        <v>13121003500</v>
      </c>
      <c r="E4003">
        <v>43.4</v>
      </c>
      <c r="F4003">
        <v>115096</v>
      </c>
      <c r="G4003">
        <v>69</v>
      </c>
      <c r="H4003">
        <v>41</v>
      </c>
    </row>
    <row r="4004" spans="1:8" hidden="1" x14ac:dyDescent="0.2">
      <c r="A4004">
        <v>14785</v>
      </c>
      <c r="B4004" t="str">
        <f>VLOOKUP(A4004,'Route Names'!$A$2:$B$95,2,FALSE)</f>
        <v>Route 107 - Indian Creek Station</v>
      </c>
      <c r="C4004" t="s">
        <v>1706</v>
      </c>
      <c r="D4004">
        <v>13121003500</v>
      </c>
      <c r="E4004">
        <v>43.4</v>
      </c>
      <c r="F4004">
        <v>115096</v>
      </c>
      <c r="G4004">
        <v>69</v>
      </c>
      <c r="H4004">
        <v>41</v>
      </c>
    </row>
    <row r="4005" spans="1:8" hidden="1" x14ac:dyDescent="0.2">
      <c r="A4005">
        <v>14785</v>
      </c>
      <c r="B4005" t="str">
        <f>VLOOKUP(A4005,'Route Names'!$A$2:$B$95,2,FALSE)</f>
        <v>Route 107 - Indian Creek Station</v>
      </c>
      <c r="C4005" t="s">
        <v>1705</v>
      </c>
      <c r="D4005">
        <v>13121003500</v>
      </c>
      <c r="E4005">
        <v>43.4</v>
      </c>
      <c r="F4005">
        <v>115096</v>
      </c>
      <c r="G4005">
        <v>69</v>
      </c>
      <c r="H4005">
        <v>41</v>
      </c>
    </row>
    <row r="4006" spans="1:8" hidden="1" x14ac:dyDescent="0.2">
      <c r="A4006">
        <v>14785</v>
      </c>
      <c r="B4006" t="str">
        <f>VLOOKUP(A4006,'Route Names'!$A$2:$B$95,2,FALSE)</f>
        <v>Route 107 - Indian Creek Station</v>
      </c>
      <c r="C4006" t="s">
        <v>1454</v>
      </c>
      <c r="D4006">
        <v>13121005000</v>
      </c>
      <c r="E4006">
        <v>19.600000000000001</v>
      </c>
      <c r="F4006">
        <v>113259</v>
      </c>
      <c r="G4006">
        <v>11</v>
      </c>
      <c r="H4006">
        <v>17</v>
      </c>
    </row>
    <row r="4007" spans="1:8" hidden="1" x14ac:dyDescent="0.2">
      <c r="A4007">
        <v>14785</v>
      </c>
      <c r="B4007" t="str">
        <f>VLOOKUP(A4007,'Route Names'!$A$2:$B$95,2,FALSE)</f>
        <v>Route 107 - Indian Creek Station</v>
      </c>
      <c r="C4007" t="s">
        <v>1455</v>
      </c>
      <c r="D4007">
        <v>13121005200</v>
      </c>
      <c r="E4007">
        <v>18.8</v>
      </c>
      <c r="F4007">
        <v>105561</v>
      </c>
      <c r="G4007">
        <v>174</v>
      </c>
      <c r="H4007">
        <v>159</v>
      </c>
    </row>
    <row r="4008" spans="1:8" hidden="1" x14ac:dyDescent="0.2">
      <c r="A4008">
        <v>14785</v>
      </c>
      <c r="B4008" t="str">
        <f>VLOOKUP(A4008,'Route Names'!$A$2:$B$95,2,FALSE)</f>
        <v>Route 107 - Indian Creek Station</v>
      </c>
      <c r="C4008" t="s">
        <v>1704</v>
      </c>
      <c r="D4008">
        <v>13121005200</v>
      </c>
      <c r="E4008">
        <v>18.8</v>
      </c>
      <c r="F4008">
        <v>105561</v>
      </c>
      <c r="G4008">
        <v>174</v>
      </c>
      <c r="H4008">
        <v>159</v>
      </c>
    </row>
    <row r="4009" spans="1:8" hidden="1" x14ac:dyDescent="0.2">
      <c r="A4009">
        <v>14785</v>
      </c>
      <c r="B4009" t="str">
        <f>VLOOKUP(A4009,'Route Names'!$A$2:$B$95,2,FALSE)</f>
        <v>Route 107 - Indian Creek Station</v>
      </c>
      <c r="C4009" t="s">
        <v>1457</v>
      </c>
      <c r="D4009">
        <v>13121005200</v>
      </c>
      <c r="E4009">
        <v>18.8</v>
      </c>
      <c r="F4009">
        <v>105561</v>
      </c>
      <c r="G4009">
        <v>174</v>
      </c>
      <c r="H4009">
        <v>159</v>
      </c>
    </row>
    <row r="4010" spans="1:8" hidden="1" x14ac:dyDescent="0.2">
      <c r="A4010">
        <v>14785</v>
      </c>
      <c r="B4010" t="str">
        <f>VLOOKUP(A4010,'Route Names'!$A$2:$B$95,2,FALSE)</f>
        <v>Route 107 - Indian Creek Station</v>
      </c>
      <c r="C4010" t="s">
        <v>1458</v>
      </c>
      <c r="D4010">
        <v>13121005200</v>
      </c>
      <c r="E4010">
        <v>18.8</v>
      </c>
      <c r="F4010">
        <v>105561</v>
      </c>
      <c r="G4010">
        <v>174</v>
      </c>
      <c r="H4010">
        <v>159</v>
      </c>
    </row>
    <row r="4011" spans="1:8" hidden="1" x14ac:dyDescent="0.2">
      <c r="A4011">
        <v>14785</v>
      </c>
      <c r="B4011" t="str">
        <f>VLOOKUP(A4011,'Route Names'!$A$2:$B$95,2,FALSE)</f>
        <v>Route 107 - Indian Creek Station</v>
      </c>
      <c r="C4011" t="s">
        <v>1459</v>
      </c>
      <c r="D4011">
        <v>13121005200</v>
      </c>
      <c r="E4011">
        <v>18.8</v>
      </c>
      <c r="F4011">
        <v>105561</v>
      </c>
      <c r="G4011">
        <v>174</v>
      </c>
      <c r="H4011">
        <v>159</v>
      </c>
    </row>
    <row r="4012" spans="1:8" hidden="1" x14ac:dyDescent="0.2">
      <c r="A4012">
        <v>14785</v>
      </c>
      <c r="B4012" t="str">
        <f>VLOOKUP(A4012,'Route Names'!$A$2:$B$95,2,FALSE)</f>
        <v>Route 107 - Indian Creek Station</v>
      </c>
      <c r="C4012" t="s">
        <v>1703</v>
      </c>
      <c r="D4012">
        <v>13121005200</v>
      </c>
      <c r="E4012">
        <v>18.8</v>
      </c>
      <c r="F4012">
        <v>105561</v>
      </c>
      <c r="G4012">
        <v>174</v>
      </c>
      <c r="H4012">
        <v>159</v>
      </c>
    </row>
    <row r="4013" spans="1:8" hidden="1" x14ac:dyDescent="0.2">
      <c r="A4013">
        <v>14785</v>
      </c>
      <c r="B4013" t="str">
        <f>VLOOKUP(A4013,'Route Names'!$A$2:$B$95,2,FALSE)</f>
        <v>Route 107 - Indian Creek Station</v>
      </c>
      <c r="C4013" t="s">
        <v>1702</v>
      </c>
      <c r="D4013">
        <v>13089020900</v>
      </c>
      <c r="E4013">
        <v>13.1</v>
      </c>
      <c r="F4013">
        <v>68327</v>
      </c>
      <c r="G4013">
        <v>172</v>
      </c>
      <c r="H4013">
        <v>414</v>
      </c>
    </row>
    <row r="4014" spans="1:8" hidden="1" x14ac:dyDescent="0.2">
      <c r="A4014">
        <v>14785</v>
      </c>
      <c r="B4014" t="str">
        <f>VLOOKUP(A4014,'Route Names'!$A$2:$B$95,2,FALSE)</f>
        <v>Route 107 - Indian Creek Station</v>
      </c>
      <c r="C4014" t="s">
        <v>1462</v>
      </c>
      <c r="D4014">
        <v>13089020900</v>
      </c>
      <c r="E4014">
        <v>13.1</v>
      </c>
      <c r="F4014">
        <v>68327</v>
      </c>
      <c r="G4014">
        <v>172</v>
      </c>
      <c r="H4014">
        <v>414</v>
      </c>
    </row>
    <row r="4015" spans="1:8" hidden="1" x14ac:dyDescent="0.2">
      <c r="A4015">
        <v>14785</v>
      </c>
      <c r="B4015" t="str">
        <f>VLOOKUP(A4015,'Route Names'!$A$2:$B$95,2,FALSE)</f>
        <v>Route 107 - Indian Creek Station</v>
      </c>
      <c r="C4015" t="s">
        <v>1701</v>
      </c>
      <c r="D4015">
        <v>13089020900</v>
      </c>
      <c r="E4015">
        <v>13.1</v>
      </c>
      <c r="F4015">
        <v>68327</v>
      </c>
      <c r="G4015">
        <v>172</v>
      </c>
      <c r="H4015">
        <v>414</v>
      </c>
    </row>
    <row r="4016" spans="1:8" hidden="1" x14ac:dyDescent="0.2">
      <c r="A4016">
        <v>14785</v>
      </c>
      <c r="B4016" t="str">
        <f>VLOOKUP(A4016,'Route Names'!$A$2:$B$95,2,FALSE)</f>
        <v>Route 107 - Indian Creek Station</v>
      </c>
      <c r="C4016" t="s">
        <v>1464</v>
      </c>
      <c r="D4016">
        <v>13089020900</v>
      </c>
      <c r="E4016">
        <v>13.1</v>
      </c>
      <c r="F4016">
        <v>68327</v>
      </c>
      <c r="G4016">
        <v>172</v>
      </c>
      <c r="H4016">
        <v>414</v>
      </c>
    </row>
    <row r="4017" spans="1:8" hidden="1" x14ac:dyDescent="0.2">
      <c r="A4017">
        <v>14785</v>
      </c>
      <c r="B4017" t="str">
        <f>VLOOKUP(A4017,'Route Names'!$A$2:$B$95,2,FALSE)</f>
        <v>Route 107 - Indian Creek Station</v>
      </c>
      <c r="C4017" t="s">
        <v>1700</v>
      </c>
      <c r="D4017">
        <v>13089020900</v>
      </c>
      <c r="E4017">
        <v>13.1</v>
      </c>
      <c r="F4017">
        <v>68327</v>
      </c>
      <c r="G4017">
        <v>172</v>
      </c>
      <c r="H4017">
        <v>414</v>
      </c>
    </row>
    <row r="4018" spans="1:8" hidden="1" x14ac:dyDescent="0.2">
      <c r="A4018">
        <v>14785</v>
      </c>
      <c r="B4018" t="str">
        <f>VLOOKUP(A4018,'Route Names'!$A$2:$B$95,2,FALSE)</f>
        <v>Route 107 - Indian Creek Station</v>
      </c>
      <c r="C4018" t="s">
        <v>1699</v>
      </c>
      <c r="D4018">
        <v>13089020900</v>
      </c>
      <c r="E4018">
        <v>13.1</v>
      </c>
      <c r="F4018">
        <v>68327</v>
      </c>
      <c r="G4018">
        <v>172</v>
      </c>
      <c r="H4018">
        <v>414</v>
      </c>
    </row>
    <row r="4019" spans="1:8" hidden="1" x14ac:dyDescent="0.2">
      <c r="A4019">
        <v>14785</v>
      </c>
      <c r="B4019" t="str">
        <f>VLOOKUP(A4019,'Route Names'!$A$2:$B$95,2,FALSE)</f>
        <v>Route 107 - Indian Creek Station</v>
      </c>
      <c r="C4019" t="s">
        <v>1698</v>
      </c>
      <c r="D4019">
        <v>13089020900</v>
      </c>
      <c r="E4019">
        <v>13.1</v>
      </c>
      <c r="F4019">
        <v>68327</v>
      </c>
      <c r="G4019">
        <v>172</v>
      </c>
      <c r="H4019">
        <v>414</v>
      </c>
    </row>
    <row r="4020" spans="1:8" hidden="1" x14ac:dyDescent="0.2">
      <c r="A4020">
        <v>14785</v>
      </c>
      <c r="B4020" t="str">
        <f>VLOOKUP(A4020,'Route Names'!$A$2:$B$95,2,FALSE)</f>
        <v>Route 107 - Indian Creek Station</v>
      </c>
      <c r="C4020" t="s">
        <v>1698</v>
      </c>
      <c r="D4020">
        <v>13089020900</v>
      </c>
      <c r="E4020">
        <v>13.1</v>
      </c>
      <c r="F4020">
        <v>68327</v>
      </c>
      <c r="G4020">
        <v>172</v>
      </c>
      <c r="H4020">
        <v>414</v>
      </c>
    </row>
    <row r="4021" spans="1:8" hidden="1" x14ac:dyDescent="0.2">
      <c r="A4021">
        <v>14785</v>
      </c>
      <c r="B4021" t="str">
        <f>VLOOKUP(A4021,'Route Names'!$A$2:$B$95,2,FALSE)</f>
        <v>Route 107 - Indian Creek Station</v>
      </c>
      <c r="C4021" t="s">
        <v>1697</v>
      </c>
      <c r="D4021">
        <v>13089023700</v>
      </c>
      <c r="E4021">
        <v>33</v>
      </c>
      <c r="F4021">
        <v>32273</v>
      </c>
      <c r="G4021">
        <v>522</v>
      </c>
      <c r="H4021">
        <v>717</v>
      </c>
    </row>
    <row r="4022" spans="1:8" hidden="1" x14ac:dyDescent="0.2">
      <c r="A4022">
        <v>14785</v>
      </c>
      <c r="B4022" t="str">
        <f>VLOOKUP(A4022,'Route Names'!$A$2:$B$95,2,FALSE)</f>
        <v>Route 107 - Indian Creek Station</v>
      </c>
      <c r="C4022" t="s">
        <v>1696</v>
      </c>
      <c r="D4022">
        <v>13089023700</v>
      </c>
      <c r="E4022">
        <v>33</v>
      </c>
      <c r="F4022">
        <v>32273</v>
      </c>
      <c r="G4022">
        <v>522</v>
      </c>
      <c r="H4022">
        <v>717</v>
      </c>
    </row>
    <row r="4023" spans="1:8" hidden="1" x14ac:dyDescent="0.2">
      <c r="A4023">
        <v>14785</v>
      </c>
      <c r="B4023" t="str">
        <f>VLOOKUP(A4023,'Route Names'!$A$2:$B$95,2,FALSE)</f>
        <v>Route 107 - Indian Creek Station</v>
      </c>
      <c r="C4023" t="s">
        <v>1695</v>
      </c>
      <c r="D4023">
        <v>13089023700</v>
      </c>
      <c r="E4023">
        <v>33</v>
      </c>
      <c r="F4023">
        <v>32273</v>
      </c>
      <c r="G4023">
        <v>522</v>
      </c>
      <c r="H4023">
        <v>717</v>
      </c>
    </row>
    <row r="4024" spans="1:8" hidden="1" x14ac:dyDescent="0.2">
      <c r="A4024">
        <v>14785</v>
      </c>
      <c r="B4024" t="str">
        <f>VLOOKUP(A4024,'Route Names'!$A$2:$B$95,2,FALSE)</f>
        <v>Route 107 - Indian Creek Station</v>
      </c>
      <c r="C4024" t="s">
        <v>1694</v>
      </c>
      <c r="D4024">
        <v>13089023700</v>
      </c>
      <c r="E4024">
        <v>33</v>
      </c>
      <c r="F4024">
        <v>32273</v>
      </c>
      <c r="G4024">
        <v>522</v>
      </c>
      <c r="H4024">
        <v>717</v>
      </c>
    </row>
    <row r="4025" spans="1:8" hidden="1" x14ac:dyDescent="0.2">
      <c r="A4025">
        <v>14785</v>
      </c>
      <c r="B4025" t="str">
        <f>VLOOKUP(A4025,'Route Names'!$A$2:$B$95,2,FALSE)</f>
        <v>Route 107 - Indian Creek Station</v>
      </c>
      <c r="C4025" t="s">
        <v>1693</v>
      </c>
      <c r="D4025">
        <v>13089020802</v>
      </c>
      <c r="E4025">
        <v>15.7</v>
      </c>
      <c r="F4025">
        <v>61458</v>
      </c>
      <c r="G4025">
        <v>228</v>
      </c>
      <c r="H4025">
        <v>313</v>
      </c>
    </row>
    <row r="4026" spans="1:8" hidden="1" x14ac:dyDescent="0.2">
      <c r="A4026">
        <v>14785</v>
      </c>
      <c r="B4026" t="str">
        <f>VLOOKUP(A4026,'Route Names'!$A$2:$B$95,2,FALSE)</f>
        <v>Route 107 - Indian Creek Station</v>
      </c>
      <c r="C4026" t="s">
        <v>1692</v>
      </c>
      <c r="D4026">
        <v>13089020802</v>
      </c>
      <c r="E4026">
        <v>15.7</v>
      </c>
      <c r="F4026">
        <v>61458</v>
      </c>
      <c r="G4026">
        <v>228</v>
      </c>
      <c r="H4026">
        <v>313</v>
      </c>
    </row>
    <row r="4027" spans="1:8" hidden="1" x14ac:dyDescent="0.2">
      <c r="A4027">
        <v>14785</v>
      </c>
      <c r="B4027" t="str">
        <f>VLOOKUP(A4027,'Route Names'!$A$2:$B$95,2,FALSE)</f>
        <v>Route 107 - Indian Creek Station</v>
      </c>
      <c r="C4027" t="s">
        <v>1691</v>
      </c>
      <c r="D4027">
        <v>13089020802</v>
      </c>
      <c r="E4027">
        <v>15.7</v>
      </c>
      <c r="F4027">
        <v>61458</v>
      </c>
      <c r="G4027">
        <v>228</v>
      </c>
      <c r="H4027">
        <v>313</v>
      </c>
    </row>
    <row r="4028" spans="1:8" hidden="1" x14ac:dyDescent="0.2">
      <c r="A4028">
        <v>14785</v>
      </c>
      <c r="B4028" t="str">
        <f>VLOOKUP(A4028,'Route Names'!$A$2:$B$95,2,FALSE)</f>
        <v>Route 107 - Indian Creek Station</v>
      </c>
      <c r="C4028" t="s">
        <v>1690</v>
      </c>
      <c r="D4028">
        <v>13089020802</v>
      </c>
      <c r="E4028">
        <v>15.7</v>
      </c>
      <c r="F4028">
        <v>61458</v>
      </c>
      <c r="G4028">
        <v>228</v>
      </c>
      <c r="H4028">
        <v>313</v>
      </c>
    </row>
    <row r="4029" spans="1:8" hidden="1" x14ac:dyDescent="0.2">
      <c r="A4029">
        <v>14785</v>
      </c>
      <c r="B4029" t="str">
        <f>VLOOKUP(A4029,'Route Names'!$A$2:$B$95,2,FALSE)</f>
        <v>Route 107 - Indian Creek Station</v>
      </c>
      <c r="C4029" t="s">
        <v>1475</v>
      </c>
      <c r="D4029">
        <v>13089020802</v>
      </c>
      <c r="E4029">
        <v>15.7</v>
      </c>
      <c r="F4029">
        <v>61458</v>
      </c>
      <c r="G4029">
        <v>228</v>
      </c>
      <c r="H4029">
        <v>313</v>
      </c>
    </row>
    <row r="4030" spans="1:8" hidden="1" x14ac:dyDescent="0.2">
      <c r="A4030">
        <v>14785</v>
      </c>
      <c r="B4030" t="str">
        <f>VLOOKUP(A4030,'Route Names'!$A$2:$B$95,2,FALSE)</f>
        <v>Route 107 - Indian Creek Station</v>
      </c>
      <c r="C4030" t="s">
        <v>1476</v>
      </c>
      <c r="D4030">
        <v>13089020802</v>
      </c>
      <c r="E4030">
        <v>15.7</v>
      </c>
      <c r="F4030">
        <v>61458</v>
      </c>
      <c r="G4030">
        <v>228</v>
      </c>
      <c r="H4030">
        <v>313</v>
      </c>
    </row>
    <row r="4031" spans="1:8" hidden="1" x14ac:dyDescent="0.2">
      <c r="A4031">
        <v>14785</v>
      </c>
      <c r="B4031" t="str">
        <f>VLOOKUP(A4031,'Route Names'!$A$2:$B$95,2,FALSE)</f>
        <v>Route 107 - Indian Creek Station</v>
      </c>
      <c r="C4031" t="s">
        <v>1477</v>
      </c>
      <c r="D4031">
        <v>13089020802</v>
      </c>
      <c r="E4031">
        <v>15.7</v>
      </c>
      <c r="F4031">
        <v>61458</v>
      </c>
      <c r="G4031">
        <v>228</v>
      </c>
      <c r="H4031">
        <v>313</v>
      </c>
    </row>
    <row r="4032" spans="1:8" hidden="1" x14ac:dyDescent="0.2">
      <c r="A4032">
        <v>14785</v>
      </c>
      <c r="B4032" t="str">
        <f>VLOOKUP(A4032,'Route Names'!$A$2:$B$95,2,FALSE)</f>
        <v>Route 107 - Indian Creek Station</v>
      </c>
      <c r="C4032" t="s">
        <v>1478</v>
      </c>
      <c r="D4032">
        <v>13089020802</v>
      </c>
      <c r="E4032">
        <v>15.7</v>
      </c>
      <c r="F4032">
        <v>61458</v>
      </c>
      <c r="G4032">
        <v>228</v>
      </c>
      <c r="H4032">
        <v>313</v>
      </c>
    </row>
    <row r="4033" spans="1:8" hidden="1" x14ac:dyDescent="0.2">
      <c r="A4033">
        <v>14785</v>
      </c>
      <c r="B4033" t="str">
        <f>VLOOKUP(A4033,'Route Names'!$A$2:$B$95,2,FALSE)</f>
        <v>Route 107 - Indian Creek Station</v>
      </c>
      <c r="C4033" t="s">
        <v>1689</v>
      </c>
      <c r="D4033">
        <v>13089020802</v>
      </c>
      <c r="E4033">
        <v>15.7</v>
      </c>
      <c r="F4033">
        <v>61458</v>
      </c>
      <c r="G4033">
        <v>228</v>
      </c>
      <c r="H4033">
        <v>313</v>
      </c>
    </row>
    <row r="4034" spans="1:8" hidden="1" x14ac:dyDescent="0.2">
      <c r="A4034">
        <v>14785</v>
      </c>
      <c r="B4034" t="str">
        <f>VLOOKUP(A4034,'Route Names'!$A$2:$B$95,2,FALSE)</f>
        <v>Route 107 - Indian Creek Station</v>
      </c>
      <c r="C4034" t="s">
        <v>1480</v>
      </c>
      <c r="D4034">
        <v>13089020802</v>
      </c>
      <c r="E4034">
        <v>15.7</v>
      </c>
      <c r="F4034">
        <v>61458</v>
      </c>
      <c r="G4034">
        <v>228</v>
      </c>
      <c r="H4034">
        <v>313</v>
      </c>
    </row>
    <row r="4035" spans="1:8" hidden="1" x14ac:dyDescent="0.2">
      <c r="A4035">
        <v>14785</v>
      </c>
      <c r="B4035" t="str">
        <f>VLOOKUP(A4035,'Route Names'!$A$2:$B$95,2,FALSE)</f>
        <v>Route 107 - Indian Creek Station</v>
      </c>
      <c r="C4035" t="s">
        <v>1481</v>
      </c>
      <c r="D4035">
        <v>13089023601</v>
      </c>
      <c r="E4035">
        <v>19.3</v>
      </c>
      <c r="F4035">
        <v>51176</v>
      </c>
      <c r="G4035">
        <v>58</v>
      </c>
      <c r="H4035">
        <v>167</v>
      </c>
    </row>
    <row r="4036" spans="1:8" hidden="1" x14ac:dyDescent="0.2">
      <c r="A4036">
        <v>14785</v>
      </c>
      <c r="B4036" t="str">
        <f>VLOOKUP(A4036,'Route Names'!$A$2:$B$95,2,FALSE)</f>
        <v>Route 107 - Indian Creek Station</v>
      </c>
      <c r="C4036" t="s">
        <v>1688</v>
      </c>
      <c r="D4036">
        <v>13089023601</v>
      </c>
      <c r="E4036">
        <v>19.3</v>
      </c>
      <c r="F4036">
        <v>51176</v>
      </c>
      <c r="G4036">
        <v>58</v>
      </c>
      <c r="H4036">
        <v>167</v>
      </c>
    </row>
    <row r="4037" spans="1:8" hidden="1" x14ac:dyDescent="0.2">
      <c r="A4037">
        <v>14785</v>
      </c>
      <c r="B4037" t="str">
        <f>VLOOKUP(A4037,'Route Names'!$A$2:$B$95,2,FALSE)</f>
        <v>Route 107 - Indian Creek Station</v>
      </c>
      <c r="C4037" t="s">
        <v>1687</v>
      </c>
      <c r="D4037">
        <v>13089023601</v>
      </c>
      <c r="E4037">
        <v>19.3</v>
      </c>
      <c r="F4037">
        <v>51176</v>
      </c>
      <c r="G4037">
        <v>58</v>
      </c>
      <c r="H4037">
        <v>167</v>
      </c>
    </row>
    <row r="4038" spans="1:8" hidden="1" x14ac:dyDescent="0.2">
      <c r="A4038">
        <v>14785</v>
      </c>
      <c r="B4038" t="str">
        <f>VLOOKUP(A4038,'Route Names'!$A$2:$B$95,2,FALSE)</f>
        <v>Route 107 - Indian Creek Station</v>
      </c>
      <c r="C4038" t="s">
        <v>1484</v>
      </c>
      <c r="D4038">
        <v>13089023501</v>
      </c>
      <c r="E4038">
        <v>38.299999999999997</v>
      </c>
      <c r="F4038">
        <v>27417</v>
      </c>
      <c r="G4038">
        <v>341</v>
      </c>
      <c r="H4038">
        <v>377</v>
      </c>
    </row>
    <row r="4039" spans="1:8" hidden="1" x14ac:dyDescent="0.2">
      <c r="A4039">
        <v>14785</v>
      </c>
      <c r="B4039" t="str">
        <f>VLOOKUP(A4039,'Route Names'!$A$2:$B$95,2,FALSE)</f>
        <v>Route 107 - Indian Creek Station</v>
      </c>
      <c r="C4039" t="s">
        <v>1485</v>
      </c>
      <c r="D4039">
        <v>13089023501</v>
      </c>
      <c r="E4039">
        <v>38.299999999999997</v>
      </c>
      <c r="F4039">
        <v>27417</v>
      </c>
      <c r="G4039">
        <v>341</v>
      </c>
      <c r="H4039">
        <v>377</v>
      </c>
    </row>
    <row r="4040" spans="1:8" hidden="1" x14ac:dyDescent="0.2">
      <c r="A4040">
        <v>14785</v>
      </c>
      <c r="B4040" t="str">
        <f>VLOOKUP(A4040,'Route Names'!$A$2:$B$95,2,FALSE)</f>
        <v>Route 107 - Indian Creek Station</v>
      </c>
      <c r="C4040" t="s">
        <v>1486</v>
      </c>
      <c r="D4040">
        <v>13089023501</v>
      </c>
      <c r="E4040">
        <v>38.299999999999997</v>
      </c>
      <c r="F4040">
        <v>27417</v>
      </c>
      <c r="G4040">
        <v>341</v>
      </c>
      <c r="H4040">
        <v>377</v>
      </c>
    </row>
    <row r="4041" spans="1:8" hidden="1" x14ac:dyDescent="0.2">
      <c r="A4041">
        <v>14785</v>
      </c>
      <c r="B4041" t="str">
        <f>VLOOKUP(A4041,'Route Names'!$A$2:$B$95,2,FALSE)</f>
        <v>Route 107 - Indian Creek Station</v>
      </c>
      <c r="C4041" t="s">
        <v>1487</v>
      </c>
      <c r="D4041">
        <v>13089023501</v>
      </c>
      <c r="E4041">
        <v>38.299999999999997</v>
      </c>
      <c r="F4041">
        <v>27417</v>
      </c>
      <c r="G4041">
        <v>341</v>
      </c>
      <c r="H4041">
        <v>377</v>
      </c>
    </row>
    <row r="4042" spans="1:8" hidden="1" x14ac:dyDescent="0.2">
      <c r="A4042">
        <v>14785</v>
      </c>
      <c r="B4042" t="str">
        <f>VLOOKUP(A4042,'Route Names'!$A$2:$B$95,2,FALSE)</f>
        <v>Route 107 - Indian Creek Station</v>
      </c>
      <c r="C4042" t="s">
        <v>1488</v>
      </c>
      <c r="D4042">
        <v>13089023501</v>
      </c>
      <c r="E4042">
        <v>38.299999999999997</v>
      </c>
      <c r="F4042">
        <v>27417</v>
      </c>
      <c r="G4042">
        <v>341</v>
      </c>
      <c r="H4042">
        <v>377</v>
      </c>
    </row>
    <row r="4043" spans="1:8" hidden="1" x14ac:dyDescent="0.2">
      <c r="A4043">
        <v>14785</v>
      </c>
      <c r="B4043" t="str">
        <f>VLOOKUP(A4043,'Route Names'!$A$2:$B$95,2,FALSE)</f>
        <v>Route 107 - Indian Creek Station</v>
      </c>
      <c r="C4043" t="s">
        <v>1489</v>
      </c>
      <c r="D4043">
        <v>13089023501</v>
      </c>
      <c r="E4043">
        <v>38.299999999999997</v>
      </c>
      <c r="F4043">
        <v>27417</v>
      </c>
      <c r="G4043">
        <v>341</v>
      </c>
      <c r="H4043">
        <v>377</v>
      </c>
    </row>
    <row r="4044" spans="1:8" hidden="1" x14ac:dyDescent="0.2">
      <c r="A4044">
        <v>14785</v>
      </c>
      <c r="B4044" t="str">
        <f>VLOOKUP(A4044,'Route Names'!$A$2:$B$95,2,FALSE)</f>
        <v>Route 107 - Indian Creek Station</v>
      </c>
      <c r="C4044" t="s">
        <v>1686</v>
      </c>
      <c r="D4044">
        <v>13089023501</v>
      </c>
      <c r="E4044">
        <v>38.299999999999997</v>
      </c>
      <c r="F4044">
        <v>27417</v>
      </c>
      <c r="G4044">
        <v>341</v>
      </c>
      <c r="H4044">
        <v>377</v>
      </c>
    </row>
    <row r="4045" spans="1:8" hidden="1" x14ac:dyDescent="0.2">
      <c r="A4045">
        <v>14785</v>
      </c>
      <c r="B4045" t="str">
        <f>VLOOKUP(A4045,'Route Names'!$A$2:$B$95,2,FALSE)</f>
        <v>Route 107 - Indian Creek Station</v>
      </c>
      <c r="C4045" t="s">
        <v>1491</v>
      </c>
      <c r="D4045">
        <v>13089023501</v>
      </c>
      <c r="E4045">
        <v>38.299999999999997</v>
      </c>
      <c r="F4045">
        <v>27417</v>
      </c>
      <c r="G4045">
        <v>341</v>
      </c>
      <c r="H4045">
        <v>377</v>
      </c>
    </row>
    <row r="4046" spans="1:8" hidden="1" x14ac:dyDescent="0.2">
      <c r="A4046">
        <v>14785</v>
      </c>
      <c r="B4046" t="str">
        <f>VLOOKUP(A4046,'Route Names'!$A$2:$B$95,2,FALSE)</f>
        <v>Route 107 - Indian Creek Station</v>
      </c>
      <c r="C4046" t="s">
        <v>1685</v>
      </c>
      <c r="D4046">
        <v>13089023501</v>
      </c>
      <c r="E4046">
        <v>38.299999999999997</v>
      </c>
      <c r="F4046">
        <v>27417</v>
      </c>
      <c r="G4046">
        <v>341</v>
      </c>
      <c r="H4046">
        <v>377</v>
      </c>
    </row>
    <row r="4047" spans="1:8" hidden="1" x14ac:dyDescent="0.2">
      <c r="A4047">
        <v>14785</v>
      </c>
      <c r="B4047" t="str">
        <f>VLOOKUP(A4047,'Route Names'!$A$2:$B$95,2,FALSE)</f>
        <v>Route 107 - Indian Creek Station</v>
      </c>
      <c r="C4047" t="s">
        <v>1684</v>
      </c>
      <c r="D4047">
        <v>13089023501</v>
      </c>
      <c r="E4047">
        <v>38.299999999999997</v>
      </c>
      <c r="F4047">
        <v>27417</v>
      </c>
      <c r="G4047">
        <v>341</v>
      </c>
      <c r="H4047">
        <v>377</v>
      </c>
    </row>
    <row r="4048" spans="1:8" hidden="1" x14ac:dyDescent="0.2">
      <c r="A4048">
        <v>14785</v>
      </c>
      <c r="B4048" t="str">
        <f>VLOOKUP(A4048,'Route Names'!$A$2:$B$95,2,FALSE)</f>
        <v>Route 107 - Indian Creek Station</v>
      </c>
      <c r="C4048" t="s">
        <v>1683</v>
      </c>
      <c r="D4048">
        <v>13089023501</v>
      </c>
      <c r="E4048">
        <v>38.299999999999997</v>
      </c>
      <c r="F4048">
        <v>27417</v>
      </c>
      <c r="G4048">
        <v>341</v>
      </c>
      <c r="H4048">
        <v>377</v>
      </c>
    </row>
    <row r="4049" spans="1:8" hidden="1" x14ac:dyDescent="0.2">
      <c r="A4049">
        <v>14785</v>
      </c>
      <c r="B4049" t="str">
        <f>VLOOKUP(A4049,'Route Names'!$A$2:$B$95,2,FALSE)</f>
        <v>Route 107 - Indian Creek Station</v>
      </c>
      <c r="C4049" t="s">
        <v>1682</v>
      </c>
      <c r="D4049">
        <v>13089023501</v>
      </c>
      <c r="E4049">
        <v>38.299999999999997</v>
      </c>
      <c r="F4049">
        <v>27417</v>
      </c>
      <c r="G4049">
        <v>341</v>
      </c>
      <c r="H4049">
        <v>377</v>
      </c>
    </row>
    <row r="4050" spans="1:8" hidden="1" x14ac:dyDescent="0.2">
      <c r="A4050">
        <v>14785</v>
      </c>
      <c r="B4050" t="str">
        <f>VLOOKUP(A4050,'Route Names'!$A$2:$B$95,2,FALSE)</f>
        <v>Route 107 - Indian Creek Station</v>
      </c>
      <c r="C4050" t="s">
        <v>1495</v>
      </c>
      <c r="D4050">
        <v>13089023501</v>
      </c>
      <c r="E4050">
        <v>38.299999999999997</v>
      </c>
      <c r="F4050">
        <v>27417</v>
      </c>
      <c r="G4050">
        <v>341</v>
      </c>
      <c r="H4050">
        <v>377</v>
      </c>
    </row>
    <row r="4051" spans="1:8" hidden="1" x14ac:dyDescent="0.2">
      <c r="A4051">
        <v>14785</v>
      </c>
      <c r="B4051" t="str">
        <f>VLOOKUP(A4051,'Route Names'!$A$2:$B$95,2,FALSE)</f>
        <v>Route 107 - Indian Creek Station</v>
      </c>
      <c r="C4051" t="s">
        <v>1496</v>
      </c>
      <c r="D4051">
        <v>13089023501</v>
      </c>
      <c r="E4051">
        <v>38.299999999999997</v>
      </c>
      <c r="F4051">
        <v>27417</v>
      </c>
      <c r="G4051">
        <v>341</v>
      </c>
      <c r="H4051">
        <v>377</v>
      </c>
    </row>
    <row r="4052" spans="1:8" hidden="1" x14ac:dyDescent="0.2">
      <c r="A4052">
        <v>14785</v>
      </c>
      <c r="B4052" t="str">
        <f>VLOOKUP(A4052,'Route Names'!$A$2:$B$95,2,FALSE)</f>
        <v>Route 107 - Indian Creek Station</v>
      </c>
      <c r="C4052" t="s">
        <v>1681</v>
      </c>
      <c r="D4052">
        <v>13089023506</v>
      </c>
      <c r="E4052">
        <v>18.899999999999999</v>
      </c>
      <c r="F4052">
        <v>50430</v>
      </c>
      <c r="G4052">
        <v>260</v>
      </c>
      <c r="H4052">
        <v>523</v>
      </c>
    </row>
    <row r="4053" spans="1:8" hidden="1" x14ac:dyDescent="0.2">
      <c r="A4053">
        <v>14785</v>
      </c>
      <c r="B4053" t="str">
        <f>VLOOKUP(A4053,'Route Names'!$A$2:$B$95,2,FALSE)</f>
        <v>Route 107 - Indian Creek Station</v>
      </c>
      <c r="C4053" t="s">
        <v>1680</v>
      </c>
      <c r="D4053">
        <v>13089023506</v>
      </c>
      <c r="E4053">
        <v>18.899999999999999</v>
      </c>
      <c r="F4053">
        <v>50430</v>
      </c>
      <c r="G4053">
        <v>260</v>
      </c>
      <c r="H4053">
        <v>523</v>
      </c>
    </row>
    <row r="4054" spans="1:8" hidden="1" x14ac:dyDescent="0.2">
      <c r="A4054">
        <v>14785</v>
      </c>
      <c r="B4054" t="str">
        <f>VLOOKUP(A4054,'Route Names'!$A$2:$B$95,2,FALSE)</f>
        <v>Route 107 - Indian Creek Station</v>
      </c>
      <c r="C4054" t="s">
        <v>1679</v>
      </c>
      <c r="D4054">
        <v>13089023506</v>
      </c>
      <c r="E4054">
        <v>18.899999999999999</v>
      </c>
      <c r="F4054">
        <v>50430</v>
      </c>
      <c r="G4054">
        <v>260</v>
      </c>
      <c r="H4054">
        <v>523</v>
      </c>
    </row>
    <row r="4055" spans="1:8" hidden="1" x14ac:dyDescent="0.2">
      <c r="A4055">
        <v>14785</v>
      </c>
      <c r="B4055" t="str">
        <f>VLOOKUP(A4055,'Route Names'!$A$2:$B$95,2,FALSE)</f>
        <v>Route 107 - Indian Creek Station</v>
      </c>
      <c r="C4055" t="s">
        <v>1678</v>
      </c>
      <c r="D4055">
        <v>13089023506</v>
      </c>
      <c r="E4055">
        <v>18.899999999999999</v>
      </c>
      <c r="F4055">
        <v>50430</v>
      </c>
      <c r="G4055">
        <v>260</v>
      </c>
      <c r="H4055">
        <v>523</v>
      </c>
    </row>
    <row r="4056" spans="1:8" hidden="1" x14ac:dyDescent="0.2">
      <c r="A4056">
        <v>14785</v>
      </c>
      <c r="B4056" t="str">
        <f>VLOOKUP(A4056,'Route Names'!$A$2:$B$95,2,FALSE)</f>
        <v>Route 107 - Indian Creek Station</v>
      </c>
      <c r="C4056" t="s">
        <v>1499</v>
      </c>
      <c r="D4056">
        <v>13089023506</v>
      </c>
      <c r="E4056">
        <v>18.899999999999999</v>
      </c>
      <c r="F4056">
        <v>50430</v>
      </c>
      <c r="G4056">
        <v>260</v>
      </c>
      <c r="H4056">
        <v>523</v>
      </c>
    </row>
    <row r="4057" spans="1:8" hidden="1" x14ac:dyDescent="0.2">
      <c r="A4057">
        <v>14785</v>
      </c>
      <c r="B4057" t="str">
        <f>VLOOKUP(A4057,'Route Names'!$A$2:$B$95,2,FALSE)</f>
        <v>Route 107 - Indian Creek Station</v>
      </c>
      <c r="C4057" t="s">
        <v>1500</v>
      </c>
      <c r="D4057">
        <v>13089023506</v>
      </c>
      <c r="E4057">
        <v>18.899999999999999</v>
      </c>
      <c r="F4057">
        <v>50430</v>
      </c>
      <c r="G4057">
        <v>260</v>
      </c>
      <c r="H4057">
        <v>523</v>
      </c>
    </row>
    <row r="4058" spans="1:8" hidden="1" x14ac:dyDescent="0.2">
      <c r="A4058">
        <v>14785</v>
      </c>
      <c r="B4058" t="str">
        <f>VLOOKUP(A4058,'Route Names'!$A$2:$B$95,2,FALSE)</f>
        <v>Route 107 - Indian Creek Station</v>
      </c>
      <c r="C4058" t="s">
        <v>1677</v>
      </c>
      <c r="D4058">
        <v>13089023506</v>
      </c>
      <c r="E4058">
        <v>18.899999999999999</v>
      </c>
      <c r="F4058">
        <v>50430</v>
      </c>
      <c r="G4058">
        <v>260</v>
      </c>
      <c r="H4058">
        <v>523</v>
      </c>
    </row>
    <row r="4059" spans="1:8" hidden="1" x14ac:dyDescent="0.2">
      <c r="A4059">
        <v>14785</v>
      </c>
      <c r="B4059" t="str">
        <f>VLOOKUP(A4059,'Route Names'!$A$2:$B$95,2,FALSE)</f>
        <v>Route 107 - Indian Creek Station</v>
      </c>
      <c r="C4059" t="s">
        <v>1502</v>
      </c>
      <c r="D4059">
        <v>13089023506</v>
      </c>
      <c r="E4059">
        <v>18.899999999999999</v>
      </c>
      <c r="F4059">
        <v>50430</v>
      </c>
      <c r="G4059">
        <v>260</v>
      </c>
      <c r="H4059">
        <v>523</v>
      </c>
    </row>
    <row r="4060" spans="1:8" hidden="1" x14ac:dyDescent="0.2">
      <c r="A4060">
        <v>14785</v>
      </c>
      <c r="B4060" t="str">
        <f>VLOOKUP(A4060,'Route Names'!$A$2:$B$95,2,FALSE)</f>
        <v>Route 107 - Indian Creek Station</v>
      </c>
      <c r="C4060" t="s">
        <v>1676</v>
      </c>
      <c r="D4060">
        <v>13089023506</v>
      </c>
      <c r="E4060">
        <v>18.899999999999999</v>
      </c>
      <c r="F4060">
        <v>50430</v>
      </c>
      <c r="G4060">
        <v>260</v>
      </c>
      <c r="H4060">
        <v>523</v>
      </c>
    </row>
    <row r="4061" spans="1:8" hidden="1" x14ac:dyDescent="0.2">
      <c r="A4061">
        <v>14785</v>
      </c>
      <c r="B4061" t="str">
        <f>VLOOKUP(A4061,'Route Names'!$A$2:$B$95,2,FALSE)</f>
        <v>Route 107 - Indian Creek Station</v>
      </c>
      <c r="C4061" t="s">
        <v>1675</v>
      </c>
      <c r="D4061">
        <v>13089023506</v>
      </c>
      <c r="E4061">
        <v>18.899999999999999</v>
      </c>
      <c r="F4061">
        <v>50430</v>
      </c>
      <c r="G4061">
        <v>260</v>
      </c>
      <c r="H4061">
        <v>523</v>
      </c>
    </row>
    <row r="4062" spans="1:8" hidden="1" x14ac:dyDescent="0.2">
      <c r="A4062">
        <v>14785</v>
      </c>
      <c r="B4062" t="str">
        <f>VLOOKUP(A4062,'Route Names'!$A$2:$B$95,2,FALSE)</f>
        <v>Route 107 - Indian Creek Station</v>
      </c>
      <c r="C4062" t="s">
        <v>1674</v>
      </c>
      <c r="D4062">
        <v>13089023506</v>
      </c>
      <c r="E4062">
        <v>18.899999999999999</v>
      </c>
      <c r="F4062">
        <v>50430</v>
      </c>
      <c r="G4062">
        <v>260</v>
      </c>
      <c r="H4062">
        <v>523</v>
      </c>
    </row>
    <row r="4063" spans="1:8" hidden="1" x14ac:dyDescent="0.2">
      <c r="A4063">
        <v>14785</v>
      </c>
      <c r="B4063" t="str">
        <f>VLOOKUP(A4063,'Route Names'!$A$2:$B$95,2,FALSE)</f>
        <v>Route 107 - Indian Creek Station</v>
      </c>
      <c r="C4063" t="s">
        <v>1506</v>
      </c>
      <c r="D4063">
        <v>13089023507</v>
      </c>
      <c r="E4063">
        <v>21.3</v>
      </c>
      <c r="F4063">
        <v>43250</v>
      </c>
      <c r="G4063">
        <v>242</v>
      </c>
      <c r="H4063">
        <v>283</v>
      </c>
    </row>
    <row r="4064" spans="1:8" hidden="1" x14ac:dyDescent="0.2">
      <c r="A4064">
        <v>14785</v>
      </c>
      <c r="B4064" t="str">
        <f>VLOOKUP(A4064,'Route Names'!$A$2:$B$95,2,FALSE)</f>
        <v>Route 107 - Indian Creek Station</v>
      </c>
      <c r="C4064" t="s">
        <v>1673</v>
      </c>
      <c r="D4064">
        <v>13089023507</v>
      </c>
      <c r="E4064">
        <v>21.3</v>
      </c>
      <c r="F4064">
        <v>43250</v>
      </c>
      <c r="G4064">
        <v>242</v>
      </c>
      <c r="H4064">
        <v>283</v>
      </c>
    </row>
    <row r="4065" spans="1:8" hidden="1" x14ac:dyDescent="0.2">
      <c r="A4065">
        <v>14785</v>
      </c>
      <c r="B4065" t="str">
        <f>VLOOKUP(A4065,'Route Names'!$A$2:$B$95,2,FALSE)</f>
        <v>Route 107 - Indian Creek Station</v>
      </c>
      <c r="C4065" t="s">
        <v>1672</v>
      </c>
      <c r="D4065">
        <v>13089023507</v>
      </c>
      <c r="E4065">
        <v>21.3</v>
      </c>
      <c r="F4065">
        <v>43250</v>
      </c>
      <c r="G4065">
        <v>242</v>
      </c>
      <c r="H4065">
        <v>283</v>
      </c>
    </row>
    <row r="4066" spans="1:8" hidden="1" x14ac:dyDescent="0.2">
      <c r="A4066">
        <v>14785</v>
      </c>
      <c r="B4066" t="str">
        <f>VLOOKUP(A4066,'Route Names'!$A$2:$B$95,2,FALSE)</f>
        <v>Route 107 - Indian Creek Station</v>
      </c>
      <c r="C4066" t="s">
        <v>1671</v>
      </c>
      <c r="D4066">
        <v>13089023507</v>
      </c>
      <c r="E4066">
        <v>21.3</v>
      </c>
      <c r="F4066">
        <v>43250</v>
      </c>
      <c r="G4066">
        <v>242</v>
      </c>
      <c r="H4066">
        <v>283</v>
      </c>
    </row>
    <row r="4067" spans="1:8" hidden="1" x14ac:dyDescent="0.2">
      <c r="A4067">
        <v>14785</v>
      </c>
      <c r="B4067" t="str">
        <f>VLOOKUP(A4067,'Route Names'!$A$2:$B$95,2,FALSE)</f>
        <v>Route 107 - Indian Creek Station</v>
      </c>
      <c r="C4067" t="s">
        <v>1670</v>
      </c>
      <c r="D4067">
        <v>13089023111</v>
      </c>
      <c r="E4067">
        <v>24.1</v>
      </c>
      <c r="F4067">
        <v>54063</v>
      </c>
      <c r="G4067">
        <v>8</v>
      </c>
      <c r="H4067">
        <v>94</v>
      </c>
    </row>
    <row r="4068" spans="1:8" hidden="1" x14ac:dyDescent="0.2">
      <c r="A4068">
        <v>14785</v>
      </c>
      <c r="B4068" t="str">
        <f>VLOOKUP(A4068,'Route Names'!$A$2:$B$95,2,FALSE)</f>
        <v>Route 107 - Indian Creek Station</v>
      </c>
      <c r="C4068" t="s">
        <v>1670</v>
      </c>
      <c r="D4068">
        <v>13089023111</v>
      </c>
      <c r="E4068">
        <v>24.1</v>
      </c>
      <c r="F4068">
        <v>54063</v>
      </c>
      <c r="G4068">
        <v>8</v>
      </c>
      <c r="H4068">
        <v>94</v>
      </c>
    </row>
    <row r="4069" spans="1:8" hidden="1" x14ac:dyDescent="0.2">
      <c r="A4069">
        <v>14800</v>
      </c>
      <c r="B4069" t="str">
        <f>VLOOKUP(A4069,'Route Names'!$A$2:$B$95,2,FALSE)</f>
        <v>Route 125 Clarkston</v>
      </c>
      <c r="C4069" t="s">
        <v>1598</v>
      </c>
      <c r="D4069">
        <v>13089023115</v>
      </c>
      <c r="E4069">
        <v>100</v>
      </c>
      <c r="F4069">
        <v>0</v>
      </c>
      <c r="G4069">
        <v>0</v>
      </c>
      <c r="H4069">
        <v>0</v>
      </c>
    </row>
    <row r="4070" spans="1:8" hidden="1" x14ac:dyDescent="0.2">
      <c r="A4070">
        <v>14800</v>
      </c>
      <c r="B4070" t="str">
        <f>VLOOKUP(A4070,'Route Names'!$A$2:$B$95,2,FALSE)</f>
        <v>Route 125 Clarkston</v>
      </c>
      <c r="C4070" t="s">
        <v>1669</v>
      </c>
      <c r="D4070">
        <v>13089023113</v>
      </c>
      <c r="E4070">
        <v>29.1</v>
      </c>
      <c r="F4070">
        <v>27847</v>
      </c>
      <c r="G4070">
        <v>398</v>
      </c>
      <c r="H4070">
        <v>500</v>
      </c>
    </row>
    <row r="4071" spans="1:8" hidden="1" x14ac:dyDescent="0.2">
      <c r="A4071">
        <v>14800</v>
      </c>
      <c r="B4071" t="str">
        <f>VLOOKUP(A4071,'Route Names'!$A$2:$B$95,2,FALSE)</f>
        <v>Route 125 Clarkston</v>
      </c>
      <c r="C4071" t="s">
        <v>1668</v>
      </c>
      <c r="D4071">
        <v>13089023113</v>
      </c>
      <c r="E4071">
        <v>29.1</v>
      </c>
      <c r="F4071">
        <v>27847</v>
      </c>
      <c r="G4071">
        <v>398</v>
      </c>
      <c r="H4071">
        <v>500</v>
      </c>
    </row>
    <row r="4072" spans="1:8" hidden="1" x14ac:dyDescent="0.2">
      <c r="A4072">
        <v>14800</v>
      </c>
      <c r="B4072" t="str">
        <f>VLOOKUP(A4072,'Route Names'!$A$2:$B$95,2,FALSE)</f>
        <v>Route 125 Clarkston</v>
      </c>
      <c r="C4072" t="s">
        <v>1667</v>
      </c>
      <c r="D4072">
        <v>13089023113</v>
      </c>
      <c r="E4072">
        <v>29.1</v>
      </c>
      <c r="F4072">
        <v>27847</v>
      </c>
      <c r="G4072">
        <v>398</v>
      </c>
      <c r="H4072">
        <v>500</v>
      </c>
    </row>
    <row r="4073" spans="1:8" hidden="1" x14ac:dyDescent="0.2">
      <c r="A4073">
        <v>14800</v>
      </c>
      <c r="B4073" t="str">
        <f>VLOOKUP(A4073,'Route Names'!$A$2:$B$95,2,FALSE)</f>
        <v>Route 125 Clarkston</v>
      </c>
      <c r="C4073" t="s">
        <v>1666</v>
      </c>
      <c r="D4073">
        <v>13089023113</v>
      </c>
      <c r="E4073">
        <v>29.1</v>
      </c>
      <c r="F4073">
        <v>27847</v>
      </c>
      <c r="G4073">
        <v>398</v>
      </c>
      <c r="H4073">
        <v>500</v>
      </c>
    </row>
    <row r="4074" spans="1:8" hidden="1" x14ac:dyDescent="0.2">
      <c r="A4074">
        <v>14800</v>
      </c>
      <c r="B4074" t="str">
        <f>VLOOKUP(A4074,'Route Names'!$A$2:$B$95,2,FALSE)</f>
        <v>Route 125 Clarkston</v>
      </c>
      <c r="C4074" t="s">
        <v>1665</v>
      </c>
      <c r="D4074">
        <v>13089023113</v>
      </c>
      <c r="E4074">
        <v>29.1</v>
      </c>
      <c r="F4074">
        <v>27847</v>
      </c>
      <c r="G4074">
        <v>398</v>
      </c>
      <c r="H4074">
        <v>500</v>
      </c>
    </row>
    <row r="4075" spans="1:8" hidden="1" x14ac:dyDescent="0.2">
      <c r="A4075">
        <v>14800</v>
      </c>
      <c r="B4075" t="str">
        <f>VLOOKUP(A4075,'Route Names'!$A$2:$B$95,2,FALSE)</f>
        <v>Route 125 Clarkston</v>
      </c>
      <c r="C4075" t="s">
        <v>1664</v>
      </c>
      <c r="D4075">
        <v>13089023113</v>
      </c>
      <c r="E4075">
        <v>29.1</v>
      </c>
      <c r="F4075">
        <v>27847</v>
      </c>
      <c r="G4075">
        <v>398</v>
      </c>
      <c r="H4075">
        <v>500</v>
      </c>
    </row>
    <row r="4076" spans="1:8" hidden="1" x14ac:dyDescent="0.2">
      <c r="A4076">
        <v>14800</v>
      </c>
      <c r="B4076" t="str">
        <f>VLOOKUP(A4076,'Route Names'!$A$2:$B$95,2,FALSE)</f>
        <v>Route 125 Clarkston</v>
      </c>
      <c r="C4076" t="s">
        <v>1663</v>
      </c>
      <c r="D4076">
        <v>13089023113</v>
      </c>
      <c r="E4076">
        <v>29.1</v>
      </c>
      <c r="F4076">
        <v>27847</v>
      </c>
      <c r="G4076">
        <v>398</v>
      </c>
      <c r="H4076">
        <v>500</v>
      </c>
    </row>
    <row r="4077" spans="1:8" hidden="1" x14ac:dyDescent="0.2">
      <c r="A4077">
        <v>14800</v>
      </c>
      <c r="B4077" t="str">
        <f>VLOOKUP(A4077,'Route Names'!$A$2:$B$95,2,FALSE)</f>
        <v>Route 125 Clarkston</v>
      </c>
      <c r="C4077" t="s">
        <v>1606</v>
      </c>
      <c r="D4077">
        <v>13089022005</v>
      </c>
      <c r="E4077">
        <v>28.3</v>
      </c>
      <c r="F4077">
        <v>40893</v>
      </c>
      <c r="G4077">
        <v>278</v>
      </c>
      <c r="H4077">
        <v>473</v>
      </c>
    </row>
    <row r="4078" spans="1:8" hidden="1" x14ac:dyDescent="0.2">
      <c r="A4078">
        <v>14800</v>
      </c>
      <c r="B4078" t="str">
        <f>VLOOKUP(A4078,'Route Names'!$A$2:$B$95,2,FALSE)</f>
        <v>Route 125 Clarkston</v>
      </c>
      <c r="C4078" t="s">
        <v>1607</v>
      </c>
      <c r="D4078">
        <v>13089022005</v>
      </c>
      <c r="E4078">
        <v>28.3</v>
      </c>
      <c r="F4078">
        <v>40893</v>
      </c>
      <c r="G4078">
        <v>278</v>
      </c>
      <c r="H4078">
        <v>473</v>
      </c>
    </row>
    <row r="4079" spans="1:8" hidden="1" x14ac:dyDescent="0.2">
      <c r="A4079">
        <v>14800</v>
      </c>
      <c r="B4079" t="str">
        <f>VLOOKUP(A4079,'Route Names'!$A$2:$B$95,2,FALSE)</f>
        <v>Route 125 Clarkston</v>
      </c>
      <c r="C4079" t="s">
        <v>1662</v>
      </c>
      <c r="D4079">
        <v>13089022005</v>
      </c>
      <c r="E4079">
        <v>28.3</v>
      </c>
      <c r="F4079">
        <v>40893</v>
      </c>
      <c r="G4079">
        <v>278</v>
      </c>
      <c r="H4079">
        <v>473</v>
      </c>
    </row>
    <row r="4080" spans="1:8" hidden="1" x14ac:dyDescent="0.2">
      <c r="A4080">
        <v>14800</v>
      </c>
      <c r="B4080" t="str">
        <f>VLOOKUP(A4080,'Route Names'!$A$2:$B$95,2,FALSE)</f>
        <v>Route 125 Clarkston</v>
      </c>
      <c r="C4080" t="s">
        <v>1609</v>
      </c>
      <c r="D4080">
        <v>13089022005</v>
      </c>
      <c r="E4080">
        <v>28.3</v>
      </c>
      <c r="F4080">
        <v>40893</v>
      </c>
      <c r="G4080">
        <v>278</v>
      </c>
      <c r="H4080">
        <v>473</v>
      </c>
    </row>
    <row r="4081" spans="1:8" hidden="1" x14ac:dyDescent="0.2">
      <c r="A4081">
        <v>14800</v>
      </c>
      <c r="B4081" t="str">
        <f>VLOOKUP(A4081,'Route Names'!$A$2:$B$95,2,FALSE)</f>
        <v>Route 125 Clarkston</v>
      </c>
      <c r="C4081" t="s">
        <v>1610</v>
      </c>
      <c r="D4081">
        <v>13089022005</v>
      </c>
      <c r="E4081">
        <v>28.3</v>
      </c>
      <c r="F4081">
        <v>40893</v>
      </c>
      <c r="G4081">
        <v>278</v>
      </c>
      <c r="H4081">
        <v>473</v>
      </c>
    </row>
    <row r="4082" spans="1:8" hidden="1" x14ac:dyDescent="0.2">
      <c r="A4082">
        <v>14800</v>
      </c>
      <c r="B4082" t="str">
        <f>VLOOKUP(A4082,'Route Names'!$A$2:$B$95,2,FALSE)</f>
        <v>Route 125 Clarkston</v>
      </c>
      <c r="C4082" t="s">
        <v>1611</v>
      </c>
      <c r="D4082">
        <v>13089022005</v>
      </c>
      <c r="E4082">
        <v>28.3</v>
      </c>
      <c r="F4082">
        <v>40893</v>
      </c>
      <c r="G4082">
        <v>278</v>
      </c>
      <c r="H4082">
        <v>473</v>
      </c>
    </row>
    <row r="4083" spans="1:8" hidden="1" x14ac:dyDescent="0.2">
      <c r="A4083">
        <v>14800</v>
      </c>
      <c r="B4083" t="str">
        <f>VLOOKUP(A4083,'Route Names'!$A$2:$B$95,2,FALSE)</f>
        <v>Route 125 Clarkston</v>
      </c>
      <c r="C4083" t="s">
        <v>1661</v>
      </c>
      <c r="D4083">
        <v>13089022008</v>
      </c>
      <c r="E4083">
        <v>45.6</v>
      </c>
      <c r="F4083">
        <v>26250</v>
      </c>
      <c r="G4083">
        <v>750</v>
      </c>
      <c r="H4083">
        <v>1090</v>
      </c>
    </row>
    <row r="4084" spans="1:8" hidden="1" x14ac:dyDescent="0.2">
      <c r="A4084">
        <v>14800</v>
      </c>
      <c r="B4084" t="str">
        <f>VLOOKUP(A4084,'Route Names'!$A$2:$B$95,2,FALSE)</f>
        <v>Route 125 Clarkston</v>
      </c>
      <c r="C4084" t="s">
        <v>1660</v>
      </c>
      <c r="D4084">
        <v>13089022008</v>
      </c>
      <c r="E4084">
        <v>45.6</v>
      </c>
      <c r="F4084">
        <v>26250</v>
      </c>
      <c r="G4084">
        <v>750</v>
      </c>
      <c r="H4084">
        <v>1090</v>
      </c>
    </row>
    <row r="4085" spans="1:8" hidden="1" x14ac:dyDescent="0.2">
      <c r="A4085">
        <v>14800</v>
      </c>
      <c r="B4085" t="str">
        <f>VLOOKUP(A4085,'Route Names'!$A$2:$B$95,2,FALSE)</f>
        <v>Route 125 Clarkston</v>
      </c>
      <c r="C4085" t="s">
        <v>1659</v>
      </c>
      <c r="D4085">
        <v>13089022008</v>
      </c>
      <c r="E4085">
        <v>45.6</v>
      </c>
      <c r="F4085">
        <v>26250</v>
      </c>
      <c r="G4085">
        <v>750</v>
      </c>
      <c r="H4085">
        <v>1090</v>
      </c>
    </row>
    <row r="4086" spans="1:8" hidden="1" x14ac:dyDescent="0.2">
      <c r="A4086">
        <v>14800</v>
      </c>
      <c r="B4086" t="str">
        <f>VLOOKUP(A4086,'Route Names'!$A$2:$B$95,2,FALSE)</f>
        <v>Route 125 Clarkston</v>
      </c>
      <c r="C4086" t="s">
        <v>1615</v>
      </c>
      <c r="D4086">
        <v>13089022008</v>
      </c>
      <c r="E4086">
        <v>45.6</v>
      </c>
      <c r="F4086">
        <v>26250</v>
      </c>
      <c r="G4086">
        <v>750</v>
      </c>
      <c r="H4086">
        <v>1090</v>
      </c>
    </row>
    <row r="4087" spans="1:8" hidden="1" x14ac:dyDescent="0.2">
      <c r="A4087">
        <v>14800</v>
      </c>
      <c r="B4087" t="str">
        <f>VLOOKUP(A4087,'Route Names'!$A$2:$B$95,2,FALSE)</f>
        <v>Route 125 Clarkston</v>
      </c>
      <c r="C4087" t="s">
        <v>1616</v>
      </c>
      <c r="D4087">
        <v>13089022008</v>
      </c>
      <c r="E4087">
        <v>45.6</v>
      </c>
      <c r="F4087">
        <v>26250</v>
      </c>
      <c r="G4087">
        <v>750</v>
      </c>
      <c r="H4087">
        <v>1090</v>
      </c>
    </row>
    <row r="4088" spans="1:8" hidden="1" x14ac:dyDescent="0.2">
      <c r="A4088">
        <v>14800</v>
      </c>
      <c r="B4088" t="str">
        <f>VLOOKUP(A4088,'Route Names'!$A$2:$B$95,2,FALSE)</f>
        <v>Route 125 Clarkston</v>
      </c>
      <c r="C4088" t="s">
        <v>1617</v>
      </c>
      <c r="D4088">
        <v>13089022008</v>
      </c>
      <c r="E4088">
        <v>45.6</v>
      </c>
      <c r="F4088">
        <v>26250</v>
      </c>
      <c r="G4088">
        <v>750</v>
      </c>
      <c r="H4088">
        <v>1090</v>
      </c>
    </row>
    <row r="4089" spans="1:8" hidden="1" x14ac:dyDescent="0.2">
      <c r="A4089">
        <v>14800</v>
      </c>
      <c r="B4089" t="str">
        <f>VLOOKUP(A4089,'Route Names'!$A$2:$B$95,2,FALSE)</f>
        <v>Route 125 Clarkston</v>
      </c>
      <c r="C4089" t="s">
        <v>1658</v>
      </c>
      <c r="D4089">
        <v>13089022008</v>
      </c>
      <c r="E4089">
        <v>45.6</v>
      </c>
      <c r="F4089">
        <v>26250</v>
      </c>
      <c r="G4089">
        <v>750</v>
      </c>
      <c r="H4089">
        <v>1090</v>
      </c>
    </row>
    <row r="4090" spans="1:8" hidden="1" x14ac:dyDescent="0.2">
      <c r="A4090">
        <v>14800</v>
      </c>
      <c r="B4090" t="str">
        <f>VLOOKUP(A4090,'Route Names'!$A$2:$B$95,2,FALSE)</f>
        <v>Route 125 Clarkston</v>
      </c>
      <c r="C4090" t="s">
        <v>1620</v>
      </c>
      <c r="D4090">
        <v>13089022007</v>
      </c>
      <c r="E4090">
        <v>43.8</v>
      </c>
      <c r="F4090">
        <v>28984</v>
      </c>
      <c r="G4090">
        <v>292</v>
      </c>
      <c r="H4090">
        <v>440</v>
      </c>
    </row>
    <row r="4091" spans="1:8" hidden="1" x14ac:dyDescent="0.2">
      <c r="A4091">
        <v>14800</v>
      </c>
      <c r="B4091" t="str">
        <f>VLOOKUP(A4091,'Route Names'!$A$2:$B$95,2,FALSE)</f>
        <v>Route 125 Clarkston</v>
      </c>
      <c r="C4091" t="s">
        <v>1621</v>
      </c>
      <c r="D4091">
        <v>13089022007</v>
      </c>
      <c r="E4091">
        <v>43.8</v>
      </c>
      <c r="F4091">
        <v>28984</v>
      </c>
      <c r="G4091">
        <v>292</v>
      </c>
      <c r="H4091">
        <v>440</v>
      </c>
    </row>
    <row r="4092" spans="1:8" hidden="1" x14ac:dyDescent="0.2">
      <c r="A4092">
        <v>14800</v>
      </c>
      <c r="B4092" t="str">
        <f>VLOOKUP(A4092,'Route Names'!$A$2:$B$95,2,FALSE)</f>
        <v>Route 125 Clarkston</v>
      </c>
      <c r="C4092" t="s">
        <v>1657</v>
      </c>
      <c r="D4092">
        <v>13089022009</v>
      </c>
      <c r="E4092">
        <v>39</v>
      </c>
      <c r="F4092">
        <v>26481</v>
      </c>
      <c r="G4092">
        <v>315</v>
      </c>
      <c r="H4092">
        <v>744</v>
      </c>
    </row>
    <row r="4093" spans="1:8" hidden="1" x14ac:dyDescent="0.2">
      <c r="A4093">
        <v>14800</v>
      </c>
      <c r="B4093" t="str">
        <f>VLOOKUP(A4093,'Route Names'!$A$2:$B$95,2,FALSE)</f>
        <v>Route 125 Clarkston</v>
      </c>
      <c r="C4093" t="s">
        <v>1623</v>
      </c>
      <c r="D4093">
        <v>13089022009</v>
      </c>
      <c r="E4093">
        <v>39</v>
      </c>
      <c r="F4093">
        <v>26481</v>
      </c>
      <c r="G4093">
        <v>315</v>
      </c>
      <c r="H4093">
        <v>744</v>
      </c>
    </row>
    <row r="4094" spans="1:8" hidden="1" x14ac:dyDescent="0.2">
      <c r="A4094">
        <v>14800</v>
      </c>
      <c r="B4094" t="str">
        <f>VLOOKUP(A4094,'Route Names'!$A$2:$B$95,2,FALSE)</f>
        <v>Route 125 Clarkston</v>
      </c>
      <c r="C4094" t="s">
        <v>1624</v>
      </c>
      <c r="D4094">
        <v>13089022009</v>
      </c>
      <c r="E4094">
        <v>39</v>
      </c>
      <c r="F4094">
        <v>26481</v>
      </c>
      <c r="G4094">
        <v>315</v>
      </c>
      <c r="H4094">
        <v>744</v>
      </c>
    </row>
    <row r="4095" spans="1:8" hidden="1" x14ac:dyDescent="0.2">
      <c r="A4095">
        <v>14800</v>
      </c>
      <c r="B4095" t="str">
        <f>VLOOKUP(A4095,'Route Names'!$A$2:$B$95,2,FALSE)</f>
        <v>Route 125 Clarkston</v>
      </c>
      <c r="C4095" t="s">
        <v>1625</v>
      </c>
      <c r="D4095">
        <v>13089022001</v>
      </c>
      <c r="E4095">
        <v>24.7</v>
      </c>
      <c r="F4095">
        <v>84045</v>
      </c>
      <c r="G4095">
        <v>70</v>
      </c>
      <c r="H4095">
        <v>75</v>
      </c>
    </row>
    <row r="4096" spans="1:8" hidden="1" x14ac:dyDescent="0.2">
      <c r="A4096">
        <v>14800</v>
      </c>
      <c r="B4096" t="str">
        <f>VLOOKUP(A4096,'Route Names'!$A$2:$B$95,2,FALSE)</f>
        <v>Route 125 Clarkston</v>
      </c>
      <c r="C4096" t="s">
        <v>1656</v>
      </c>
      <c r="D4096">
        <v>13089022001</v>
      </c>
      <c r="E4096">
        <v>24.7</v>
      </c>
      <c r="F4096">
        <v>84045</v>
      </c>
      <c r="G4096">
        <v>70</v>
      </c>
      <c r="H4096">
        <v>75</v>
      </c>
    </row>
    <row r="4097" spans="1:8" hidden="1" x14ac:dyDescent="0.2">
      <c r="A4097">
        <v>14800</v>
      </c>
      <c r="B4097" t="str">
        <f>VLOOKUP(A4097,'Route Names'!$A$2:$B$95,2,FALSE)</f>
        <v>Route 125 Clarkston</v>
      </c>
      <c r="C4097" t="s">
        <v>1627</v>
      </c>
      <c r="D4097">
        <v>13089022001</v>
      </c>
      <c r="E4097">
        <v>24.7</v>
      </c>
      <c r="F4097">
        <v>84045</v>
      </c>
      <c r="G4097">
        <v>70</v>
      </c>
      <c r="H4097">
        <v>75</v>
      </c>
    </row>
    <row r="4098" spans="1:8" hidden="1" x14ac:dyDescent="0.2">
      <c r="A4098">
        <v>14800</v>
      </c>
      <c r="B4098" t="str">
        <f>VLOOKUP(A4098,'Route Names'!$A$2:$B$95,2,FALSE)</f>
        <v>Route 125 Clarkston</v>
      </c>
      <c r="C4098" t="s">
        <v>1628</v>
      </c>
      <c r="D4098">
        <v>13089022001</v>
      </c>
      <c r="E4098">
        <v>24.7</v>
      </c>
      <c r="F4098">
        <v>84045</v>
      </c>
      <c r="G4098">
        <v>70</v>
      </c>
      <c r="H4098">
        <v>75</v>
      </c>
    </row>
    <row r="4099" spans="1:8" hidden="1" x14ac:dyDescent="0.2">
      <c r="A4099">
        <v>14800</v>
      </c>
      <c r="B4099" t="str">
        <f>VLOOKUP(A4099,'Route Names'!$A$2:$B$95,2,FALSE)</f>
        <v>Route 125 Clarkston</v>
      </c>
      <c r="C4099" t="s">
        <v>1655</v>
      </c>
      <c r="D4099">
        <v>13089022001</v>
      </c>
      <c r="E4099">
        <v>24.7</v>
      </c>
      <c r="F4099">
        <v>84045</v>
      </c>
      <c r="G4099">
        <v>70</v>
      </c>
      <c r="H4099">
        <v>75</v>
      </c>
    </row>
    <row r="4100" spans="1:8" hidden="1" x14ac:dyDescent="0.2">
      <c r="A4100">
        <v>14800</v>
      </c>
      <c r="B4100" t="str">
        <f>VLOOKUP(A4100,'Route Names'!$A$2:$B$95,2,FALSE)</f>
        <v>Route 125 Clarkston</v>
      </c>
      <c r="C4100" t="s">
        <v>1631</v>
      </c>
      <c r="D4100">
        <v>13089021704</v>
      </c>
      <c r="E4100">
        <v>7.1</v>
      </c>
      <c r="F4100">
        <v>111979</v>
      </c>
      <c r="G4100">
        <v>62</v>
      </c>
      <c r="H4100">
        <v>113</v>
      </c>
    </row>
    <row r="4101" spans="1:8" hidden="1" x14ac:dyDescent="0.2">
      <c r="A4101">
        <v>14800</v>
      </c>
      <c r="B4101" t="str">
        <f>VLOOKUP(A4101,'Route Names'!$A$2:$B$95,2,FALSE)</f>
        <v>Route 125 Clarkston</v>
      </c>
      <c r="C4101" t="s">
        <v>1632</v>
      </c>
      <c r="D4101">
        <v>13089021704</v>
      </c>
      <c r="E4101">
        <v>7.1</v>
      </c>
      <c r="F4101">
        <v>111979</v>
      </c>
      <c r="G4101">
        <v>62</v>
      </c>
      <c r="H4101">
        <v>113</v>
      </c>
    </row>
    <row r="4102" spans="1:8" hidden="1" x14ac:dyDescent="0.2">
      <c r="A4102">
        <v>14800</v>
      </c>
      <c r="B4102" t="str">
        <f>VLOOKUP(A4102,'Route Names'!$A$2:$B$95,2,FALSE)</f>
        <v>Route 125 Clarkston</v>
      </c>
      <c r="C4102" t="s">
        <v>1654</v>
      </c>
      <c r="D4102">
        <v>13089021704</v>
      </c>
      <c r="E4102">
        <v>7.1</v>
      </c>
      <c r="F4102">
        <v>111979</v>
      </c>
      <c r="G4102">
        <v>62</v>
      </c>
      <c r="H4102">
        <v>113</v>
      </c>
    </row>
    <row r="4103" spans="1:8" hidden="1" x14ac:dyDescent="0.2">
      <c r="A4103">
        <v>14800</v>
      </c>
      <c r="B4103" t="str">
        <f>VLOOKUP(A4103,'Route Names'!$A$2:$B$95,2,FALSE)</f>
        <v>Route 125 Clarkston</v>
      </c>
      <c r="C4103" t="s">
        <v>1634</v>
      </c>
      <c r="D4103">
        <v>13089021704</v>
      </c>
      <c r="E4103">
        <v>7.1</v>
      </c>
      <c r="F4103">
        <v>111979</v>
      </c>
      <c r="G4103">
        <v>62</v>
      </c>
      <c r="H4103">
        <v>113</v>
      </c>
    </row>
    <row r="4104" spans="1:8" hidden="1" x14ac:dyDescent="0.2">
      <c r="A4104">
        <v>14800</v>
      </c>
      <c r="B4104" t="str">
        <f>VLOOKUP(A4104,'Route Names'!$A$2:$B$95,2,FALSE)</f>
        <v>Route 125 Clarkston</v>
      </c>
      <c r="C4104" t="s">
        <v>1635</v>
      </c>
      <c r="D4104">
        <v>13089021704</v>
      </c>
      <c r="E4104">
        <v>7.1</v>
      </c>
      <c r="F4104">
        <v>111979</v>
      </c>
      <c r="G4104">
        <v>62</v>
      </c>
      <c r="H4104">
        <v>113</v>
      </c>
    </row>
    <row r="4105" spans="1:8" hidden="1" x14ac:dyDescent="0.2">
      <c r="A4105">
        <v>14800</v>
      </c>
      <c r="B4105" t="str">
        <f>VLOOKUP(A4105,'Route Names'!$A$2:$B$95,2,FALSE)</f>
        <v>Route 125 Clarkston</v>
      </c>
      <c r="C4105" t="s">
        <v>1653</v>
      </c>
      <c r="D4105">
        <v>13089021704</v>
      </c>
      <c r="E4105">
        <v>7.1</v>
      </c>
      <c r="F4105">
        <v>111979</v>
      </c>
      <c r="G4105">
        <v>62</v>
      </c>
      <c r="H4105">
        <v>113</v>
      </c>
    </row>
    <row r="4106" spans="1:8" hidden="1" x14ac:dyDescent="0.2">
      <c r="A4106">
        <v>14800</v>
      </c>
      <c r="B4106" t="str">
        <f>VLOOKUP(A4106,'Route Names'!$A$2:$B$95,2,FALSE)</f>
        <v>Route 125 Clarkston</v>
      </c>
      <c r="C4106" t="s">
        <v>1652</v>
      </c>
      <c r="D4106">
        <v>13089021704</v>
      </c>
      <c r="E4106">
        <v>7.1</v>
      </c>
      <c r="F4106">
        <v>111979</v>
      </c>
      <c r="G4106">
        <v>62</v>
      </c>
      <c r="H4106">
        <v>113</v>
      </c>
    </row>
    <row r="4107" spans="1:8" hidden="1" x14ac:dyDescent="0.2">
      <c r="A4107">
        <v>14800</v>
      </c>
      <c r="B4107" t="str">
        <f>VLOOKUP(A4107,'Route Names'!$A$2:$B$95,2,FALSE)</f>
        <v>Route 125 Clarkston</v>
      </c>
      <c r="C4107" t="s">
        <v>1637</v>
      </c>
      <c r="D4107">
        <v>13089021704</v>
      </c>
      <c r="E4107">
        <v>7.1</v>
      </c>
      <c r="F4107">
        <v>111979</v>
      </c>
      <c r="G4107">
        <v>62</v>
      </c>
      <c r="H4107">
        <v>113</v>
      </c>
    </row>
    <row r="4108" spans="1:8" hidden="1" x14ac:dyDescent="0.2">
      <c r="A4108">
        <v>14800</v>
      </c>
      <c r="B4108" t="str">
        <f>VLOOKUP(A4108,'Route Names'!$A$2:$B$95,2,FALSE)</f>
        <v>Route 125 Clarkston</v>
      </c>
      <c r="C4108" t="s">
        <v>1638</v>
      </c>
      <c r="D4108">
        <v>13089021704</v>
      </c>
      <c r="E4108">
        <v>7.1</v>
      </c>
      <c r="F4108">
        <v>111979</v>
      </c>
      <c r="G4108">
        <v>62</v>
      </c>
      <c r="H4108">
        <v>113</v>
      </c>
    </row>
    <row r="4109" spans="1:8" hidden="1" x14ac:dyDescent="0.2">
      <c r="A4109">
        <v>14800</v>
      </c>
      <c r="B4109" t="str">
        <f>VLOOKUP(A4109,'Route Names'!$A$2:$B$95,2,FALSE)</f>
        <v>Route 125 Clarkston</v>
      </c>
      <c r="C4109" t="s">
        <v>1651</v>
      </c>
      <c r="D4109">
        <v>13089021703</v>
      </c>
      <c r="E4109">
        <v>7</v>
      </c>
      <c r="F4109">
        <v>148750</v>
      </c>
      <c r="G4109">
        <v>104</v>
      </c>
      <c r="H4109">
        <v>72</v>
      </c>
    </row>
    <row r="4110" spans="1:8" hidden="1" x14ac:dyDescent="0.2">
      <c r="A4110">
        <v>14800</v>
      </c>
      <c r="B4110" t="str">
        <f>VLOOKUP(A4110,'Route Names'!$A$2:$B$95,2,FALSE)</f>
        <v>Route 125 Clarkston</v>
      </c>
      <c r="C4110" t="s">
        <v>1650</v>
      </c>
      <c r="D4110">
        <v>13089021706</v>
      </c>
      <c r="E4110">
        <v>9.6</v>
      </c>
      <c r="F4110">
        <v>110938</v>
      </c>
      <c r="G4110">
        <v>113</v>
      </c>
      <c r="H4110">
        <v>184</v>
      </c>
    </row>
    <row r="4111" spans="1:8" hidden="1" x14ac:dyDescent="0.2">
      <c r="A4111">
        <v>14800</v>
      </c>
      <c r="B4111" t="str">
        <f>VLOOKUP(A4111,'Route Names'!$A$2:$B$95,2,FALSE)</f>
        <v>Route 125 Clarkston</v>
      </c>
      <c r="C4111" t="s">
        <v>1649</v>
      </c>
      <c r="D4111">
        <v>13089022001</v>
      </c>
      <c r="E4111">
        <v>24.7</v>
      </c>
      <c r="F4111">
        <v>84045</v>
      </c>
      <c r="G4111">
        <v>70</v>
      </c>
      <c r="H4111">
        <v>75</v>
      </c>
    </row>
    <row r="4112" spans="1:8" hidden="1" x14ac:dyDescent="0.2">
      <c r="A4112">
        <v>14800</v>
      </c>
      <c r="B4112" t="str">
        <f>VLOOKUP(A4112,'Route Names'!$A$2:$B$95,2,FALSE)</f>
        <v>Route 125 Clarkston</v>
      </c>
      <c r="C4112" t="s">
        <v>1581</v>
      </c>
      <c r="D4112">
        <v>13089022001</v>
      </c>
      <c r="E4112">
        <v>24.7</v>
      </c>
      <c r="F4112">
        <v>84045</v>
      </c>
      <c r="G4112">
        <v>70</v>
      </c>
      <c r="H4112">
        <v>75</v>
      </c>
    </row>
    <row r="4113" spans="1:8" hidden="1" x14ac:dyDescent="0.2">
      <c r="A4113">
        <v>14800</v>
      </c>
      <c r="B4113" t="str">
        <f>VLOOKUP(A4113,'Route Names'!$A$2:$B$95,2,FALSE)</f>
        <v>Route 125 Clarkston</v>
      </c>
      <c r="C4113" t="s">
        <v>1582</v>
      </c>
      <c r="D4113">
        <v>13089022001</v>
      </c>
      <c r="E4113">
        <v>24.7</v>
      </c>
      <c r="F4113">
        <v>84045</v>
      </c>
      <c r="G4113">
        <v>70</v>
      </c>
      <c r="H4113">
        <v>75</v>
      </c>
    </row>
    <row r="4114" spans="1:8" hidden="1" x14ac:dyDescent="0.2">
      <c r="A4114">
        <v>14800</v>
      </c>
      <c r="B4114" t="str">
        <f>VLOOKUP(A4114,'Route Names'!$A$2:$B$95,2,FALSE)</f>
        <v>Route 125 Clarkston</v>
      </c>
      <c r="C4114" t="s">
        <v>1583</v>
      </c>
      <c r="D4114">
        <v>13089022001</v>
      </c>
      <c r="E4114">
        <v>24.7</v>
      </c>
      <c r="F4114">
        <v>84045</v>
      </c>
      <c r="G4114">
        <v>70</v>
      </c>
      <c r="H4114">
        <v>75</v>
      </c>
    </row>
    <row r="4115" spans="1:8" hidden="1" x14ac:dyDescent="0.2">
      <c r="A4115">
        <v>14800</v>
      </c>
      <c r="B4115" t="str">
        <f>VLOOKUP(A4115,'Route Names'!$A$2:$B$95,2,FALSE)</f>
        <v>Route 125 Clarkston</v>
      </c>
      <c r="C4115" t="s">
        <v>1585</v>
      </c>
      <c r="D4115">
        <v>13089021810</v>
      </c>
      <c r="E4115">
        <v>8.5</v>
      </c>
      <c r="F4115">
        <v>93365</v>
      </c>
      <c r="G4115">
        <v>159</v>
      </c>
      <c r="H4115">
        <v>16</v>
      </c>
    </row>
    <row r="4116" spans="1:8" hidden="1" x14ac:dyDescent="0.2">
      <c r="A4116">
        <v>14800</v>
      </c>
      <c r="B4116" t="str">
        <f>VLOOKUP(A4116,'Route Names'!$A$2:$B$95,2,FALSE)</f>
        <v>Route 125 Clarkston</v>
      </c>
      <c r="C4116" t="s">
        <v>1648</v>
      </c>
      <c r="D4116">
        <v>13089021810</v>
      </c>
      <c r="E4116">
        <v>8.5</v>
      </c>
      <c r="F4116">
        <v>93365</v>
      </c>
      <c r="G4116">
        <v>159</v>
      </c>
      <c r="H4116">
        <v>16</v>
      </c>
    </row>
    <row r="4117" spans="1:8" hidden="1" x14ac:dyDescent="0.2">
      <c r="A4117">
        <v>14800</v>
      </c>
      <c r="B4117" t="str">
        <f>VLOOKUP(A4117,'Route Names'!$A$2:$B$95,2,FALSE)</f>
        <v>Route 125 Clarkston</v>
      </c>
      <c r="C4117" t="s">
        <v>1647</v>
      </c>
      <c r="D4117">
        <v>13089021704</v>
      </c>
      <c r="E4117">
        <v>7.1</v>
      </c>
      <c r="F4117">
        <v>111979</v>
      </c>
      <c r="G4117">
        <v>62</v>
      </c>
      <c r="H4117">
        <v>113</v>
      </c>
    </row>
    <row r="4118" spans="1:8" hidden="1" x14ac:dyDescent="0.2">
      <c r="A4118">
        <v>14800</v>
      </c>
      <c r="B4118" t="str">
        <f>VLOOKUP(A4118,'Route Names'!$A$2:$B$95,2,FALSE)</f>
        <v>Route 125 Clarkston</v>
      </c>
      <c r="C4118" t="s">
        <v>1646</v>
      </c>
      <c r="D4118">
        <v>13089021810</v>
      </c>
      <c r="E4118">
        <v>8.5</v>
      </c>
      <c r="F4118">
        <v>93365</v>
      </c>
      <c r="G4118">
        <v>159</v>
      </c>
      <c r="H4118">
        <v>16</v>
      </c>
    </row>
    <row r="4119" spans="1:8" hidden="1" x14ac:dyDescent="0.2">
      <c r="A4119">
        <v>14800</v>
      </c>
      <c r="B4119" t="str">
        <f>VLOOKUP(A4119,'Route Names'!$A$2:$B$95,2,FALSE)</f>
        <v>Route 125 Clarkston</v>
      </c>
      <c r="C4119" t="s">
        <v>1645</v>
      </c>
      <c r="D4119">
        <v>13089021810</v>
      </c>
      <c r="E4119">
        <v>8.5</v>
      </c>
      <c r="F4119">
        <v>93365</v>
      </c>
      <c r="G4119">
        <v>159</v>
      </c>
      <c r="H4119">
        <v>16</v>
      </c>
    </row>
    <row r="4120" spans="1:8" hidden="1" x14ac:dyDescent="0.2">
      <c r="A4120">
        <v>14800</v>
      </c>
      <c r="B4120" t="str">
        <f>VLOOKUP(A4120,'Route Names'!$A$2:$B$95,2,FALSE)</f>
        <v>Route 125 Clarkston</v>
      </c>
      <c r="C4120" t="s">
        <v>1592</v>
      </c>
      <c r="D4120">
        <v>13089021810</v>
      </c>
      <c r="E4120">
        <v>8.5</v>
      </c>
      <c r="F4120">
        <v>93365</v>
      </c>
      <c r="G4120">
        <v>159</v>
      </c>
      <c r="H4120">
        <v>16</v>
      </c>
    </row>
    <row r="4121" spans="1:8" hidden="1" x14ac:dyDescent="0.2">
      <c r="A4121">
        <v>14800</v>
      </c>
      <c r="B4121" t="str">
        <f>VLOOKUP(A4121,'Route Names'!$A$2:$B$95,2,FALSE)</f>
        <v>Route 125 Clarkston</v>
      </c>
      <c r="C4121" t="s">
        <v>1644</v>
      </c>
      <c r="D4121">
        <v>13089021810</v>
      </c>
      <c r="E4121">
        <v>8.5</v>
      </c>
      <c r="F4121">
        <v>93365</v>
      </c>
      <c r="G4121">
        <v>159</v>
      </c>
      <c r="H4121">
        <v>16</v>
      </c>
    </row>
    <row r="4122" spans="1:8" hidden="1" x14ac:dyDescent="0.2">
      <c r="A4122">
        <v>14800</v>
      </c>
      <c r="B4122" t="str">
        <f>VLOOKUP(A4122,'Route Names'!$A$2:$B$95,2,FALSE)</f>
        <v>Route 125 Clarkston</v>
      </c>
      <c r="C4122" t="s">
        <v>1643</v>
      </c>
      <c r="D4122">
        <v>13089021810</v>
      </c>
      <c r="E4122">
        <v>8.5</v>
      </c>
      <c r="F4122">
        <v>93365</v>
      </c>
      <c r="G4122">
        <v>159</v>
      </c>
      <c r="H4122">
        <v>16</v>
      </c>
    </row>
    <row r="4123" spans="1:8" hidden="1" x14ac:dyDescent="0.2">
      <c r="A4123">
        <v>14800</v>
      </c>
      <c r="B4123" t="str">
        <f>VLOOKUP(A4123,'Route Names'!$A$2:$B$95,2,FALSE)</f>
        <v>Route 125 Clarkston</v>
      </c>
      <c r="C4123" t="s">
        <v>1642</v>
      </c>
      <c r="D4123">
        <v>13089021810</v>
      </c>
      <c r="E4123">
        <v>8.5</v>
      </c>
      <c r="F4123">
        <v>93365</v>
      </c>
      <c r="G4123">
        <v>159</v>
      </c>
      <c r="H4123">
        <v>16</v>
      </c>
    </row>
    <row r="4124" spans="1:8" hidden="1" x14ac:dyDescent="0.2">
      <c r="A4124">
        <v>14800</v>
      </c>
      <c r="B4124" t="str">
        <f>VLOOKUP(A4124,'Route Names'!$A$2:$B$95,2,FALSE)</f>
        <v>Route 125 Clarkston</v>
      </c>
      <c r="C4124" t="s">
        <v>1641</v>
      </c>
      <c r="D4124">
        <v>13089021706</v>
      </c>
      <c r="E4124">
        <v>9.6</v>
      </c>
      <c r="F4124">
        <v>110938</v>
      </c>
      <c r="G4124">
        <v>113</v>
      </c>
      <c r="H4124">
        <v>184</v>
      </c>
    </row>
    <row r="4125" spans="1:8" hidden="1" x14ac:dyDescent="0.2">
      <c r="A4125">
        <v>14800</v>
      </c>
      <c r="B4125" t="str">
        <f>VLOOKUP(A4125,'Route Names'!$A$2:$B$95,2,FALSE)</f>
        <v>Route 125 Clarkston</v>
      </c>
      <c r="C4125" t="s">
        <v>1640</v>
      </c>
      <c r="D4125">
        <v>13089021706</v>
      </c>
      <c r="E4125">
        <v>9.6</v>
      </c>
      <c r="F4125">
        <v>110938</v>
      </c>
      <c r="G4125">
        <v>113</v>
      </c>
      <c r="H4125">
        <v>184</v>
      </c>
    </row>
    <row r="4126" spans="1:8" hidden="1" x14ac:dyDescent="0.2">
      <c r="A4126">
        <v>14800</v>
      </c>
      <c r="B4126" t="str">
        <f>VLOOKUP(A4126,'Route Names'!$A$2:$B$95,2,FALSE)</f>
        <v>Route 125 Clarkston</v>
      </c>
      <c r="C4126" t="s">
        <v>1639</v>
      </c>
      <c r="D4126">
        <v>13089021703</v>
      </c>
      <c r="E4126">
        <v>7</v>
      </c>
      <c r="F4126">
        <v>148750</v>
      </c>
      <c r="G4126">
        <v>104</v>
      </c>
      <c r="H4126">
        <v>72</v>
      </c>
    </row>
    <row r="4127" spans="1:8" hidden="1" x14ac:dyDescent="0.2">
      <c r="A4127">
        <v>14800</v>
      </c>
      <c r="B4127" t="str">
        <f>VLOOKUP(A4127,'Route Names'!$A$2:$B$95,2,FALSE)</f>
        <v>Route 125 Clarkston</v>
      </c>
      <c r="C4127" t="s">
        <v>1638</v>
      </c>
      <c r="D4127">
        <v>13089021704</v>
      </c>
      <c r="E4127">
        <v>7.1</v>
      </c>
      <c r="F4127">
        <v>111979</v>
      </c>
      <c r="G4127">
        <v>62</v>
      </c>
      <c r="H4127">
        <v>113</v>
      </c>
    </row>
    <row r="4128" spans="1:8" hidden="1" x14ac:dyDescent="0.2">
      <c r="A4128">
        <v>14800</v>
      </c>
      <c r="B4128" t="str">
        <f>VLOOKUP(A4128,'Route Names'!$A$2:$B$95,2,FALSE)</f>
        <v>Route 125 Clarkston</v>
      </c>
      <c r="C4128" t="s">
        <v>1637</v>
      </c>
      <c r="D4128">
        <v>13089021704</v>
      </c>
      <c r="E4128">
        <v>7.1</v>
      </c>
      <c r="F4128">
        <v>111979</v>
      </c>
      <c r="G4128">
        <v>62</v>
      </c>
      <c r="H4128">
        <v>113</v>
      </c>
    </row>
    <row r="4129" spans="1:8" hidden="1" x14ac:dyDescent="0.2">
      <c r="A4129">
        <v>14800</v>
      </c>
      <c r="B4129" t="str">
        <f>VLOOKUP(A4129,'Route Names'!$A$2:$B$95,2,FALSE)</f>
        <v>Route 125 Clarkston</v>
      </c>
      <c r="C4129" t="s">
        <v>1636</v>
      </c>
      <c r="D4129">
        <v>13089021704</v>
      </c>
      <c r="E4129">
        <v>7.1</v>
      </c>
      <c r="F4129">
        <v>111979</v>
      </c>
      <c r="G4129">
        <v>62</v>
      </c>
      <c r="H4129">
        <v>113</v>
      </c>
    </row>
    <row r="4130" spans="1:8" hidden="1" x14ac:dyDescent="0.2">
      <c r="A4130">
        <v>14800</v>
      </c>
      <c r="B4130" t="str">
        <f>VLOOKUP(A4130,'Route Names'!$A$2:$B$95,2,FALSE)</f>
        <v>Route 125 Clarkston</v>
      </c>
      <c r="C4130" t="s">
        <v>1635</v>
      </c>
      <c r="D4130">
        <v>13089021704</v>
      </c>
      <c r="E4130">
        <v>7.1</v>
      </c>
      <c r="F4130">
        <v>111979</v>
      </c>
      <c r="G4130">
        <v>62</v>
      </c>
      <c r="H4130">
        <v>113</v>
      </c>
    </row>
    <row r="4131" spans="1:8" hidden="1" x14ac:dyDescent="0.2">
      <c r="A4131">
        <v>14800</v>
      </c>
      <c r="B4131" t="str">
        <f>VLOOKUP(A4131,'Route Names'!$A$2:$B$95,2,FALSE)</f>
        <v>Route 125 Clarkston</v>
      </c>
      <c r="C4131" t="s">
        <v>1634</v>
      </c>
      <c r="D4131">
        <v>13089021704</v>
      </c>
      <c r="E4131">
        <v>7.1</v>
      </c>
      <c r="F4131">
        <v>111979</v>
      </c>
      <c r="G4131">
        <v>62</v>
      </c>
      <c r="H4131">
        <v>113</v>
      </c>
    </row>
    <row r="4132" spans="1:8" hidden="1" x14ac:dyDescent="0.2">
      <c r="A4132">
        <v>14800</v>
      </c>
      <c r="B4132" t="str">
        <f>VLOOKUP(A4132,'Route Names'!$A$2:$B$95,2,FALSE)</f>
        <v>Route 125 Clarkston</v>
      </c>
      <c r="C4132" t="s">
        <v>1633</v>
      </c>
      <c r="D4132">
        <v>13089021704</v>
      </c>
      <c r="E4132">
        <v>7.1</v>
      </c>
      <c r="F4132">
        <v>111979</v>
      </c>
      <c r="G4132">
        <v>62</v>
      </c>
      <c r="H4132">
        <v>113</v>
      </c>
    </row>
    <row r="4133" spans="1:8" hidden="1" x14ac:dyDescent="0.2">
      <c r="A4133">
        <v>14800</v>
      </c>
      <c r="B4133" t="str">
        <f>VLOOKUP(A4133,'Route Names'!$A$2:$B$95,2,FALSE)</f>
        <v>Route 125 Clarkston</v>
      </c>
      <c r="C4133" t="s">
        <v>1632</v>
      </c>
      <c r="D4133">
        <v>13089021704</v>
      </c>
      <c r="E4133">
        <v>7.1</v>
      </c>
      <c r="F4133">
        <v>111979</v>
      </c>
      <c r="G4133">
        <v>62</v>
      </c>
      <c r="H4133">
        <v>113</v>
      </c>
    </row>
    <row r="4134" spans="1:8" hidden="1" x14ac:dyDescent="0.2">
      <c r="A4134">
        <v>14800</v>
      </c>
      <c r="B4134" t="str">
        <f>VLOOKUP(A4134,'Route Names'!$A$2:$B$95,2,FALSE)</f>
        <v>Route 125 Clarkston</v>
      </c>
      <c r="C4134" t="s">
        <v>1631</v>
      </c>
      <c r="D4134">
        <v>13089022001</v>
      </c>
      <c r="E4134">
        <v>24.7</v>
      </c>
      <c r="F4134">
        <v>84045</v>
      </c>
      <c r="G4134">
        <v>70</v>
      </c>
      <c r="H4134">
        <v>75</v>
      </c>
    </row>
    <row r="4135" spans="1:8" hidden="1" x14ac:dyDescent="0.2">
      <c r="A4135">
        <v>14800</v>
      </c>
      <c r="B4135" t="str">
        <f>VLOOKUP(A4135,'Route Names'!$A$2:$B$95,2,FALSE)</f>
        <v>Route 125 Clarkston</v>
      </c>
      <c r="C4135" t="s">
        <v>1630</v>
      </c>
      <c r="D4135">
        <v>13089022001</v>
      </c>
      <c r="E4135">
        <v>24.7</v>
      </c>
      <c r="F4135">
        <v>84045</v>
      </c>
      <c r="G4135">
        <v>70</v>
      </c>
      <c r="H4135">
        <v>75</v>
      </c>
    </row>
    <row r="4136" spans="1:8" hidden="1" x14ac:dyDescent="0.2">
      <c r="A4136">
        <v>14800</v>
      </c>
      <c r="B4136" t="str">
        <f>VLOOKUP(A4136,'Route Names'!$A$2:$B$95,2,FALSE)</f>
        <v>Route 125 Clarkston</v>
      </c>
      <c r="C4136" t="s">
        <v>1629</v>
      </c>
      <c r="D4136">
        <v>13089022001</v>
      </c>
      <c r="E4136">
        <v>24.7</v>
      </c>
      <c r="F4136">
        <v>84045</v>
      </c>
      <c r="G4136">
        <v>70</v>
      </c>
      <c r="H4136">
        <v>75</v>
      </c>
    </row>
    <row r="4137" spans="1:8" hidden="1" x14ac:dyDescent="0.2">
      <c r="A4137">
        <v>14800</v>
      </c>
      <c r="B4137" t="str">
        <f>VLOOKUP(A4137,'Route Names'!$A$2:$B$95,2,FALSE)</f>
        <v>Route 125 Clarkston</v>
      </c>
      <c r="C4137" t="s">
        <v>1628</v>
      </c>
      <c r="D4137">
        <v>13089022001</v>
      </c>
      <c r="E4137">
        <v>24.7</v>
      </c>
      <c r="F4137">
        <v>84045</v>
      </c>
      <c r="G4137">
        <v>70</v>
      </c>
      <c r="H4137">
        <v>75</v>
      </c>
    </row>
    <row r="4138" spans="1:8" hidden="1" x14ac:dyDescent="0.2">
      <c r="A4138">
        <v>14800</v>
      </c>
      <c r="B4138" t="str">
        <f>VLOOKUP(A4138,'Route Names'!$A$2:$B$95,2,FALSE)</f>
        <v>Route 125 Clarkston</v>
      </c>
      <c r="C4138" t="s">
        <v>1627</v>
      </c>
      <c r="D4138">
        <v>13089022001</v>
      </c>
      <c r="E4138">
        <v>24.7</v>
      </c>
      <c r="F4138">
        <v>84045</v>
      </c>
      <c r="G4138">
        <v>70</v>
      </c>
      <c r="H4138">
        <v>75</v>
      </c>
    </row>
    <row r="4139" spans="1:8" hidden="1" x14ac:dyDescent="0.2">
      <c r="A4139">
        <v>14800</v>
      </c>
      <c r="B4139" t="str">
        <f>VLOOKUP(A4139,'Route Names'!$A$2:$B$95,2,FALSE)</f>
        <v>Route 125 Clarkston</v>
      </c>
      <c r="C4139" t="s">
        <v>1626</v>
      </c>
      <c r="D4139">
        <v>13089022001</v>
      </c>
      <c r="E4139">
        <v>24.7</v>
      </c>
      <c r="F4139">
        <v>84045</v>
      </c>
      <c r="G4139">
        <v>70</v>
      </c>
      <c r="H4139">
        <v>75</v>
      </c>
    </row>
    <row r="4140" spans="1:8" hidden="1" x14ac:dyDescent="0.2">
      <c r="A4140">
        <v>14800</v>
      </c>
      <c r="B4140" t="str">
        <f>VLOOKUP(A4140,'Route Names'!$A$2:$B$95,2,FALSE)</f>
        <v>Route 125 Clarkston</v>
      </c>
      <c r="C4140" t="s">
        <v>1625</v>
      </c>
      <c r="D4140">
        <v>13089022001</v>
      </c>
      <c r="E4140">
        <v>24.7</v>
      </c>
      <c r="F4140">
        <v>84045</v>
      </c>
      <c r="G4140">
        <v>70</v>
      </c>
      <c r="H4140">
        <v>75</v>
      </c>
    </row>
    <row r="4141" spans="1:8" hidden="1" x14ac:dyDescent="0.2">
      <c r="A4141">
        <v>14800</v>
      </c>
      <c r="B4141" t="str">
        <f>VLOOKUP(A4141,'Route Names'!$A$2:$B$95,2,FALSE)</f>
        <v>Route 125 Clarkston</v>
      </c>
      <c r="C4141" t="s">
        <v>1624</v>
      </c>
      <c r="D4141">
        <v>13089022007</v>
      </c>
      <c r="E4141">
        <v>43.8</v>
      </c>
      <c r="F4141">
        <v>28984</v>
      </c>
      <c r="G4141">
        <v>292</v>
      </c>
      <c r="H4141">
        <v>440</v>
      </c>
    </row>
    <row r="4142" spans="1:8" hidden="1" x14ac:dyDescent="0.2">
      <c r="A4142">
        <v>14800</v>
      </c>
      <c r="B4142" t="str">
        <f>VLOOKUP(A4142,'Route Names'!$A$2:$B$95,2,FALSE)</f>
        <v>Route 125 Clarkston</v>
      </c>
      <c r="C4142" t="s">
        <v>1623</v>
      </c>
      <c r="D4142">
        <v>13089022007</v>
      </c>
      <c r="E4142">
        <v>43.8</v>
      </c>
      <c r="F4142">
        <v>28984</v>
      </c>
      <c r="G4142">
        <v>292</v>
      </c>
      <c r="H4142">
        <v>440</v>
      </c>
    </row>
    <row r="4143" spans="1:8" hidden="1" x14ac:dyDescent="0.2">
      <c r="A4143">
        <v>14800</v>
      </c>
      <c r="B4143" t="str">
        <f>VLOOKUP(A4143,'Route Names'!$A$2:$B$95,2,FALSE)</f>
        <v>Route 125 Clarkston</v>
      </c>
      <c r="C4143" t="s">
        <v>1622</v>
      </c>
      <c r="D4143">
        <v>13089022007</v>
      </c>
      <c r="E4143">
        <v>43.8</v>
      </c>
      <c r="F4143">
        <v>28984</v>
      </c>
      <c r="G4143">
        <v>292</v>
      </c>
      <c r="H4143">
        <v>440</v>
      </c>
    </row>
    <row r="4144" spans="1:8" hidden="1" x14ac:dyDescent="0.2">
      <c r="A4144">
        <v>14800</v>
      </c>
      <c r="B4144" t="str">
        <f>VLOOKUP(A4144,'Route Names'!$A$2:$B$95,2,FALSE)</f>
        <v>Route 125 Clarkston</v>
      </c>
      <c r="C4144" t="s">
        <v>1621</v>
      </c>
      <c r="D4144">
        <v>13089022007</v>
      </c>
      <c r="E4144">
        <v>43.8</v>
      </c>
      <c r="F4144">
        <v>28984</v>
      </c>
      <c r="G4144">
        <v>292</v>
      </c>
      <c r="H4144">
        <v>440</v>
      </c>
    </row>
    <row r="4145" spans="1:8" hidden="1" x14ac:dyDescent="0.2">
      <c r="A4145">
        <v>14800</v>
      </c>
      <c r="B4145" t="str">
        <f>VLOOKUP(A4145,'Route Names'!$A$2:$B$95,2,FALSE)</f>
        <v>Route 125 Clarkston</v>
      </c>
      <c r="C4145" t="s">
        <v>1620</v>
      </c>
      <c r="D4145">
        <v>13089022007</v>
      </c>
      <c r="E4145">
        <v>43.8</v>
      </c>
      <c r="F4145">
        <v>28984</v>
      </c>
      <c r="G4145">
        <v>292</v>
      </c>
      <c r="H4145">
        <v>440</v>
      </c>
    </row>
    <row r="4146" spans="1:8" hidden="1" x14ac:dyDescent="0.2">
      <c r="A4146">
        <v>14800</v>
      </c>
      <c r="B4146" t="str">
        <f>VLOOKUP(A4146,'Route Names'!$A$2:$B$95,2,FALSE)</f>
        <v>Route 125 Clarkston</v>
      </c>
      <c r="C4146" t="s">
        <v>1619</v>
      </c>
      <c r="D4146">
        <v>13089022007</v>
      </c>
      <c r="E4146">
        <v>43.8</v>
      </c>
      <c r="F4146">
        <v>28984</v>
      </c>
      <c r="G4146">
        <v>292</v>
      </c>
      <c r="H4146">
        <v>440</v>
      </c>
    </row>
    <row r="4147" spans="1:8" hidden="1" x14ac:dyDescent="0.2">
      <c r="A4147">
        <v>14800</v>
      </c>
      <c r="B4147" t="str">
        <f>VLOOKUP(A4147,'Route Names'!$A$2:$B$95,2,FALSE)</f>
        <v>Route 125 Clarkston</v>
      </c>
      <c r="C4147" t="s">
        <v>1618</v>
      </c>
      <c r="D4147">
        <v>13089022008</v>
      </c>
      <c r="E4147">
        <v>45.6</v>
      </c>
      <c r="F4147">
        <v>26250</v>
      </c>
      <c r="G4147">
        <v>750</v>
      </c>
      <c r="H4147">
        <v>1090</v>
      </c>
    </row>
    <row r="4148" spans="1:8" hidden="1" x14ac:dyDescent="0.2">
      <c r="A4148">
        <v>14800</v>
      </c>
      <c r="B4148" t="str">
        <f>VLOOKUP(A4148,'Route Names'!$A$2:$B$95,2,FALSE)</f>
        <v>Route 125 Clarkston</v>
      </c>
      <c r="C4148" t="s">
        <v>1617</v>
      </c>
      <c r="D4148">
        <v>13089022008</v>
      </c>
      <c r="E4148">
        <v>45.6</v>
      </c>
      <c r="F4148">
        <v>26250</v>
      </c>
      <c r="G4148">
        <v>750</v>
      </c>
      <c r="H4148">
        <v>1090</v>
      </c>
    </row>
    <row r="4149" spans="1:8" hidden="1" x14ac:dyDescent="0.2">
      <c r="A4149">
        <v>14800</v>
      </c>
      <c r="B4149" t="str">
        <f>VLOOKUP(A4149,'Route Names'!$A$2:$B$95,2,FALSE)</f>
        <v>Route 125 Clarkston</v>
      </c>
      <c r="C4149" t="s">
        <v>1616</v>
      </c>
      <c r="D4149">
        <v>13089022008</v>
      </c>
      <c r="E4149">
        <v>45.6</v>
      </c>
      <c r="F4149">
        <v>26250</v>
      </c>
      <c r="G4149">
        <v>750</v>
      </c>
      <c r="H4149">
        <v>1090</v>
      </c>
    </row>
    <row r="4150" spans="1:8" hidden="1" x14ac:dyDescent="0.2">
      <c r="A4150">
        <v>14800</v>
      </c>
      <c r="B4150" t="str">
        <f>VLOOKUP(A4150,'Route Names'!$A$2:$B$95,2,FALSE)</f>
        <v>Route 125 Clarkston</v>
      </c>
      <c r="C4150" t="s">
        <v>1615</v>
      </c>
      <c r="D4150">
        <v>13089022008</v>
      </c>
      <c r="E4150">
        <v>45.6</v>
      </c>
      <c r="F4150">
        <v>26250</v>
      </c>
      <c r="G4150">
        <v>750</v>
      </c>
      <c r="H4150">
        <v>1090</v>
      </c>
    </row>
    <row r="4151" spans="1:8" hidden="1" x14ac:dyDescent="0.2">
      <c r="A4151">
        <v>14800</v>
      </c>
      <c r="B4151" t="str">
        <f>VLOOKUP(A4151,'Route Names'!$A$2:$B$95,2,FALSE)</f>
        <v>Route 125 Clarkston</v>
      </c>
      <c r="C4151" t="s">
        <v>1614</v>
      </c>
      <c r="D4151">
        <v>13089022008</v>
      </c>
      <c r="E4151">
        <v>45.6</v>
      </c>
      <c r="F4151">
        <v>26250</v>
      </c>
      <c r="G4151">
        <v>750</v>
      </c>
      <c r="H4151">
        <v>1090</v>
      </c>
    </row>
    <row r="4152" spans="1:8" hidden="1" x14ac:dyDescent="0.2">
      <c r="A4152">
        <v>14800</v>
      </c>
      <c r="B4152" t="str">
        <f>VLOOKUP(A4152,'Route Names'!$A$2:$B$95,2,FALSE)</f>
        <v>Route 125 Clarkston</v>
      </c>
      <c r="C4152" t="s">
        <v>1613</v>
      </c>
      <c r="D4152">
        <v>13089022008</v>
      </c>
      <c r="E4152">
        <v>45.6</v>
      </c>
      <c r="F4152">
        <v>26250</v>
      </c>
      <c r="G4152">
        <v>750</v>
      </c>
      <c r="H4152">
        <v>1090</v>
      </c>
    </row>
    <row r="4153" spans="1:8" hidden="1" x14ac:dyDescent="0.2">
      <c r="A4153">
        <v>14800</v>
      </c>
      <c r="B4153" t="str">
        <f>VLOOKUP(A4153,'Route Names'!$A$2:$B$95,2,FALSE)</f>
        <v>Route 125 Clarkston</v>
      </c>
      <c r="C4153" t="s">
        <v>1612</v>
      </c>
      <c r="D4153">
        <v>13089022005</v>
      </c>
      <c r="E4153">
        <v>28.3</v>
      </c>
      <c r="F4153">
        <v>40893</v>
      </c>
      <c r="G4153">
        <v>278</v>
      </c>
      <c r="H4153">
        <v>473</v>
      </c>
    </row>
    <row r="4154" spans="1:8" hidden="1" x14ac:dyDescent="0.2">
      <c r="A4154">
        <v>14800</v>
      </c>
      <c r="B4154" t="str">
        <f>VLOOKUP(A4154,'Route Names'!$A$2:$B$95,2,FALSE)</f>
        <v>Route 125 Clarkston</v>
      </c>
      <c r="C4154" t="s">
        <v>1611</v>
      </c>
      <c r="D4154">
        <v>13089022005</v>
      </c>
      <c r="E4154">
        <v>28.3</v>
      </c>
      <c r="F4154">
        <v>40893</v>
      </c>
      <c r="G4154">
        <v>278</v>
      </c>
      <c r="H4154">
        <v>473</v>
      </c>
    </row>
    <row r="4155" spans="1:8" hidden="1" x14ac:dyDescent="0.2">
      <c r="A4155">
        <v>14800</v>
      </c>
      <c r="B4155" t="str">
        <f>VLOOKUP(A4155,'Route Names'!$A$2:$B$95,2,FALSE)</f>
        <v>Route 125 Clarkston</v>
      </c>
      <c r="C4155" t="s">
        <v>1610</v>
      </c>
      <c r="D4155">
        <v>13089022005</v>
      </c>
      <c r="E4155">
        <v>28.3</v>
      </c>
      <c r="F4155">
        <v>40893</v>
      </c>
      <c r="G4155">
        <v>278</v>
      </c>
      <c r="H4155">
        <v>473</v>
      </c>
    </row>
    <row r="4156" spans="1:8" hidden="1" x14ac:dyDescent="0.2">
      <c r="A4156">
        <v>14800</v>
      </c>
      <c r="B4156" t="str">
        <f>VLOOKUP(A4156,'Route Names'!$A$2:$B$95,2,FALSE)</f>
        <v>Route 125 Clarkston</v>
      </c>
      <c r="C4156" t="s">
        <v>1609</v>
      </c>
      <c r="D4156">
        <v>13089022005</v>
      </c>
      <c r="E4156">
        <v>28.3</v>
      </c>
      <c r="F4156">
        <v>40893</v>
      </c>
      <c r="G4156">
        <v>278</v>
      </c>
      <c r="H4156">
        <v>473</v>
      </c>
    </row>
    <row r="4157" spans="1:8" hidden="1" x14ac:dyDescent="0.2">
      <c r="A4157">
        <v>14800</v>
      </c>
      <c r="B4157" t="str">
        <f>VLOOKUP(A4157,'Route Names'!$A$2:$B$95,2,FALSE)</f>
        <v>Route 125 Clarkston</v>
      </c>
      <c r="C4157" t="s">
        <v>1608</v>
      </c>
      <c r="D4157">
        <v>13089022005</v>
      </c>
      <c r="E4157">
        <v>28.3</v>
      </c>
      <c r="F4157">
        <v>40893</v>
      </c>
      <c r="G4157">
        <v>278</v>
      </c>
      <c r="H4157">
        <v>473</v>
      </c>
    </row>
    <row r="4158" spans="1:8" hidden="1" x14ac:dyDescent="0.2">
      <c r="A4158">
        <v>14800</v>
      </c>
      <c r="B4158" t="str">
        <f>VLOOKUP(A4158,'Route Names'!$A$2:$B$95,2,FALSE)</f>
        <v>Route 125 Clarkston</v>
      </c>
      <c r="C4158" t="s">
        <v>1607</v>
      </c>
      <c r="D4158">
        <v>13089022005</v>
      </c>
      <c r="E4158">
        <v>28.3</v>
      </c>
      <c r="F4158">
        <v>40893</v>
      </c>
      <c r="G4158">
        <v>278</v>
      </c>
      <c r="H4158">
        <v>473</v>
      </c>
    </row>
    <row r="4159" spans="1:8" hidden="1" x14ac:dyDescent="0.2">
      <c r="A4159">
        <v>14800</v>
      </c>
      <c r="B4159" t="str">
        <f>VLOOKUP(A4159,'Route Names'!$A$2:$B$95,2,FALSE)</f>
        <v>Route 125 Clarkston</v>
      </c>
      <c r="C4159" t="s">
        <v>1606</v>
      </c>
      <c r="D4159">
        <v>13089022005</v>
      </c>
      <c r="E4159">
        <v>28.3</v>
      </c>
      <c r="F4159">
        <v>40893</v>
      </c>
      <c r="G4159">
        <v>278</v>
      </c>
      <c r="H4159">
        <v>473</v>
      </c>
    </row>
    <row r="4160" spans="1:8" hidden="1" x14ac:dyDescent="0.2">
      <c r="A4160">
        <v>14800</v>
      </c>
      <c r="B4160" t="str">
        <f>VLOOKUP(A4160,'Route Names'!$A$2:$B$95,2,FALSE)</f>
        <v>Route 125 Clarkston</v>
      </c>
      <c r="C4160" t="s">
        <v>1605</v>
      </c>
      <c r="D4160">
        <v>13089022005</v>
      </c>
      <c r="E4160">
        <v>28.3</v>
      </c>
      <c r="F4160">
        <v>40893</v>
      </c>
      <c r="G4160">
        <v>278</v>
      </c>
      <c r="H4160">
        <v>473</v>
      </c>
    </row>
    <row r="4161" spans="1:8" hidden="1" x14ac:dyDescent="0.2">
      <c r="A4161">
        <v>14800</v>
      </c>
      <c r="B4161" t="str">
        <f>VLOOKUP(A4161,'Route Names'!$A$2:$B$95,2,FALSE)</f>
        <v>Route 125 Clarkston</v>
      </c>
      <c r="C4161" t="s">
        <v>1604</v>
      </c>
      <c r="D4161">
        <v>13089022005</v>
      </c>
      <c r="E4161">
        <v>28.3</v>
      </c>
      <c r="F4161">
        <v>40893</v>
      </c>
      <c r="G4161">
        <v>278</v>
      </c>
      <c r="H4161">
        <v>473</v>
      </c>
    </row>
    <row r="4162" spans="1:8" hidden="1" x14ac:dyDescent="0.2">
      <c r="A4162">
        <v>14800</v>
      </c>
      <c r="B4162" t="str">
        <f>VLOOKUP(A4162,'Route Names'!$A$2:$B$95,2,FALSE)</f>
        <v>Route 125 Clarkston</v>
      </c>
      <c r="C4162" t="s">
        <v>1603</v>
      </c>
      <c r="D4162">
        <v>13089023113</v>
      </c>
      <c r="E4162">
        <v>29.1</v>
      </c>
      <c r="F4162">
        <v>27847</v>
      </c>
      <c r="G4162">
        <v>398</v>
      </c>
      <c r="H4162">
        <v>500</v>
      </c>
    </row>
    <row r="4163" spans="1:8" hidden="1" x14ac:dyDescent="0.2">
      <c r="A4163">
        <v>14800</v>
      </c>
      <c r="B4163" t="str">
        <f>VLOOKUP(A4163,'Route Names'!$A$2:$B$95,2,FALSE)</f>
        <v>Route 125 Clarkston</v>
      </c>
      <c r="C4163" t="s">
        <v>1602</v>
      </c>
      <c r="D4163">
        <v>13089023113</v>
      </c>
      <c r="E4163">
        <v>29.1</v>
      </c>
      <c r="F4163">
        <v>27847</v>
      </c>
      <c r="G4163">
        <v>398</v>
      </c>
      <c r="H4163">
        <v>500</v>
      </c>
    </row>
    <row r="4164" spans="1:8" hidden="1" x14ac:dyDescent="0.2">
      <c r="A4164">
        <v>14800</v>
      </c>
      <c r="B4164" t="str">
        <f>VLOOKUP(A4164,'Route Names'!$A$2:$B$95,2,FALSE)</f>
        <v>Route 125 Clarkston</v>
      </c>
      <c r="C4164" t="s">
        <v>1601</v>
      </c>
      <c r="D4164">
        <v>13089023113</v>
      </c>
      <c r="E4164">
        <v>29.1</v>
      </c>
      <c r="F4164">
        <v>27847</v>
      </c>
      <c r="G4164">
        <v>398</v>
      </c>
      <c r="H4164">
        <v>500</v>
      </c>
    </row>
    <row r="4165" spans="1:8" hidden="1" x14ac:dyDescent="0.2">
      <c r="A4165">
        <v>14800</v>
      </c>
      <c r="B4165" t="str">
        <f>VLOOKUP(A4165,'Route Names'!$A$2:$B$95,2,FALSE)</f>
        <v>Route 125 Clarkston</v>
      </c>
      <c r="C4165" t="s">
        <v>1600</v>
      </c>
      <c r="D4165">
        <v>13089023113</v>
      </c>
      <c r="E4165">
        <v>29.1</v>
      </c>
      <c r="F4165">
        <v>27847</v>
      </c>
      <c r="G4165">
        <v>398</v>
      </c>
      <c r="H4165">
        <v>500</v>
      </c>
    </row>
    <row r="4166" spans="1:8" hidden="1" x14ac:dyDescent="0.2">
      <c r="A4166">
        <v>14800</v>
      </c>
      <c r="B4166" t="str">
        <f>VLOOKUP(A4166,'Route Names'!$A$2:$B$95,2,FALSE)</f>
        <v>Route 125 Clarkston</v>
      </c>
      <c r="C4166" t="s">
        <v>1599</v>
      </c>
      <c r="D4166">
        <v>13089023113</v>
      </c>
      <c r="E4166">
        <v>29.1</v>
      </c>
      <c r="F4166">
        <v>27847</v>
      </c>
      <c r="G4166">
        <v>398</v>
      </c>
      <c r="H4166">
        <v>500</v>
      </c>
    </row>
    <row r="4167" spans="1:8" hidden="1" x14ac:dyDescent="0.2">
      <c r="A4167">
        <v>14797</v>
      </c>
      <c r="B4167" t="str">
        <f>VLOOKUP(A4167,'Route Names'!$A$2:$B$95,2,FALSE)</f>
        <v>Route 121 Memorial Drive / N Hairston Road</v>
      </c>
      <c r="C4167" t="s">
        <v>1599</v>
      </c>
      <c r="D4167">
        <v>13089023113</v>
      </c>
      <c r="E4167">
        <v>29.1</v>
      </c>
      <c r="F4167">
        <v>27847</v>
      </c>
      <c r="G4167">
        <v>398</v>
      </c>
      <c r="H4167">
        <v>500</v>
      </c>
    </row>
    <row r="4168" spans="1:8" hidden="1" x14ac:dyDescent="0.2">
      <c r="A4168">
        <v>14800</v>
      </c>
      <c r="B4168" t="str">
        <f>VLOOKUP(A4168,'Route Names'!$A$2:$B$95,2,FALSE)</f>
        <v>Route 125 Clarkston</v>
      </c>
      <c r="C4168" t="s">
        <v>1598</v>
      </c>
      <c r="D4168">
        <v>13089023113</v>
      </c>
      <c r="E4168">
        <v>29.1</v>
      </c>
      <c r="F4168">
        <v>27847</v>
      </c>
      <c r="G4168">
        <v>398</v>
      </c>
      <c r="H4168">
        <v>500</v>
      </c>
    </row>
    <row r="4169" spans="1:8" hidden="1" x14ac:dyDescent="0.2">
      <c r="A4169">
        <v>14797</v>
      </c>
      <c r="B4169" t="str">
        <f>VLOOKUP(A4169,'Route Names'!$A$2:$B$95,2,FALSE)</f>
        <v>Route 121 Memorial Drive / N Hairston Road</v>
      </c>
      <c r="C4169" t="s">
        <v>1598</v>
      </c>
      <c r="D4169">
        <v>13089023113</v>
      </c>
      <c r="E4169">
        <v>29.1</v>
      </c>
      <c r="F4169">
        <v>27847</v>
      </c>
      <c r="G4169">
        <v>398</v>
      </c>
      <c r="H4169">
        <v>500</v>
      </c>
    </row>
    <row r="4170" spans="1:8" hidden="1" x14ac:dyDescent="0.2">
      <c r="A4170">
        <v>14800</v>
      </c>
      <c r="B4170" t="str">
        <f>VLOOKUP(A4170,'Route Names'!$A$2:$B$95,2,FALSE)</f>
        <v>Route 125 Clarkston</v>
      </c>
      <c r="C4170" t="s">
        <v>1597</v>
      </c>
      <c r="D4170">
        <v>13089023113</v>
      </c>
      <c r="E4170">
        <v>29.1</v>
      </c>
      <c r="F4170">
        <v>27847</v>
      </c>
      <c r="G4170">
        <v>398</v>
      </c>
      <c r="H4170">
        <v>500</v>
      </c>
    </row>
    <row r="4171" spans="1:8" hidden="1" x14ac:dyDescent="0.2">
      <c r="A4171">
        <v>14797</v>
      </c>
      <c r="B4171" t="str">
        <f>VLOOKUP(A4171,'Route Names'!$A$2:$B$95,2,FALSE)</f>
        <v>Route 121 Memorial Drive / N Hairston Road</v>
      </c>
      <c r="C4171" t="s">
        <v>1597</v>
      </c>
      <c r="D4171">
        <v>13089023113</v>
      </c>
      <c r="E4171">
        <v>29.1</v>
      </c>
      <c r="F4171">
        <v>27847</v>
      </c>
      <c r="G4171">
        <v>398</v>
      </c>
      <c r="H4171">
        <v>500</v>
      </c>
    </row>
    <row r="4172" spans="1:8" hidden="1" x14ac:dyDescent="0.2">
      <c r="A4172">
        <v>14800</v>
      </c>
      <c r="B4172" t="str">
        <f>VLOOKUP(A4172,'Route Names'!$A$2:$B$95,2,FALSE)</f>
        <v>Route 125 Clarkston</v>
      </c>
      <c r="C4172" t="s">
        <v>1596</v>
      </c>
      <c r="D4172">
        <v>13089021810</v>
      </c>
      <c r="E4172">
        <v>8.5</v>
      </c>
      <c r="F4172">
        <v>93365</v>
      </c>
      <c r="G4172">
        <v>159</v>
      </c>
      <c r="H4172">
        <v>16</v>
      </c>
    </row>
    <row r="4173" spans="1:8" hidden="1" x14ac:dyDescent="0.2">
      <c r="A4173">
        <v>14800</v>
      </c>
      <c r="B4173" t="str">
        <f>VLOOKUP(A4173,'Route Names'!$A$2:$B$95,2,FALSE)</f>
        <v>Route 125 Clarkston</v>
      </c>
      <c r="C4173" t="s">
        <v>1595</v>
      </c>
      <c r="D4173">
        <v>13089021810</v>
      </c>
      <c r="E4173">
        <v>8.5</v>
      </c>
      <c r="F4173">
        <v>93365</v>
      </c>
      <c r="G4173">
        <v>159</v>
      </c>
      <c r="H4173">
        <v>16</v>
      </c>
    </row>
    <row r="4174" spans="1:8" hidden="1" x14ac:dyDescent="0.2">
      <c r="A4174">
        <v>14800</v>
      </c>
      <c r="B4174" t="str">
        <f>VLOOKUP(A4174,'Route Names'!$A$2:$B$95,2,FALSE)</f>
        <v>Route 125 Clarkston</v>
      </c>
      <c r="C4174" t="s">
        <v>1594</v>
      </c>
      <c r="D4174">
        <v>13089021810</v>
      </c>
      <c r="E4174">
        <v>8.5</v>
      </c>
      <c r="F4174">
        <v>93365</v>
      </c>
      <c r="G4174">
        <v>159</v>
      </c>
      <c r="H4174">
        <v>16</v>
      </c>
    </row>
    <row r="4175" spans="1:8" hidden="1" x14ac:dyDescent="0.2">
      <c r="A4175">
        <v>14800</v>
      </c>
      <c r="B4175" t="str">
        <f>VLOOKUP(A4175,'Route Names'!$A$2:$B$95,2,FALSE)</f>
        <v>Route 125 Clarkston</v>
      </c>
      <c r="C4175" t="s">
        <v>1593</v>
      </c>
      <c r="D4175">
        <v>13089021810</v>
      </c>
      <c r="E4175">
        <v>8.5</v>
      </c>
      <c r="F4175">
        <v>93365</v>
      </c>
      <c r="G4175">
        <v>159</v>
      </c>
      <c r="H4175">
        <v>16</v>
      </c>
    </row>
    <row r="4176" spans="1:8" hidden="1" x14ac:dyDescent="0.2">
      <c r="A4176">
        <v>14800</v>
      </c>
      <c r="B4176" t="str">
        <f>VLOOKUP(A4176,'Route Names'!$A$2:$B$95,2,FALSE)</f>
        <v>Route 125 Clarkston</v>
      </c>
      <c r="C4176" t="s">
        <v>1592</v>
      </c>
      <c r="D4176">
        <v>13089021810</v>
      </c>
      <c r="E4176">
        <v>8.5</v>
      </c>
      <c r="F4176">
        <v>93365</v>
      </c>
      <c r="G4176">
        <v>159</v>
      </c>
      <c r="H4176">
        <v>16</v>
      </c>
    </row>
    <row r="4177" spans="1:8" hidden="1" x14ac:dyDescent="0.2">
      <c r="A4177">
        <v>14800</v>
      </c>
      <c r="B4177" t="str">
        <f>VLOOKUP(A4177,'Route Names'!$A$2:$B$95,2,FALSE)</f>
        <v>Route 125 Clarkston</v>
      </c>
      <c r="C4177" t="s">
        <v>1591</v>
      </c>
      <c r="D4177">
        <v>13089021810</v>
      </c>
      <c r="E4177">
        <v>8.5</v>
      </c>
      <c r="F4177">
        <v>93365</v>
      </c>
      <c r="G4177">
        <v>159</v>
      </c>
      <c r="H4177">
        <v>16</v>
      </c>
    </row>
    <row r="4178" spans="1:8" hidden="1" x14ac:dyDescent="0.2">
      <c r="A4178">
        <v>14800</v>
      </c>
      <c r="B4178" t="str">
        <f>VLOOKUP(A4178,'Route Names'!$A$2:$B$95,2,FALSE)</f>
        <v>Route 125 Clarkston</v>
      </c>
      <c r="C4178" t="s">
        <v>1590</v>
      </c>
      <c r="D4178">
        <v>13089021810</v>
      </c>
      <c r="E4178">
        <v>8.5</v>
      </c>
      <c r="F4178">
        <v>93365</v>
      </c>
      <c r="G4178">
        <v>159</v>
      </c>
      <c r="H4178">
        <v>16</v>
      </c>
    </row>
    <row r="4179" spans="1:8" hidden="1" x14ac:dyDescent="0.2">
      <c r="A4179">
        <v>14800</v>
      </c>
      <c r="B4179" t="str">
        <f>VLOOKUP(A4179,'Route Names'!$A$2:$B$95,2,FALSE)</f>
        <v>Route 125 Clarkston</v>
      </c>
      <c r="C4179" t="s">
        <v>1589</v>
      </c>
      <c r="D4179">
        <v>13089021810</v>
      </c>
      <c r="E4179">
        <v>8.5</v>
      </c>
      <c r="F4179">
        <v>93365</v>
      </c>
      <c r="G4179">
        <v>159</v>
      </c>
      <c r="H4179">
        <v>16</v>
      </c>
    </row>
    <row r="4180" spans="1:8" hidden="1" x14ac:dyDescent="0.2">
      <c r="A4180">
        <v>14800</v>
      </c>
      <c r="B4180" t="str">
        <f>VLOOKUP(A4180,'Route Names'!$A$2:$B$95,2,FALSE)</f>
        <v>Route 125 Clarkston</v>
      </c>
      <c r="C4180" t="s">
        <v>1588</v>
      </c>
      <c r="D4180">
        <v>13089021810</v>
      </c>
      <c r="E4180">
        <v>8.5</v>
      </c>
      <c r="F4180">
        <v>93365</v>
      </c>
      <c r="G4180">
        <v>159</v>
      </c>
      <c r="H4180">
        <v>16</v>
      </c>
    </row>
    <row r="4181" spans="1:8" hidden="1" x14ac:dyDescent="0.2">
      <c r="A4181">
        <v>14800</v>
      </c>
      <c r="B4181" t="str">
        <f>VLOOKUP(A4181,'Route Names'!$A$2:$B$95,2,FALSE)</f>
        <v>Route 125 Clarkston</v>
      </c>
      <c r="C4181" t="s">
        <v>1587</v>
      </c>
      <c r="D4181">
        <v>13089021704</v>
      </c>
      <c r="E4181">
        <v>7.1</v>
      </c>
      <c r="F4181">
        <v>111979</v>
      </c>
      <c r="G4181">
        <v>62</v>
      </c>
      <c r="H4181">
        <v>113</v>
      </c>
    </row>
    <row r="4182" spans="1:8" hidden="1" x14ac:dyDescent="0.2">
      <c r="A4182">
        <v>14800</v>
      </c>
      <c r="B4182" t="str">
        <f>VLOOKUP(A4182,'Route Names'!$A$2:$B$95,2,FALSE)</f>
        <v>Route 125 Clarkston</v>
      </c>
      <c r="C4182" t="s">
        <v>1586</v>
      </c>
      <c r="D4182">
        <v>13089021704</v>
      </c>
      <c r="E4182">
        <v>7.1</v>
      </c>
      <c r="F4182">
        <v>111979</v>
      </c>
      <c r="G4182">
        <v>62</v>
      </c>
      <c r="H4182">
        <v>113</v>
      </c>
    </row>
    <row r="4183" spans="1:8" hidden="1" x14ac:dyDescent="0.2">
      <c r="A4183">
        <v>14800</v>
      </c>
      <c r="B4183" t="str">
        <f>VLOOKUP(A4183,'Route Names'!$A$2:$B$95,2,FALSE)</f>
        <v>Route 125 Clarkston</v>
      </c>
      <c r="C4183" t="s">
        <v>1585</v>
      </c>
      <c r="D4183">
        <v>13089021704</v>
      </c>
      <c r="E4183">
        <v>7.1</v>
      </c>
      <c r="F4183">
        <v>111979</v>
      </c>
      <c r="G4183">
        <v>62</v>
      </c>
      <c r="H4183">
        <v>113</v>
      </c>
    </row>
    <row r="4184" spans="1:8" hidden="1" x14ac:dyDescent="0.2">
      <c r="A4184">
        <v>14800</v>
      </c>
      <c r="B4184" t="str">
        <f>VLOOKUP(A4184,'Route Names'!$A$2:$B$95,2,FALSE)</f>
        <v>Route 125 Clarkston</v>
      </c>
      <c r="C4184" t="s">
        <v>1584</v>
      </c>
      <c r="D4184">
        <v>13089021704</v>
      </c>
      <c r="E4184">
        <v>7.1</v>
      </c>
      <c r="F4184">
        <v>111979</v>
      </c>
      <c r="G4184">
        <v>62</v>
      </c>
      <c r="H4184">
        <v>113</v>
      </c>
    </row>
    <row r="4185" spans="1:8" hidden="1" x14ac:dyDescent="0.2">
      <c r="A4185">
        <v>14800</v>
      </c>
      <c r="B4185" t="str">
        <f>VLOOKUP(A4185,'Route Names'!$A$2:$B$95,2,FALSE)</f>
        <v>Route 125 Clarkston</v>
      </c>
      <c r="C4185" t="s">
        <v>1583</v>
      </c>
      <c r="D4185">
        <v>13089021704</v>
      </c>
      <c r="E4185">
        <v>7.1</v>
      </c>
      <c r="F4185">
        <v>111979</v>
      </c>
      <c r="G4185">
        <v>62</v>
      </c>
      <c r="H4185">
        <v>113</v>
      </c>
    </row>
    <row r="4186" spans="1:8" hidden="1" x14ac:dyDescent="0.2">
      <c r="A4186">
        <v>14800</v>
      </c>
      <c r="B4186" t="str">
        <f>VLOOKUP(A4186,'Route Names'!$A$2:$B$95,2,FALSE)</f>
        <v>Route 125 Clarkston</v>
      </c>
      <c r="C4186" t="s">
        <v>1582</v>
      </c>
      <c r="D4186">
        <v>13089021704</v>
      </c>
      <c r="E4186">
        <v>7.1</v>
      </c>
      <c r="F4186">
        <v>111979</v>
      </c>
      <c r="G4186">
        <v>62</v>
      </c>
      <c r="H4186">
        <v>113</v>
      </c>
    </row>
    <row r="4187" spans="1:8" hidden="1" x14ac:dyDescent="0.2">
      <c r="A4187">
        <v>14800</v>
      </c>
      <c r="B4187" t="str">
        <f>VLOOKUP(A4187,'Route Names'!$A$2:$B$95,2,FALSE)</f>
        <v>Route 125 Clarkston</v>
      </c>
      <c r="C4187" t="s">
        <v>1581</v>
      </c>
      <c r="D4187">
        <v>13089021704</v>
      </c>
      <c r="E4187">
        <v>7.1</v>
      </c>
      <c r="F4187">
        <v>111979</v>
      </c>
      <c r="G4187">
        <v>62</v>
      </c>
      <c r="H4187">
        <v>113</v>
      </c>
    </row>
    <row r="4188" spans="1:8" hidden="1" x14ac:dyDescent="0.2">
      <c r="A4188">
        <v>14800</v>
      </c>
      <c r="B4188" t="str">
        <f>VLOOKUP(A4188,'Route Names'!$A$2:$B$95,2,FALSE)</f>
        <v>Route 125 Clarkston</v>
      </c>
      <c r="C4188" t="s">
        <v>1580</v>
      </c>
      <c r="D4188">
        <v>13089021704</v>
      </c>
      <c r="E4188">
        <v>7.1</v>
      </c>
      <c r="F4188">
        <v>111979</v>
      </c>
      <c r="G4188">
        <v>62</v>
      </c>
      <c r="H4188">
        <v>113</v>
      </c>
    </row>
    <row r="4189" spans="1:8" hidden="1" x14ac:dyDescent="0.2">
      <c r="A4189">
        <v>14797</v>
      </c>
      <c r="B4189" t="str">
        <f>VLOOKUP(A4189,'Route Names'!$A$2:$B$95,2,FALSE)</f>
        <v>Route 121 Memorial Drive / N Hairston Road</v>
      </c>
      <c r="C4189" t="s">
        <v>1579</v>
      </c>
      <c r="D4189">
        <v>13089021806</v>
      </c>
      <c r="E4189">
        <v>25.1</v>
      </c>
      <c r="F4189">
        <v>32500</v>
      </c>
      <c r="G4189">
        <v>148</v>
      </c>
      <c r="H4189">
        <v>428</v>
      </c>
    </row>
    <row r="4190" spans="1:8" hidden="1" x14ac:dyDescent="0.2">
      <c r="A4190">
        <v>14797</v>
      </c>
      <c r="B4190" t="str">
        <f>VLOOKUP(A4190,'Route Names'!$A$2:$B$95,2,FALSE)</f>
        <v>Route 121 Memorial Drive / N Hairston Road</v>
      </c>
      <c r="C4190" t="s">
        <v>1578</v>
      </c>
      <c r="D4190">
        <v>13089021806</v>
      </c>
      <c r="E4190">
        <v>25.1</v>
      </c>
      <c r="F4190">
        <v>32500</v>
      </c>
      <c r="G4190">
        <v>148</v>
      </c>
      <c r="H4190">
        <v>428</v>
      </c>
    </row>
    <row r="4191" spans="1:8" hidden="1" x14ac:dyDescent="0.2">
      <c r="A4191">
        <v>14797</v>
      </c>
      <c r="B4191" t="str">
        <f>VLOOKUP(A4191,'Route Names'!$A$2:$B$95,2,FALSE)</f>
        <v>Route 121 Memorial Drive / N Hairston Road</v>
      </c>
      <c r="C4191" t="s">
        <v>1577</v>
      </c>
      <c r="D4191">
        <v>13089021806</v>
      </c>
      <c r="E4191">
        <v>25.1</v>
      </c>
      <c r="F4191">
        <v>32500</v>
      </c>
      <c r="G4191">
        <v>148</v>
      </c>
      <c r="H4191">
        <v>428</v>
      </c>
    </row>
    <row r="4192" spans="1:8" hidden="1" x14ac:dyDescent="0.2">
      <c r="A4192">
        <v>14797</v>
      </c>
      <c r="B4192" t="str">
        <f>VLOOKUP(A4192,'Route Names'!$A$2:$B$95,2,FALSE)</f>
        <v>Route 121 Memorial Drive / N Hairston Road</v>
      </c>
      <c r="C4192" t="s">
        <v>1576</v>
      </c>
      <c r="D4192">
        <v>13089021806</v>
      </c>
      <c r="E4192">
        <v>25.1</v>
      </c>
      <c r="F4192">
        <v>32500</v>
      </c>
      <c r="G4192">
        <v>148</v>
      </c>
      <c r="H4192">
        <v>428</v>
      </c>
    </row>
    <row r="4193" spans="1:8" hidden="1" x14ac:dyDescent="0.2">
      <c r="A4193">
        <v>14797</v>
      </c>
      <c r="B4193" t="str">
        <f>VLOOKUP(A4193,'Route Names'!$A$2:$B$95,2,FALSE)</f>
        <v>Route 121 Memorial Drive / N Hairston Road</v>
      </c>
      <c r="C4193" t="s">
        <v>1575</v>
      </c>
      <c r="D4193">
        <v>13089021806</v>
      </c>
      <c r="E4193">
        <v>25.1</v>
      </c>
      <c r="F4193">
        <v>32500</v>
      </c>
      <c r="G4193">
        <v>148</v>
      </c>
      <c r="H4193">
        <v>428</v>
      </c>
    </row>
    <row r="4194" spans="1:8" hidden="1" x14ac:dyDescent="0.2">
      <c r="A4194">
        <v>14797</v>
      </c>
      <c r="B4194" t="str">
        <f>VLOOKUP(A4194,'Route Names'!$A$2:$B$95,2,FALSE)</f>
        <v>Route 121 Memorial Drive / N Hairston Road</v>
      </c>
      <c r="C4194" t="s">
        <v>1574</v>
      </c>
      <c r="D4194">
        <v>13089021806</v>
      </c>
      <c r="E4194">
        <v>25.1</v>
      </c>
      <c r="F4194">
        <v>32500</v>
      </c>
      <c r="G4194">
        <v>148</v>
      </c>
      <c r="H4194">
        <v>428</v>
      </c>
    </row>
    <row r="4195" spans="1:8" hidden="1" x14ac:dyDescent="0.2">
      <c r="A4195">
        <v>14797</v>
      </c>
      <c r="B4195" t="str">
        <f>VLOOKUP(A4195,'Route Names'!$A$2:$B$95,2,FALSE)</f>
        <v>Route 121 Memorial Drive / N Hairston Road</v>
      </c>
      <c r="C4195" t="s">
        <v>1517</v>
      </c>
      <c r="D4195">
        <v>13089021806</v>
      </c>
      <c r="E4195">
        <v>25.1</v>
      </c>
      <c r="F4195">
        <v>32500</v>
      </c>
      <c r="G4195">
        <v>148</v>
      </c>
      <c r="H4195">
        <v>428</v>
      </c>
    </row>
    <row r="4196" spans="1:8" hidden="1" x14ac:dyDescent="0.2">
      <c r="A4196">
        <v>14797</v>
      </c>
      <c r="B4196" t="str">
        <f>VLOOKUP(A4196,'Route Names'!$A$2:$B$95,2,FALSE)</f>
        <v>Route 121 Memorial Drive / N Hairston Road</v>
      </c>
      <c r="C4196" t="s">
        <v>1573</v>
      </c>
      <c r="D4196">
        <v>13089021806</v>
      </c>
      <c r="E4196">
        <v>25.1</v>
      </c>
      <c r="F4196">
        <v>32500</v>
      </c>
      <c r="G4196">
        <v>148</v>
      </c>
      <c r="H4196">
        <v>428</v>
      </c>
    </row>
    <row r="4197" spans="1:8" hidden="1" x14ac:dyDescent="0.2">
      <c r="A4197">
        <v>14797</v>
      </c>
      <c r="B4197" t="str">
        <f>VLOOKUP(A4197,'Route Names'!$A$2:$B$95,2,FALSE)</f>
        <v>Route 121 Memorial Drive / N Hairston Road</v>
      </c>
      <c r="C4197" t="s">
        <v>1572</v>
      </c>
      <c r="D4197">
        <v>13089021806</v>
      </c>
      <c r="E4197">
        <v>25.1</v>
      </c>
      <c r="F4197">
        <v>32500</v>
      </c>
      <c r="G4197">
        <v>148</v>
      </c>
      <c r="H4197">
        <v>428</v>
      </c>
    </row>
    <row r="4198" spans="1:8" hidden="1" x14ac:dyDescent="0.2">
      <c r="A4198">
        <v>14797</v>
      </c>
      <c r="B4198" t="str">
        <f>VLOOKUP(A4198,'Route Names'!$A$2:$B$95,2,FALSE)</f>
        <v>Route 121 Memorial Drive / N Hairston Road</v>
      </c>
      <c r="C4198" t="s">
        <v>1571</v>
      </c>
      <c r="D4198">
        <v>13089021806</v>
      </c>
      <c r="E4198">
        <v>25.1</v>
      </c>
      <c r="F4198">
        <v>32500</v>
      </c>
      <c r="G4198">
        <v>148</v>
      </c>
      <c r="H4198">
        <v>428</v>
      </c>
    </row>
    <row r="4199" spans="1:8" hidden="1" x14ac:dyDescent="0.2">
      <c r="A4199">
        <v>14797</v>
      </c>
      <c r="B4199" t="str">
        <f>VLOOKUP(A4199,'Route Names'!$A$2:$B$95,2,FALSE)</f>
        <v>Route 121 Memorial Drive / N Hairston Road</v>
      </c>
      <c r="C4199" t="s">
        <v>1570</v>
      </c>
      <c r="D4199">
        <v>13089021910</v>
      </c>
      <c r="E4199">
        <v>14.5</v>
      </c>
      <c r="F4199">
        <v>49811</v>
      </c>
      <c r="G4199">
        <v>76</v>
      </c>
      <c r="H4199">
        <v>360</v>
      </c>
    </row>
    <row r="4200" spans="1:8" hidden="1" x14ac:dyDescent="0.2">
      <c r="A4200">
        <v>14797</v>
      </c>
      <c r="B4200" t="str">
        <f>VLOOKUP(A4200,'Route Names'!$A$2:$B$95,2,FALSE)</f>
        <v>Route 121 Memorial Drive / N Hairston Road</v>
      </c>
      <c r="C4200" t="s">
        <v>1569</v>
      </c>
      <c r="D4200">
        <v>13089021910</v>
      </c>
      <c r="E4200">
        <v>14.5</v>
      </c>
      <c r="F4200">
        <v>49811</v>
      </c>
      <c r="G4200">
        <v>76</v>
      </c>
      <c r="H4200">
        <v>360</v>
      </c>
    </row>
    <row r="4201" spans="1:8" hidden="1" x14ac:dyDescent="0.2">
      <c r="A4201">
        <v>14797</v>
      </c>
      <c r="B4201" t="str">
        <f>VLOOKUP(A4201,'Route Names'!$A$2:$B$95,2,FALSE)</f>
        <v>Route 121 Memorial Drive / N Hairston Road</v>
      </c>
      <c r="C4201" t="s">
        <v>1568</v>
      </c>
      <c r="D4201">
        <v>13089021910</v>
      </c>
      <c r="E4201">
        <v>14.5</v>
      </c>
      <c r="F4201">
        <v>49811</v>
      </c>
      <c r="G4201">
        <v>76</v>
      </c>
      <c r="H4201">
        <v>360</v>
      </c>
    </row>
    <row r="4202" spans="1:8" hidden="1" x14ac:dyDescent="0.2">
      <c r="A4202">
        <v>14797</v>
      </c>
      <c r="B4202" t="str">
        <f>VLOOKUP(A4202,'Route Names'!$A$2:$B$95,2,FALSE)</f>
        <v>Route 121 Memorial Drive / N Hairston Road</v>
      </c>
      <c r="C4202" t="s">
        <v>1567</v>
      </c>
      <c r="D4202">
        <v>13089021910</v>
      </c>
      <c r="E4202">
        <v>14.5</v>
      </c>
      <c r="F4202">
        <v>49811</v>
      </c>
      <c r="G4202">
        <v>76</v>
      </c>
      <c r="H4202">
        <v>360</v>
      </c>
    </row>
    <row r="4203" spans="1:8" hidden="1" x14ac:dyDescent="0.2">
      <c r="A4203">
        <v>14797</v>
      </c>
      <c r="B4203" t="str">
        <f>VLOOKUP(A4203,'Route Names'!$A$2:$B$95,2,FALSE)</f>
        <v>Route 121 Memorial Drive / N Hairston Road</v>
      </c>
      <c r="C4203" t="s">
        <v>1566</v>
      </c>
      <c r="D4203">
        <v>13089021910</v>
      </c>
      <c r="E4203">
        <v>14.5</v>
      </c>
      <c r="F4203">
        <v>49811</v>
      </c>
      <c r="G4203">
        <v>76</v>
      </c>
      <c r="H4203">
        <v>360</v>
      </c>
    </row>
    <row r="4204" spans="1:8" hidden="1" x14ac:dyDescent="0.2">
      <c r="A4204">
        <v>14797</v>
      </c>
      <c r="B4204" t="str">
        <f>VLOOKUP(A4204,'Route Names'!$A$2:$B$95,2,FALSE)</f>
        <v>Route 121 Memorial Drive / N Hairston Road</v>
      </c>
      <c r="C4204" t="s">
        <v>1565</v>
      </c>
      <c r="D4204">
        <v>13089021910</v>
      </c>
      <c r="E4204">
        <v>14.5</v>
      </c>
      <c r="F4204">
        <v>49811</v>
      </c>
      <c r="G4204">
        <v>76</v>
      </c>
      <c r="H4204">
        <v>360</v>
      </c>
    </row>
    <row r="4205" spans="1:8" hidden="1" x14ac:dyDescent="0.2">
      <c r="A4205">
        <v>14797</v>
      </c>
      <c r="B4205" t="str">
        <f>VLOOKUP(A4205,'Route Names'!$A$2:$B$95,2,FALSE)</f>
        <v>Route 121 Memorial Drive / N Hairston Road</v>
      </c>
      <c r="C4205" t="s">
        <v>1564</v>
      </c>
      <c r="D4205">
        <v>13089021910</v>
      </c>
      <c r="E4205">
        <v>14.5</v>
      </c>
      <c r="F4205">
        <v>49811</v>
      </c>
      <c r="G4205">
        <v>76</v>
      </c>
      <c r="H4205">
        <v>360</v>
      </c>
    </row>
    <row r="4206" spans="1:8" hidden="1" x14ac:dyDescent="0.2">
      <c r="A4206">
        <v>14797</v>
      </c>
      <c r="B4206" t="str">
        <f>VLOOKUP(A4206,'Route Names'!$A$2:$B$95,2,FALSE)</f>
        <v>Route 121 Memorial Drive / N Hairston Road</v>
      </c>
      <c r="C4206" t="s">
        <v>1563</v>
      </c>
      <c r="D4206">
        <v>13089021910</v>
      </c>
      <c r="E4206">
        <v>14.5</v>
      </c>
      <c r="F4206">
        <v>49811</v>
      </c>
      <c r="G4206">
        <v>76</v>
      </c>
      <c r="H4206">
        <v>360</v>
      </c>
    </row>
    <row r="4207" spans="1:8" hidden="1" x14ac:dyDescent="0.2">
      <c r="A4207">
        <v>14797</v>
      </c>
      <c r="B4207" t="str">
        <f>VLOOKUP(A4207,'Route Names'!$A$2:$B$95,2,FALSE)</f>
        <v>Route 121 Memorial Drive / N Hairston Road</v>
      </c>
      <c r="C4207" t="s">
        <v>1562</v>
      </c>
      <c r="D4207">
        <v>13089021908</v>
      </c>
      <c r="E4207">
        <v>36.9</v>
      </c>
      <c r="F4207">
        <v>37722</v>
      </c>
      <c r="G4207">
        <v>489</v>
      </c>
      <c r="H4207">
        <v>588</v>
      </c>
    </row>
    <row r="4208" spans="1:8" hidden="1" x14ac:dyDescent="0.2">
      <c r="A4208">
        <v>14797</v>
      </c>
      <c r="B4208" t="str">
        <f>VLOOKUP(A4208,'Route Names'!$A$2:$B$95,2,FALSE)</f>
        <v>Route 121 Memorial Drive / N Hairston Road</v>
      </c>
      <c r="C4208" t="s">
        <v>1561</v>
      </c>
      <c r="D4208">
        <v>13089021908</v>
      </c>
      <c r="E4208">
        <v>36.9</v>
      </c>
      <c r="F4208">
        <v>37722</v>
      </c>
      <c r="G4208">
        <v>489</v>
      </c>
      <c r="H4208">
        <v>588</v>
      </c>
    </row>
    <row r="4209" spans="1:8" hidden="1" x14ac:dyDescent="0.2">
      <c r="A4209">
        <v>14797</v>
      </c>
      <c r="B4209" t="str">
        <f>VLOOKUP(A4209,'Route Names'!$A$2:$B$95,2,FALSE)</f>
        <v>Route 121 Memorial Drive / N Hairston Road</v>
      </c>
      <c r="C4209" t="s">
        <v>1560</v>
      </c>
      <c r="D4209">
        <v>13089021908</v>
      </c>
      <c r="E4209">
        <v>36.9</v>
      </c>
      <c r="F4209">
        <v>37722</v>
      </c>
      <c r="G4209">
        <v>489</v>
      </c>
      <c r="H4209">
        <v>588</v>
      </c>
    </row>
    <row r="4210" spans="1:8" hidden="1" x14ac:dyDescent="0.2">
      <c r="A4210">
        <v>14797</v>
      </c>
      <c r="B4210" t="str">
        <f>VLOOKUP(A4210,'Route Names'!$A$2:$B$95,2,FALSE)</f>
        <v>Route 121 Memorial Drive / N Hairston Road</v>
      </c>
      <c r="C4210" t="s">
        <v>1559</v>
      </c>
      <c r="D4210">
        <v>13089021908</v>
      </c>
      <c r="E4210">
        <v>36.9</v>
      </c>
      <c r="F4210">
        <v>37722</v>
      </c>
      <c r="G4210">
        <v>489</v>
      </c>
      <c r="H4210">
        <v>588</v>
      </c>
    </row>
    <row r="4211" spans="1:8" hidden="1" x14ac:dyDescent="0.2">
      <c r="A4211">
        <v>14797</v>
      </c>
      <c r="B4211" t="str">
        <f>VLOOKUP(A4211,'Route Names'!$A$2:$B$95,2,FALSE)</f>
        <v>Route 121 Memorial Drive / N Hairston Road</v>
      </c>
      <c r="C4211" t="s">
        <v>1558</v>
      </c>
      <c r="D4211">
        <v>13089021908</v>
      </c>
      <c r="E4211">
        <v>36.9</v>
      </c>
      <c r="F4211">
        <v>37722</v>
      </c>
      <c r="G4211">
        <v>489</v>
      </c>
      <c r="H4211">
        <v>588</v>
      </c>
    </row>
    <row r="4212" spans="1:8" hidden="1" x14ac:dyDescent="0.2">
      <c r="A4212">
        <v>14797</v>
      </c>
      <c r="B4212" t="str">
        <f>VLOOKUP(A4212,'Route Names'!$A$2:$B$95,2,FALSE)</f>
        <v>Route 121 Memorial Drive / N Hairston Road</v>
      </c>
      <c r="C4212" t="s">
        <v>1557</v>
      </c>
      <c r="D4212">
        <v>13089021908</v>
      </c>
      <c r="E4212">
        <v>36.9</v>
      </c>
      <c r="F4212">
        <v>37722</v>
      </c>
      <c r="G4212">
        <v>489</v>
      </c>
      <c r="H4212">
        <v>588</v>
      </c>
    </row>
    <row r="4213" spans="1:8" hidden="1" x14ac:dyDescent="0.2">
      <c r="A4213">
        <v>14797</v>
      </c>
      <c r="B4213" t="str">
        <f>VLOOKUP(A4213,'Route Names'!$A$2:$B$95,2,FALSE)</f>
        <v>Route 121 Memorial Drive / N Hairston Road</v>
      </c>
      <c r="C4213" t="s">
        <v>1556</v>
      </c>
      <c r="D4213">
        <v>13089021908</v>
      </c>
      <c r="E4213">
        <v>36.9</v>
      </c>
      <c r="F4213">
        <v>37722</v>
      </c>
      <c r="G4213">
        <v>489</v>
      </c>
      <c r="H4213">
        <v>588</v>
      </c>
    </row>
    <row r="4214" spans="1:8" hidden="1" x14ac:dyDescent="0.2">
      <c r="A4214">
        <v>14797</v>
      </c>
      <c r="B4214" t="str">
        <f>VLOOKUP(A4214,'Route Names'!$A$2:$B$95,2,FALSE)</f>
        <v>Route 121 Memorial Drive / N Hairston Road</v>
      </c>
      <c r="C4214" t="s">
        <v>1555</v>
      </c>
      <c r="D4214">
        <v>13089022004</v>
      </c>
      <c r="E4214">
        <v>25.1</v>
      </c>
      <c r="F4214">
        <v>53068</v>
      </c>
      <c r="G4214">
        <v>88</v>
      </c>
      <c r="H4214">
        <v>373</v>
      </c>
    </row>
    <row r="4215" spans="1:8" hidden="1" x14ac:dyDescent="0.2">
      <c r="A4215">
        <v>14797</v>
      </c>
      <c r="B4215" t="str">
        <f>VLOOKUP(A4215,'Route Names'!$A$2:$B$95,2,FALSE)</f>
        <v>Route 121 Memorial Drive / N Hairston Road</v>
      </c>
      <c r="C4215" t="s">
        <v>1554</v>
      </c>
      <c r="D4215">
        <v>13089022004</v>
      </c>
      <c r="E4215">
        <v>25.1</v>
      </c>
      <c r="F4215">
        <v>53068</v>
      </c>
      <c r="G4215">
        <v>88</v>
      </c>
      <c r="H4215">
        <v>373</v>
      </c>
    </row>
    <row r="4216" spans="1:8" hidden="1" x14ac:dyDescent="0.2">
      <c r="A4216">
        <v>14797</v>
      </c>
      <c r="B4216" t="str">
        <f>VLOOKUP(A4216,'Route Names'!$A$2:$B$95,2,FALSE)</f>
        <v>Route 121 Memorial Drive / N Hairston Road</v>
      </c>
      <c r="C4216" t="s">
        <v>1553</v>
      </c>
      <c r="D4216">
        <v>13089022004</v>
      </c>
      <c r="E4216">
        <v>25.1</v>
      </c>
      <c r="F4216">
        <v>53068</v>
      </c>
      <c r="G4216">
        <v>88</v>
      </c>
      <c r="H4216">
        <v>373</v>
      </c>
    </row>
    <row r="4217" spans="1:8" hidden="1" x14ac:dyDescent="0.2">
      <c r="A4217">
        <v>14797</v>
      </c>
      <c r="B4217" t="str">
        <f>VLOOKUP(A4217,'Route Names'!$A$2:$B$95,2,FALSE)</f>
        <v>Route 121 Memorial Drive / N Hairston Road</v>
      </c>
      <c r="C4217" t="s">
        <v>1552</v>
      </c>
      <c r="D4217">
        <v>13089022004</v>
      </c>
      <c r="E4217">
        <v>25.1</v>
      </c>
      <c r="F4217">
        <v>53068</v>
      </c>
      <c r="G4217">
        <v>88</v>
      </c>
      <c r="H4217">
        <v>373</v>
      </c>
    </row>
    <row r="4218" spans="1:8" hidden="1" x14ac:dyDescent="0.2">
      <c r="A4218">
        <v>14797</v>
      </c>
      <c r="B4218" t="str">
        <f>VLOOKUP(A4218,'Route Names'!$A$2:$B$95,2,FALSE)</f>
        <v>Route 121 Memorial Drive / N Hairston Road</v>
      </c>
      <c r="C4218" t="s">
        <v>1551</v>
      </c>
      <c r="D4218">
        <v>13089022004</v>
      </c>
      <c r="E4218">
        <v>25.1</v>
      </c>
      <c r="F4218">
        <v>53068</v>
      </c>
      <c r="G4218">
        <v>88</v>
      </c>
      <c r="H4218">
        <v>373</v>
      </c>
    </row>
    <row r="4219" spans="1:8" hidden="1" x14ac:dyDescent="0.2">
      <c r="A4219">
        <v>14797</v>
      </c>
      <c r="B4219" t="str">
        <f>VLOOKUP(A4219,'Route Names'!$A$2:$B$95,2,FALSE)</f>
        <v>Route 121 Memorial Drive / N Hairston Road</v>
      </c>
      <c r="C4219" t="s">
        <v>1550</v>
      </c>
      <c r="D4219">
        <v>13089022004</v>
      </c>
      <c r="E4219">
        <v>25.1</v>
      </c>
      <c r="F4219">
        <v>53068</v>
      </c>
      <c r="G4219">
        <v>88</v>
      </c>
      <c r="H4219">
        <v>373</v>
      </c>
    </row>
    <row r="4220" spans="1:8" hidden="1" x14ac:dyDescent="0.2">
      <c r="A4220">
        <v>14797</v>
      </c>
      <c r="B4220" t="str">
        <f>VLOOKUP(A4220,'Route Names'!$A$2:$B$95,2,FALSE)</f>
        <v>Route 121 Memorial Drive / N Hairston Road</v>
      </c>
      <c r="C4220" t="s">
        <v>1549</v>
      </c>
      <c r="D4220">
        <v>13089022004</v>
      </c>
      <c r="E4220">
        <v>25.1</v>
      </c>
      <c r="F4220">
        <v>53068</v>
      </c>
      <c r="G4220">
        <v>88</v>
      </c>
      <c r="H4220">
        <v>373</v>
      </c>
    </row>
    <row r="4221" spans="1:8" hidden="1" x14ac:dyDescent="0.2">
      <c r="A4221">
        <v>14797</v>
      </c>
      <c r="B4221" t="str">
        <f>VLOOKUP(A4221,'Route Names'!$A$2:$B$95,2,FALSE)</f>
        <v>Route 121 Memorial Drive / N Hairston Road</v>
      </c>
      <c r="C4221" t="s">
        <v>1548</v>
      </c>
      <c r="D4221">
        <v>13089022005</v>
      </c>
      <c r="E4221">
        <v>28.3</v>
      </c>
      <c r="F4221">
        <v>40893</v>
      </c>
      <c r="G4221">
        <v>278</v>
      </c>
      <c r="H4221">
        <v>473</v>
      </c>
    </row>
    <row r="4222" spans="1:8" hidden="1" x14ac:dyDescent="0.2">
      <c r="A4222">
        <v>14797</v>
      </c>
      <c r="B4222" t="str">
        <f>VLOOKUP(A4222,'Route Names'!$A$2:$B$95,2,FALSE)</f>
        <v>Route 121 Memorial Drive / N Hairston Road</v>
      </c>
      <c r="C4222" t="s">
        <v>1547</v>
      </c>
      <c r="D4222">
        <v>13089022005</v>
      </c>
      <c r="E4222">
        <v>28.3</v>
      </c>
      <c r="F4222">
        <v>40893</v>
      </c>
      <c r="G4222">
        <v>278</v>
      </c>
      <c r="H4222">
        <v>473</v>
      </c>
    </row>
    <row r="4223" spans="1:8" hidden="1" x14ac:dyDescent="0.2">
      <c r="A4223">
        <v>14797</v>
      </c>
      <c r="B4223" t="str">
        <f>VLOOKUP(A4223,'Route Names'!$A$2:$B$95,2,FALSE)</f>
        <v>Route 121 Memorial Drive / N Hairston Road</v>
      </c>
      <c r="C4223" t="s">
        <v>1546</v>
      </c>
      <c r="D4223">
        <v>13089022005</v>
      </c>
      <c r="E4223">
        <v>28.3</v>
      </c>
      <c r="F4223">
        <v>40893</v>
      </c>
      <c r="G4223">
        <v>278</v>
      </c>
      <c r="H4223">
        <v>473</v>
      </c>
    </row>
    <row r="4224" spans="1:8" hidden="1" x14ac:dyDescent="0.2">
      <c r="A4224">
        <v>14797</v>
      </c>
      <c r="B4224" t="str">
        <f>VLOOKUP(A4224,'Route Names'!$A$2:$B$95,2,FALSE)</f>
        <v>Route 121 Memorial Drive / N Hairston Road</v>
      </c>
      <c r="C4224" t="s">
        <v>1545</v>
      </c>
      <c r="D4224">
        <v>13089023113</v>
      </c>
      <c r="E4224">
        <v>29.1</v>
      </c>
      <c r="F4224">
        <v>27847</v>
      </c>
      <c r="G4224">
        <v>398</v>
      </c>
      <c r="H4224">
        <v>500</v>
      </c>
    </row>
    <row r="4225" spans="1:8" hidden="1" x14ac:dyDescent="0.2">
      <c r="A4225">
        <v>14797</v>
      </c>
      <c r="B4225" t="str">
        <f>VLOOKUP(A4225,'Route Names'!$A$2:$B$95,2,FALSE)</f>
        <v>Route 121 Memorial Drive / N Hairston Road</v>
      </c>
      <c r="C4225" t="s">
        <v>1544</v>
      </c>
      <c r="D4225">
        <v>13089023113</v>
      </c>
      <c r="E4225">
        <v>29.1</v>
      </c>
      <c r="F4225">
        <v>27847</v>
      </c>
      <c r="G4225">
        <v>398</v>
      </c>
      <c r="H4225">
        <v>500</v>
      </c>
    </row>
    <row r="4226" spans="1:8" hidden="1" x14ac:dyDescent="0.2">
      <c r="A4226">
        <v>14797</v>
      </c>
      <c r="B4226" t="str">
        <f>VLOOKUP(A4226,'Route Names'!$A$2:$B$95,2,FALSE)</f>
        <v>Route 121 Memorial Drive / N Hairston Road</v>
      </c>
      <c r="C4226" t="s">
        <v>1543</v>
      </c>
      <c r="D4226">
        <v>13089023113</v>
      </c>
      <c r="E4226">
        <v>29.1</v>
      </c>
      <c r="F4226">
        <v>27847</v>
      </c>
      <c r="G4226">
        <v>398</v>
      </c>
      <c r="H4226">
        <v>500</v>
      </c>
    </row>
    <row r="4227" spans="1:8" hidden="1" x14ac:dyDescent="0.2">
      <c r="A4227">
        <v>14797</v>
      </c>
      <c r="B4227" t="str">
        <f>VLOOKUP(A4227,'Route Names'!$A$2:$B$95,2,FALSE)</f>
        <v>Route 121 Memorial Drive / N Hairston Road</v>
      </c>
      <c r="C4227" t="s">
        <v>1542</v>
      </c>
      <c r="D4227">
        <v>13089021806</v>
      </c>
      <c r="E4227">
        <v>25.1</v>
      </c>
      <c r="F4227">
        <v>32500</v>
      </c>
      <c r="G4227">
        <v>148</v>
      </c>
      <c r="H4227">
        <v>428</v>
      </c>
    </row>
    <row r="4228" spans="1:8" hidden="1" x14ac:dyDescent="0.2">
      <c r="A4228">
        <v>14797</v>
      </c>
      <c r="B4228" t="str">
        <f>VLOOKUP(A4228,'Route Names'!$A$2:$B$95,2,FALSE)</f>
        <v>Route 121 Memorial Drive / N Hairston Road</v>
      </c>
      <c r="C4228" t="s">
        <v>1541</v>
      </c>
      <c r="D4228">
        <v>13089021806</v>
      </c>
      <c r="E4228">
        <v>25.1</v>
      </c>
      <c r="F4228">
        <v>32500</v>
      </c>
      <c r="G4228">
        <v>148</v>
      </c>
      <c r="H4228">
        <v>428</v>
      </c>
    </row>
    <row r="4229" spans="1:8" hidden="1" x14ac:dyDescent="0.2">
      <c r="A4229">
        <v>14797</v>
      </c>
      <c r="B4229" t="str">
        <f>VLOOKUP(A4229,'Route Names'!$A$2:$B$95,2,FALSE)</f>
        <v>Route 121 Memorial Drive / N Hairston Road</v>
      </c>
      <c r="C4229" t="s">
        <v>1540</v>
      </c>
      <c r="D4229">
        <v>13089021806</v>
      </c>
      <c r="E4229">
        <v>25.1</v>
      </c>
      <c r="F4229">
        <v>32500</v>
      </c>
      <c r="G4229">
        <v>148</v>
      </c>
      <c r="H4229">
        <v>428</v>
      </c>
    </row>
    <row r="4230" spans="1:8" hidden="1" x14ac:dyDescent="0.2">
      <c r="A4230">
        <v>14797</v>
      </c>
      <c r="B4230" t="str">
        <f>VLOOKUP(A4230,'Route Names'!$A$2:$B$95,2,FALSE)</f>
        <v>Route 121 Memorial Drive / N Hairston Road</v>
      </c>
      <c r="C4230" t="s">
        <v>1539</v>
      </c>
      <c r="D4230">
        <v>13089021806</v>
      </c>
      <c r="E4230">
        <v>25.1</v>
      </c>
      <c r="F4230">
        <v>32500</v>
      </c>
      <c r="G4230">
        <v>148</v>
      </c>
      <c r="H4230">
        <v>428</v>
      </c>
    </row>
    <row r="4231" spans="1:8" hidden="1" x14ac:dyDescent="0.2">
      <c r="A4231">
        <v>14797</v>
      </c>
      <c r="B4231" t="str">
        <f>VLOOKUP(A4231,'Route Names'!$A$2:$B$95,2,FALSE)</f>
        <v>Route 121 Memorial Drive / N Hairston Road</v>
      </c>
      <c r="C4231" t="s">
        <v>1538</v>
      </c>
      <c r="D4231">
        <v>13089021806</v>
      </c>
      <c r="E4231">
        <v>25.1</v>
      </c>
      <c r="F4231">
        <v>32500</v>
      </c>
      <c r="G4231">
        <v>148</v>
      </c>
      <c r="H4231">
        <v>428</v>
      </c>
    </row>
    <row r="4232" spans="1:8" hidden="1" x14ac:dyDescent="0.2">
      <c r="A4232">
        <v>14797</v>
      </c>
      <c r="B4232" t="str">
        <f>VLOOKUP(A4232,'Route Names'!$A$2:$B$95,2,FALSE)</f>
        <v>Route 121 Memorial Drive / N Hairston Road</v>
      </c>
      <c r="C4232" t="s">
        <v>1537</v>
      </c>
      <c r="D4232">
        <v>13089021806</v>
      </c>
      <c r="E4232">
        <v>25.1</v>
      </c>
      <c r="F4232">
        <v>32500</v>
      </c>
      <c r="G4232">
        <v>148</v>
      </c>
      <c r="H4232">
        <v>428</v>
      </c>
    </row>
    <row r="4233" spans="1:8" hidden="1" x14ac:dyDescent="0.2">
      <c r="A4233">
        <v>14797</v>
      </c>
      <c r="B4233" t="str">
        <f>VLOOKUP(A4233,'Route Names'!$A$2:$B$95,2,FALSE)</f>
        <v>Route 121 Memorial Drive / N Hairston Road</v>
      </c>
      <c r="C4233" t="s">
        <v>1536</v>
      </c>
      <c r="D4233">
        <v>13089021806</v>
      </c>
      <c r="E4233">
        <v>25.1</v>
      </c>
      <c r="F4233">
        <v>32500</v>
      </c>
      <c r="G4233">
        <v>148</v>
      </c>
      <c r="H4233">
        <v>428</v>
      </c>
    </row>
    <row r="4234" spans="1:8" hidden="1" x14ac:dyDescent="0.2">
      <c r="A4234">
        <v>14797</v>
      </c>
      <c r="B4234" t="str">
        <f>VLOOKUP(A4234,'Route Names'!$A$2:$B$95,2,FALSE)</f>
        <v>Route 121 Memorial Drive / N Hairston Road</v>
      </c>
      <c r="C4234" t="s">
        <v>1535</v>
      </c>
      <c r="D4234">
        <v>13089021806</v>
      </c>
      <c r="E4234">
        <v>25.1</v>
      </c>
      <c r="F4234">
        <v>32500</v>
      </c>
      <c r="G4234">
        <v>148</v>
      </c>
      <c r="H4234">
        <v>428</v>
      </c>
    </row>
    <row r="4235" spans="1:8" hidden="1" x14ac:dyDescent="0.2">
      <c r="A4235">
        <v>14797</v>
      </c>
      <c r="B4235" t="str">
        <f>VLOOKUP(A4235,'Route Names'!$A$2:$B$95,2,FALSE)</f>
        <v>Route 121 Memorial Drive / N Hairston Road</v>
      </c>
      <c r="C4235" t="s">
        <v>1534</v>
      </c>
      <c r="D4235">
        <v>13089021806</v>
      </c>
      <c r="E4235">
        <v>25.1</v>
      </c>
      <c r="F4235">
        <v>32500</v>
      </c>
      <c r="G4235">
        <v>148</v>
      </c>
      <c r="H4235">
        <v>428</v>
      </c>
    </row>
    <row r="4236" spans="1:8" hidden="1" x14ac:dyDescent="0.2">
      <c r="A4236">
        <v>14797</v>
      </c>
      <c r="B4236" t="str">
        <f>VLOOKUP(A4236,'Route Names'!$A$2:$B$95,2,FALSE)</f>
        <v>Route 121 Memorial Drive / N Hairston Road</v>
      </c>
      <c r="C4236" t="s">
        <v>1533</v>
      </c>
      <c r="D4236">
        <v>13089021805</v>
      </c>
      <c r="E4236">
        <v>12.2</v>
      </c>
      <c r="F4236">
        <v>52852</v>
      </c>
      <c r="G4236">
        <v>135</v>
      </c>
      <c r="H4236">
        <v>288</v>
      </c>
    </row>
    <row r="4237" spans="1:8" hidden="1" x14ac:dyDescent="0.2">
      <c r="A4237">
        <v>14797</v>
      </c>
      <c r="B4237" t="str">
        <f>VLOOKUP(A4237,'Route Names'!$A$2:$B$95,2,FALSE)</f>
        <v>Route 121 Memorial Drive / N Hairston Road</v>
      </c>
      <c r="C4237" t="s">
        <v>1532</v>
      </c>
      <c r="D4237">
        <v>13089021805</v>
      </c>
      <c r="E4237">
        <v>12.2</v>
      </c>
      <c r="F4237">
        <v>52852</v>
      </c>
      <c r="G4237">
        <v>135</v>
      </c>
      <c r="H4237">
        <v>288</v>
      </c>
    </row>
    <row r="4238" spans="1:8" hidden="1" x14ac:dyDescent="0.2">
      <c r="A4238">
        <v>14797</v>
      </c>
      <c r="B4238" t="str">
        <f>VLOOKUP(A4238,'Route Names'!$A$2:$B$95,2,FALSE)</f>
        <v>Route 121 Memorial Drive / N Hairston Road</v>
      </c>
      <c r="C4238" t="s">
        <v>1531</v>
      </c>
      <c r="D4238">
        <v>13089021805</v>
      </c>
      <c r="E4238">
        <v>12.2</v>
      </c>
      <c r="F4238">
        <v>52852</v>
      </c>
      <c r="G4238">
        <v>135</v>
      </c>
      <c r="H4238">
        <v>288</v>
      </c>
    </row>
    <row r="4239" spans="1:8" hidden="1" x14ac:dyDescent="0.2">
      <c r="A4239">
        <v>14797</v>
      </c>
      <c r="B4239" t="str">
        <f>VLOOKUP(A4239,'Route Names'!$A$2:$B$95,2,FALSE)</f>
        <v>Route 121 Memorial Drive / N Hairston Road</v>
      </c>
      <c r="C4239" t="s">
        <v>1530</v>
      </c>
      <c r="D4239">
        <v>13089021805</v>
      </c>
      <c r="E4239">
        <v>12.2</v>
      </c>
      <c r="F4239">
        <v>52852</v>
      </c>
      <c r="G4239">
        <v>135</v>
      </c>
      <c r="H4239">
        <v>288</v>
      </c>
    </row>
    <row r="4240" spans="1:8" hidden="1" x14ac:dyDescent="0.2">
      <c r="A4240">
        <v>14797</v>
      </c>
      <c r="B4240" t="str">
        <f>VLOOKUP(A4240,'Route Names'!$A$2:$B$95,2,FALSE)</f>
        <v>Route 121 Memorial Drive / N Hairston Road</v>
      </c>
      <c r="C4240" t="s">
        <v>1529</v>
      </c>
      <c r="D4240">
        <v>13089021805</v>
      </c>
      <c r="E4240">
        <v>12.2</v>
      </c>
      <c r="F4240">
        <v>52852</v>
      </c>
      <c r="G4240">
        <v>135</v>
      </c>
      <c r="H4240">
        <v>288</v>
      </c>
    </row>
    <row r="4241" spans="1:8" hidden="1" x14ac:dyDescent="0.2">
      <c r="A4241">
        <v>14797</v>
      </c>
      <c r="B4241" t="str">
        <f>VLOOKUP(A4241,'Route Names'!$A$2:$B$95,2,FALSE)</f>
        <v>Route 121 Memorial Drive / N Hairston Road</v>
      </c>
      <c r="C4241" t="s">
        <v>1528</v>
      </c>
      <c r="D4241">
        <v>13089021805</v>
      </c>
      <c r="E4241">
        <v>12.2</v>
      </c>
      <c r="F4241">
        <v>52852</v>
      </c>
      <c r="G4241">
        <v>135</v>
      </c>
      <c r="H4241">
        <v>288</v>
      </c>
    </row>
    <row r="4242" spans="1:8" hidden="1" x14ac:dyDescent="0.2">
      <c r="A4242">
        <v>14797</v>
      </c>
      <c r="B4242" t="str">
        <f>VLOOKUP(A4242,'Route Names'!$A$2:$B$95,2,FALSE)</f>
        <v>Route 121 Memorial Drive / N Hairston Road</v>
      </c>
      <c r="C4242" t="s">
        <v>1527</v>
      </c>
      <c r="D4242">
        <v>13089021805</v>
      </c>
      <c r="E4242">
        <v>12.2</v>
      </c>
      <c r="F4242">
        <v>52852</v>
      </c>
      <c r="G4242">
        <v>135</v>
      </c>
      <c r="H4242">
        <v>288</v>
      </c>
    </row>
    <row r="4243" spans="1:8" hidden="1" x14ac:dyDescent="0.2">
      <c r="A4243">
        <v>14797</v>
      </c>
      <c r="B4243" t="str">
        <f>VLOOKUP(A4243,'Route Names'!$A$2:$B$95,2,FALSE)</f>
        <v>Route 121 Memorial Drive / N Hairston Road</v>
      </c>
      <c r="C4243" t="s">
        <v>1526</v>
      </c>
      <c r="D4243">
        <v>13089021805</v>
      </c>
      <c r="E4243">
        <v>12.2</v>
      </c>
      <c r="F4243">
        <v>52852</v>
      </c>
      <c r="G4243">
        <v>135</v>
      </c>
      <c r="H4243">
        <v>288</v>
      </c>
    </row>
    <row r="4244" spans="1:8" hidden="1" x14ac:dyDescent="0.2">
      <c r="A4244">
        <v>14797</v>
      </c>
      <c r="B4244" t="str">
        <f>VLOOKUP(A4244,'Route Names'!$A$2:$B$95,2,FALSE)</f>
        <v>Route 121 Memorial Drive / N Hairston Road</v>
      </c>
      <c r="C4244" t="s">
        <v>1525</v>
      </c>
      <c r="D4244">
        <v>13089021805</v>
      </c>
      <c r="E4244">
        <v>12.2</v>
      </c>
      <c r="F4244">
        <v>52852</v>
      </c>
      <c r="G4244">
        <v>135</v>
      </c>
      <c r="H4244">
        <v>288</v>
      </c>
    </row>
    <row r="4245" spans="1:8" hidden="1" x14ac:dyDescent="0.2">
      <c r="A4245">
        <v>14797</v>
      </c>
      <c r="B4245" t="str">
        <f>VLOOKUP(A4245,'Route Names'!$A$2:$B$95,2,FALSE)</f>
        <v>Route 121 Memorial Drive / N Hairston Road</v>
      </c>
      <c r="C4245" t="s">
        <v>1524</v>
      </c>
      <c r="D4245">
        <v>13089021910</v>
      </c>
      <c r="E4245">
        <v>14.5</v>
      </c>
      <c r="F4245">
        <v>49811</v>
      </c>
      <c r="G4245">
        <v>76</v>
      </c>
      <c r="H4245">
        <v>360</v>
      </c>
    </row>
    <row r="4246" spans="1:8" hidden="1" x14ac:dyDescent="0.2">
      <c r="A4246">
        <v>14797</v>
      </c>
      <c r="B4246" t="str">
        <f>VLOOKUP(A4246,'Route Names'!$A$2:$B$95,2,FALSE)</f>
        <v>Route 121 Memorial Drive / N Hairston Road</v>
      </c>
      <c r="C4246" t="s">
        <v>1523</v>
      </c>
      <c r="D4246">
        <v>13089021910</v>
      </c>
      <c r="E4246">
        <v>14.5</v>
      </c>
      <c r="F4246">
        <v>49811</v>
      </c>
      <c r="G4246">
        <v>76</v>
      </c>
      <c r="H4246">
        <v>360</v>
      </c>
    </row>
    <row r="4247" spans="1:8" hidden="1" x14ac:dyDescent="0.2">
      <c r="A4247">
        <v>14797</v>
      </c>
      <c r="B4247" t="str">
        <f>VLOOKUP(A4247,'Route Names'!$A$2:$B$95,2,FALSE)</f>
        <v>Route 121 Memorial Drive / N Hairston Road</v>
      </c>
      <c r="C4247" t="s">
        <v>1522</v>
      </c>
      <c r="D4247">
        <v>13089021806</v>
      </c>
      <c r="E4247">
        <v>25.1</v>
      </c>
      <c r="F4247">
        <v>32500</v>
      </c>
      <c r="G4247">
        <v>148</v>
      </c>
      <c r="H4247">
        <v>428</v>
      </c>
    </row>
    <row r="4248" spans="1:8" hidden="1" x14ac:dyDescent="0.2">
      <c r="A4248">
        <v>14797</v>
      </c>
      <c r="B4248" t="str">
        <f>VLOOKUP(A4248,'Route Names'!$A$2:$B$95,2,FALSE)</f>
        <v>Route 121 Memorial Drive / N Hairston Road</v>
      </c>
      <c r="C4248" t="s">
        <v>1521</v>
      </c>
      <c r="D4248">
        <v>13089021806</v>
      </c>
      <c r="E4248">
        <v>25.1</v>
      </c>
      <c r="F4248">
        <v>32500</v>
      </c>
      <c r="G4248">
        <v>148</v>
      </c>
      <c r="H4248">
        <v>428</v>
      </c>
    </row>
    <row r="4249" spans="1:8" hidden="1" x14ac:dyDescent="0.2">
      <c r="A4249">
        <v>14797</v>
      </c>
      <c r="B4249" t="str">
        <f>VLOOKUP(A4249,'Route Names'!$A$2:$B$95,2,FALSE)</f>
        <v>Route 121 Memorial Drive / N Hairston Road</v>
      </c>
      <c r="C4249" t="s">
        <v>1520</v>
      </c>
      <c r="D4249">
        <v>13089021806</v>
      </c>
      <c r="E4249">
        <v>25.1</v>
      </c>
      <c r="F4249">
        <v>32500</v>
      </c>
      <c r="G4249">
        <v>148</v>
      </c>
      <c r="H4249">
        <v>428</v>
      </c>
    </row>
    <row r="4250" spans="1:8" hidden="1" x14ac:dyDescent="0.2">
      <c r="A4250">
        <v>14797</v>
      </c>
      <c r="B4250" t="str">
        <f>VLOOKUP(A4250,'Route Names'!$A$2:$B$95,2,FALSE)</f>
        <v>Route 121 Memorial Drive / N Hairston Road</v>
      </c>
      <c r="C4250" t="s">
        <v>1519</v>
      </c>
      <c r="D4250">
        <v>13089021806</v>
      </c>
      <c r="E4250">
        <v>25.1</v>
      </c>
      <c r="F4250">
        <v>32500</v>
      </c>
      <c r="G4250">
        <v>148</v>
      </c>
      <c r="H4250">
        <v>428</v>
      </c>
    </row>
    <row r="4251" spans="1:8" hidden="1" x14ac:dyDescent="0.2">
      <c r="A4251">
        <v>14797</v>
      </c>
      <c r="B4251" t="str">
        <f>VLOOKUP(A4251,'Route Names'!$A$2:$B$95,2,FALSE)</f>
        <v>Route 121 Memorial Drive / N Hairston Road</v>
      </c>
      <c r="C4251" t="s">
        <v>1518</v>
      </c>
      <c r="D4251">
        <v>13089021806</v>
      </c>
      <c r="E4251">
        <v>25.1</v>
      </c>
      <c r="F4251">
        <v>32500</v>
      </c>
      <c r="G4251">
        <v>148</v>
      </c>
      <c r="H4251">
        <v>428</v>
      </c>
    </row>
    <row r="4252" spans="1:8" hidden="1" x14ac:dyDescent="0.2">
      <c r="A4252">
        <v>14797</v>
      </c>
      <c r="B4252" t="str">
        <f>VLOOKUP(A4252,'Route Names'!$A$2:$B$95,2,FALSE)</f>
        <v>Route 121 Memorial Drive / N Hairston Road</v>
      </c>
      <c r="C4252" t="s">
        <v>1517</v>
      </c>
      <c r="D4252">
        <v>13089021806</v>
      </c>
      <c r="E4252">
        <v>25.1</v>
      </c>
      <c r="F4252">
        <v>32500</v>
      </c>
      <c r="G4252">
        <v>148</v>
      </c>
      <c r="H4252">
        <v>428</v>
      </c>
    </row>
    <row r="4253" spans="1:8" hidden="1" x14ac:dyDescent="0.2">
      <c r="A4253">
        <v>14797</v>
      </c>
      <c r="B4253" t="str">
        <f>VLOOKUP(A4253,'Route Names'!$A$2:$B$95,2,FALSE)</f>
        <v>Route 121 Memorial Drive / N Hairston Road</v>
      </c>
      <c r="C4253" t="s">
        <v>1516</v>
      </c>
      <c r="D4253">
        <v>13089021806</v>
      </c>
      <c r="E4253">
        <v>25.1</v>
      </c>
      <c r="F4253">
        <v>32500</v>
      </c>
      <c r="G4253">
        <v>148</v>
      </c>
      <c r="H4253">
        <v>428</v>
      </c>
    </row>
    <row r="4254" spans="1:8" hidden="1" x14ac:dyDescent="0.2">
      <c r="A4254">
        <v>14797</v>
      </c>
      <c r="B4254" t="str">
        <f>VLOOKUP(A4254,'Route Names'!$A$2:$B$95,2,FALSE)</f>
        <v>Route 121 Memorial Drive / N Hairston Road</v>
      </c>
      <c r="C4254" t="s">
        <v>1515</v>
      </c>
      <c r="D4254">
        <v>13089021806</v>
      </c>
      <c r="E4254">
        <v>25.1</v>
      </c>
      <c r="F4254">
        <v>32500</v>
      </c>
      <c r="G4254">
        <v>148</v>
      </c>
      <c r="H4254">
        <v>428</v>
      </c>
    </row>
    <row r="4255" spans="1:8" hidden="1" x14ac:dyDescent="0.2">
      <c r="A4255">
        <v>14797</v>
      </c>
      <c r="B4255" t="str">
        <f>VLOOKUP(A4255,'Route Names'!$A$2:$B$95,2,FALSE)</f>
        <v>Route 121 Memorial Drive / N Hairston Road</v>
      </c>
      <c r="C4255" t="s">
        <v>1514</v>
      </c>
      <c r="D4255">
        <v>13089021806</v>
      </c>
      <c r="E4255">
        <v>25.1</v>
      </c>
      <c r="F4255">
        <v>32500</v>
      </c>
      <c r="G4255">
        <v>148</v>
      </c>
      <c r="H4255">
        <v>428</v>
      </c>
    </row>
    <row r="4256" spans="1:8" hidden="1" x14ac:dyDescent="0.2">
      <c r="A4256">
        <v>14797</v>
      </c>
      <c r="B4256" t="str">
        <f>VLOOKUP(A4256,'Route Names'!$A$2:$B$95,2,FALSE)</f>
        <v>Route 121 Memorial Drive / N Hairston Road</v>
      </c>
      <c r="C4256" t="s">
        <v>1513</v>
      </c>
      <c r="D4256">
        <v>13089021806</v>
      </c>
      <c r="E4256">
        <v>25.1</v>
      </c>
      <c r="F4256">
        <v>32500</v>
      </c>
      <c r="G4256">
        <v>148</v>
      </c>
      <c r="H4256">
        <v>428</v>
      </c>
    </row>
    <row r="4257" spans="1:8" hidden="1" x14ac:dyDescent="0.2">
      <c r="A4257">
        <v>14797</v>
      </c>
      <c r="B4257" t="str">
        <f>VLOOKUP(A4257,'Route Names'!$A$2:$B$95,2,FALSE)</f>
        <v>Route 121 Memorial Drive / N Hairston Road</v>
      </c>
      <c r="C4257" t="s">
        <v>1512</v>
      </c>
      <c r="D4257">
        <v>13089021806</v>
      </c>
      <c r="E4257">
        <v>25.1</v>
      </c>
      <c r="F4257">
        <v>32500</v>
      </c>
      <c r="G4257">
        <v>148</v>
      </c>
      <c r="H4257">
        <v>428</v>
      </c>
    </row>
    <row r="4258" spans="1:8" hidden="1" x14ac:dyDescent="0.2">
      <c r="A4258">
        <v>14797</v>
      </c>
      <c r="B4258" t="str">
        <f>VLOOKUP(A4258,'Route Names'!$A$2:$B$95,2,FALSE)</f>
        <v>Route 121 Memorial Drive / N Hairston Road</v>
      </c>
      <c r="C4258" t="s">
        <v>1511</v>
      </c>
      <c r="D4258">
        <v>13089021806</v>
      </c>
      <c r="E4258">
        <v>25.1</v>
      </c>
      <c r="F4258">
        <v>32500</v>
      </c>
      <c r="G4258">
        <v>148</v>
      </c>
      <c r="H4258">
        <v>428</v>
      </c>
    </row>
    <row r="4259" spans="1:8" hidden="1" x14ac:dyDescent="0.2">
      <c r="A4259">
        <v>14797</v>
      </c>
      <c r="B4259" t="str">
        <f>VLOOKUP(A4259,'Route Names'!$A$2:$B$95,2,FALSE)</f>
        <v>Route 121 Memorial Drive / N Hairston Road</v>
      </c>
      <c r="C4259" t="s">
        <v>1510</v>
      </c>
      <c r="D4259">
        <v>13089021806</v>
      </c>
      <c r="E4259">
        <v>25.1</v>
      </c>
      <c r="F4259">
        <v>32500</v>
      </c>
      <c r="G4259">
        <v>148</v>
      </c>
      <c r="H4259">
        <v>428</v>
      </c>
    </row>
    <row r="4260" spans="1:8" hidden="1" x14ac:dyDescent="0.2">
      <c r="A4260">
        <v>14797</v>
      </c>
      <c r="B4260" t="str">
        <f>VLOOKUP(A4260,'Route Names'!$A$2:$B$95,2,FALSE)</f>
        <v>Route 121 Memorial Drive / N Hairston Road</v>
      </c>
      <c r="C4260" t="s">
        <v>1509</v>
      </c>
      <c r="D4260">
        <v>13089021806</v>
      </c>
      <c r="E4260">
        <v>25.1</v>
      </c>
      <c r="F4260">
        <v>32500</v>
      </c>
      <c r="G4260">
        <v>148</v>
      </c>
      <c r="H4260">
        <v>428</v>
      </c>
    </row>
    <row r="4261" spans="1:8" hidden="1" x14ac:dyDescent="0.2">
      <c r="A4261">
        <v>14785</v>
      </c>
      <c r="B4261" t="str">
        <f>VLOOKUP(A4261,'Route Names'!$A$2:$B$95,2,FALSE)</f>
        <v>Route 107 - Indian Creek Station</v>
      </c>
      <c r="C4261" t="s">
        <v>1508</v>
      </c>
      <c r="D4261">
        <v>13089023507</v>
      </c>
      <c r="E4261">
        <v>21.3</v>
      </c>
      <c r="F4261">
        <v>43250</v>
      </c>
      <c r="G4261">
        <v>242</v>
      </c>
      <c r="H4261">
        <v>283</v>
      </c>
    </row>
    <row r="4262" spans="1:8" hidden="1" x14ac:dyDescent="0.2">
      <c r="A4262">
        <v>14785</v>
      </c>
      <c r="B4262" t="str">
        <f>VLOOKUP(A4262,'Route Names'!$A$2:$B$95,2,FALSE)</f>
        <v>Route 107 - Indian Creek Station</v>
      </c>
      <c r="C4262" t="s">
        <v>1507</v>
      </c>
      <c r="D4262">
        <v>13089023507</v>
      </c>
      <c r="E4262">
        <v>21.3</v>
      </c>
      <c r="F4262">
        <v>43250</v>
      </c>
      <c r="G4262">
        <v>242</v>
      </c>
      <c r="H4262">
        <v>283</v>
      </c>
    </row>
    <row r="4263" spans="1:8" hidden="1" x14ac:dyDescent="0.2">
      <c r="A4263">
        <v>14785</v>
      </c>
      <c r="B4263" t="str">
        <f>VLOOKUP(A4263,'Route Names'!$A$2:$B$95,2,FALSE)</f>
        <v>Route 107 - Indian Creek Station</v>
      </c>
      <c r="C4263" t="s">
        <v>1506</v>
      </c>
      <c r="D4263">
        <v>13089023108</v>
      </c>
      <c r="E4263">
        <v>47.9</v>
      </c>
      <c r="F4263">
        <v>31216</v>
      </c>
      <c r="G4263">
        <v>211</v>
      </c>
      <c r="H4263">
        <v>612</v>
      </c>
    </row>
    <row r="4264" spans="1:8" hidden="1" x14ac:dyDescent="0.2">
      <c r="A4264">
        <v>14785</v>
      </c>
      <c r="B4264" t="str">
        <f>VLOOKUP(A4264,'Route Names'!$A$2:$B$95,2,FALSE)</f>
        <v>Route 107 - Indian Creek Station</v>
      </c>
      <c r="C4264" t="s">
        <v>1505</v>
      </c>
      <c r="D4264">
        <v>13089023108</v>
      </c>
      <c r="E4264">
        <v>47.9</v>
      </c>
      <c r="F4264">
        <v>31216</v>
      </c>
      <c r="G4264">
        <v>211</v>
      </c>
      <c r="H4264">
        <v>612</v>
      </c>
    </row>
    <row r="4265" spans="1:8" hidden="1" x14ac:dyDescent="0.2">
      <c r="A4265">
        <v>14785</v>
      </c>
      <c r="B4265" t="str">
        <f>VLOOKUP(A4265,'Route Names'!$A$2:$B$95,2,FALSE)</f>
        <v>Route 107 - Indian Creek Station</v>
      </c>
      <c r="C4265" t="s">
        <v>1504</v>
      </c>
      <c r="D4265">
        <v>13089023506</v>
      </c>
      <c r="E4265">
        <v>18.899999999999999</v>
      </c>
      <c r="F4265">
        <v>50430</v>
      </c>
      <c r="G4265">
        <v>260</v>
      </c>
      <c r="H4265">
        <v>523</v>
      </c>
    </row>
    <row r="4266" spans="1:8" hidden="1" x14ac:dyDescent="0.2">
      <c r="A4266">
        <v>14785</v>
      </c>
      <c r="B4266" t="str">
        <f>VLOOKUP(A4266,'Route Names'!$A$2:$B$95,2,FALSE)</f>
        <v>Route 107 - Indian Creek Station</v>
      </c>
      <c r="C4266" t="s">
        <v>1503</v>
      </c>
      <c r="D4266">
        <v>13089023506</v>
      </c>
      <c r="E4266">
        <v>18.899999999999999</v>
      </c>
      <c r="F4266">
        <v>50430</v>
      </c>
      <c r="G4266">
        <v>260</v>
      </c>
      <c r="H4266">
        <v>523</v>
      </c>
    </row>
    <row r="4267" spans="1:8" hidden="1" x14ac:dyDescent="0.2">
      <c r="A4267">
        <v>14785</v>
      </c>
      <c r="B4267" t="str">
        <f>VLOOKUP(A4267,'Route Names'!$A$2:$B$95,2,FALSE)</f>
        <v>Route 107 - Indian Creek Station</v>
      </c>
      <c r="C4267" t="s">
        <v>1502</v>
      </c>
      <c r="D4267">
        <v>13089023506</v>
      </c>
      <c r="E4267">
        <v>18.899999999999999</v>
      </c>
      <c r="F4267">
        <v>50430</v>
      </c>
      <c r="G4267">
        <v>260</v>
      </c>
      <c r="H4267">
        <v>523</v>
      </c>
    </row>
    <row r="4268" spans="1:8" hidden="1" x14ac:dyDescent="0.2">
      <c r="A4268">
        <v>14785</v>
      </c>
      <c r="B4268" t="str">
        <f>VLOOKUP(A4268,'Route Names'!$A$2:$B$95,2,FALSE)</f>
        <v>Route 107 - Indian Creek Station</v>
      </c>
      <c r="C4268" t="s">
        <v>1501</v>
      </c>
      <c r="D4268">
        <v>13089023108</v>
      </c>
      <c r="E4268">
        <v>47.9</v>
      </c>
      <c r="F4268">
        <v>31216</v>
      </c>
      <c r="G4268">
        <v>211</v>
      </c>
      <c r="H4268">
        <v>612</v>
      </c>
    </row>
    <row r="4269" spans="1:8" hidden="1" x14ac:dyDescent="0.2">
      <c r="A4269">
        <v>14785</v>
      </c>
      <c r="B4269" t="str">
        <f>VLOOKUP(A4269,'Route Names'!$A$2:$B$95,2,FALSE)</f>
        <v>Route 107 - Indian Creek Station</v>
      </c>
      <c r="C4269" t="s">
        <v>1500</v>
      </c>
      <c r="D4269">
        <v>13089023108</v>
      </c>
      <c r="E4269">
        <v>47.9</v>
      </c>
      <c r="F4269">
        <v>31216</v>
      </c>
      <c r="G4269">
        <v>211</v>
      </c>
      <c r="H4269">
        <v>612</v>
      </c>
    </row>
    <row r="4270" spans="1:8" hidden="1" x14ac:dyDescent="0.2">
      <c r="A4270">
        <v>14785</v>
      </c>
      <c r="B4270" t="str">
        <f>VLOOKUP(A4270,'Route Names'!$A$2:$B$95,2,FALSE)</f>
        <v>Route 107 - Indian Creek Station</v>
      </c>
      <c r="C4270" t="s">
        <v>1499</v>
      </c>
      <c r="D4270">
        <v>13089023108</v>
      </c>
      <c r="E4270">
        <v>47.9</v>
      </c>
      <c r="F4270">
        <v>31216</v>
      </c>
      <c r="G4270">
        <v>211</v>
      </c>
      <c r="H4270">
        <v>612</v>
      </c>
    </row>
    <row r="4271" spans="1:8" hidden="1" x14ac:dyDescent="0.2">
      <c r="A4271">
        <v>14785</v>
      </c>
      <c r="B4271" t="str">
        <f>VLOOKUP(A4271,'Route Names'!$A$2:$B$95,2,FALSE)</f>
        <v>Route 107 - Indian Creek Station</v>
      </c>
      <c r="C4271" t="s">
        <v>1498</v>
      </c>
      <c r="D4271">
        <v>13089023107</v>
      </c>
      <c r="E4271">
        <v>27.5</v>
      </c>
      <c r="F4271">
        <v>36453</v>
      </c>
      <c r="G4271">
        <v>175</v>
      </c>
      <c r="H4271">
        <v>409</v>
      </c>
    </row>
    <row r="4272" spans="1:8" hidden="1" x14ac:dyDescent="0.2">
      <c r="A4272">
        <v>14785</v>
      </c>
      <c r="B4272" t="str">
        <f>VLOOKUP(A4272,'Route Names'!$A$2:$B$95,2,FALSE)</f>
        <v>Route 107 - Indian Creek Station</v>
      </c>
      <c r="C4272" t="s">
        <v>1497</v>
      </c>
      <c r="D4272">
        <v>13089023107</v>
      </c>
      <c r="E4272">
        <v>27.5</v>
      </c>
      <c r="F4272">
        <v>36453</v>
      </c>
      <c r="G4272">
        <v>175</v>
      </c>
      <c r="H4272">
        <v>409</v>
      </c>
    </row>
    <row r="4273" spans="1:8" hidden="1" x14ac:dyDescent="0.2">
      <c r="A4273">
        <v>14785</v>
      </c>
      <c r="B4273" t="str">
        <f>VLOOKUP(A4273,'Route Names'!$A$2:$B$95,2,FALSE)</f>
        <v>Route 107 - Indian Creek Station</v>
      </c>
      <c r="C4273" t="s">
        <v>1496</v>
      </c>
      <c r="D4273">
        <v>13089023107</v>
      </c>
      <c r="E4273">
        <v>27.5</v>
      </c>
      <c r="F4273">
        <v>36453</v>
      </c>
      <c r="G4273">
        <v>175</v>
      </c>
      <c r="H4273">
        <v>409</v>
      </c>
    </row>
    <row r="4274" spans="1:8" hidden="1" x14ac:dyDescent="0.2">
      <c r="A4274">
        <v>14785</v>
      </c>
      <c r="B4274" t="str">
        <f>VLOOKUP(A4274,'Route Names'!$A$2:$B$95,2,FALSE)</f>
        <v>Route 107 - Indian Creek Station</v>
      </c>
      <c r="C4274" t="s">
        <v>1495</v>
      </c>
      <c r="D4274">
        <v>13089023101</v>
      </c>
      <c r="E4274">
        <v>28.5</v>
      </c>
      <c r="F4274">
        <v>50221</v>
      </c>
      <c r="G4274">
        <v>221</v>
      </c>
      <c r="H4274">
        <v>376</v>
      </c>
    </row>
    <row r="4275" spans="1:8" hidden="1" x14ac:dyDescent="0.2">
      <c r="A4275">
        <v>14785</v>
      </c>
      <c r="B4275" t="str">
        <f>VLOOKUP(A4275,'Route Names'!$A$2:$B$95,2,FALSE)</f>
        <v>Route 107 - Indian Creek Station</v>
      </c>
      <c r="C4275" t="s">
        <v>1494</v>
      </c>
      <c r="D4275">
        <v>13089023101</v>
      </c>
      <c r="E4275">
        <v>28.5</v>
      </c>
      <c r="F4275">
        <v>50221</v>
      </c>
      <c r="G4275">
        <v>221</v>
      </c>
      <c r="H4275">
        <v>376</v>
      </c>
    </row>
    <row r="4276" spans="1:8" hidden="1" x14ac:dyDescent="0.2">
      <c r="A4276">
        <v>14785</v>
      </c>
      <c r="B4276" t="str">
        <f>VLOOKUP(A4276,'Route Names'!$A$2:$B$95,2,FALSE)</f>
        <v>Route 107 - Indian Creek Station</v>
      </c>
      <c r="C4276" t="s">
        <v>1493</v>
      </c>
      <c r="D4276">
        <v>13089023101</v>
      </c>
      <c r="E4276">
        <v>28.5</v>
      </c>
      <c r="F4276">
        <v>50221</v>
      </c>
      <c r="G4276">
        <v>221</v>
      </c>
      <c r="H4276">
        <v>376</v>
      </c>
    </row>
    <row r="4277" spans="1:8" hidden="1" x14ac:dyDescent="0.2">
      <c r="A4277">
        <v>14785</v>
      </c>
      <c r="B4277" t="str">
        <f>VLOOKUP(A4277,'Route Names'!$A$2:$B$95,2,FALSE)</f>
        <v>Route 107 - Indian Creek Station</v>
      </c>
      <c r="C4277" t="s">
        <v>1492</v>
      </c>
      <c r="D4277">
        <v>13089023101</v>
      </c>
      <c r="E4277">
        <v>28.5</v>
      </c>
      <c r="F4277">
        <v>50221</v>
      </c>
      <c r="G4277">
        <v>221</v>
      </c>
      <c r="H4277">
        <v>376</v>
      </c>
    </row>
    <row r="4278" spans="1:8" hidden="1" x14ac:dyDescent="0.2">
      <c r="A4278">
        <v>14785</v>
      </c>
      <c r="B4278" t="str">
        <f>VLOOKUP(A4278,'Route Names'!$A$2:$B$95,2,FALSE)</f>
        <v>Route 107 - Indian Creek Station</v>
      </c>
      <c r="C4278" t="s">
        <v>1491</v>
      </c>
      <c r="D4278">
        <v>13089023101</v>
      </c>
      <c r="E4278">
        <v>28.5</v>
      </c>
      <c r="F4278">
        <v>50221</v>
      </c>
      <c r="G4278">
        <v>221</v>
      </c>
      <c r="H4278">
        <v>376</v>
      </c>
    </row>
    <row r="4279" spans="1:8" hidden="1" x14ac:dyDescent="0.2">
      <c r="A4279">
        <v>14785</v>
      </c>
      <c r="B4279" t="str">
        <f>VLOOKUP(A4279,'Route Names'!$A$2:$B$95,2,FALSE)</f>
        <v>Route 107 - Indian Creek Station</v>
      </c>
      <c r="C4279" t="s">
        <v>1490</v>
      </c>
      <c r="D4279">
        <v>13089023101</v>
      </c>
      <c r="E4279">
        <v>28.5</v>
      </c>
      <c r="F4279">
        <v>50221</v>
      </c>
      <c r="G4279">
        <v>221</v>
      </c>
      <c r="H4279">
        <v>376</v>
      </c>
    </row>
    <row r="4280" spans="1:8" hidden="1" x14ac:dyDescent="0.2">
      <c r="A4280">
        <v>14785</v>
      </c>
      <c r="B4280" t="str">
        <f>VLOOKUP(A4280,'Route Names'!$A$2:$B$95,2,FALSE)</f>
        <v>Route 107 - Indian Creek Station</v>
      </c>
      <c r="C4280" t="s">
        <v>1489</v>
      </c>
      <c r="D4280">
        <v>13089023101</v>
      </c>
      <c r="E4280">
        <v>28.5</v>
      </c>
      <c r="F4280">
        <v>50221</v>
      </c>
      <c r="G4280">
        <v>221</v>
      </c>
      <c r="H4280">
        <v>376</v>
      </c>
    </row>
    <row r="4281" spans="1:8" hidden="1" x14ac:dyDescent="0.2">
      <c r="A4281">
        <v>14785</v>
      </c>
      <c r="B4281" t="str">
        <f>VLOOKUP(A4281,'Route Names'!$A$2:$B$95,2,FALSE)</f>
        <v>Route 107 - Indian Creek Station</v>
      </c>
      <c r="C4281" t="s">
        <v>1488</v>
      </c>
      <c r="D4281">
        <v>13089023101</v>
      </c>
      <c r="E4281">
        <v>28.5</v>
      </c>
      <c r="F4281">
        <v>50221</v>
      </c>
      <c r="G4281">
        <v>221</v>
      </c>
      <c r="H4281">
        <v>376</v>
      </c>
    </row>
    <row r="4282" spans="1:8" hidden="1" x14ac:dyDescent="0.2">
      <c r="A4282">
        <v>14785</v>
      </c>
      <c r="B4282" t="str">
        <f>VLOOKUP(A4282,'Route Names'!$A$2:$B$95,2,FALSE)</f>
        <v>Route 107 - Indian Creek Station</v>
      </c>
      <c r="C4282" t="s">
        <v>1487</v>
      </c>
      <c r="D4282">
        <v>13089023101</v>
      </c>
      <c r="E4282">
        <v>28.5</v>
      </c>
      <c r="F4282">
        <v>50221</v>
      </c>
      <c r="G4282">
        <v>221</v>
      </c>
      <c r="H4282">
        <v>376</v>
      </c>
    </row>
    <row r="4283" spans="1:8" hidden="1" x14ac:dyDescent="0.2">
      <c r="A4283">
        <v>14785</v>
      </c>
      <c r="B4283" t="str">
        <f>VLOOKUP(A4283,'Route Names'!$A$2:$B$95,2,FALSE)</f>
        <v>Route 107 - Indian Creek Station</v>
      </c>
      <c r="C4283" t="s">
        <v>1486</v>
      </c>
      <c r="D4283">
        <v>13089023101</v>
      </c>
      <c r="E4283">
        <v>28.5</v>
      </c>
      <c r="F4283">
        <v>50221</v>
      </c>
      <c r="G4283">
        <v>221</v>
      </c>
      <c r="H4283">
        <v>376</v>
      </c>
    </row>
    <row r="4284" spans="1:8" hidden="1" x14ac:dyDescent="0.2">
      <c r="A4284">
        <v>14785</v>
      </c>
      <c r="B4284" t="str">
        <f>VLOOKUP(A4284,'Route Names'!$A$2:$B$95,2,FALSE)</f>
        <v>Route 107 - Indian Creek Station</v>
      </c>
      <c r="C4284" t="s">
        <v>1485</v>
      </c>
      <c r="D4284">
        <v>13089023101</v>
      </c>
      <c r="E4284">
        <v>28.5</v>
      </c>
      <c r="F4284">
        <v>50221</v>
      </c>
      <c r="G4284">
        <v>221</v>
      </c>
      <c r="H4284">
        <v>376</v>
      </c>
    </row>
    <row r="4285" spans="1:8" hidden="1" x14ac:dyDescent="0.2">
      <c r="A4285">
        <v>14785</v>
      </c>
      <c r="B4285" t="str">
        <f>VLOOKUP(A4285,'Route Names'!$A$2:$B$95,2,FALSE)</f>
        <v>Route 107 - Indian Creek Station</v>
      </c>
      <c r="C4285" t="s">
        <v>1484</v>
      </c>
      <c r="D4285">
        <v>13089023101</v>
      </c>
      <c r="E4285">
        <v>28.5</v>
      </c>
      <c r="F4285">
        <v>50221</v>
      </c>
      <c r="G4285">
        <v>221</v>
      </c>
      <c r="H4285">
        <v>376</v>
      </c>
    </row>
    <row r="4286" spans="1:8" hidden="1" x14ac:dyDescent="0.2">
      <c r="A4286">
        <v>14785</v>
      </c>
      <c r="B4286" t="str">
        <f>VLOOKUP(A4286,'Route Names'!$A$2:$B$95,2,FALSE)</f>
        <v>Route 107 - Indian Creek Station</v>
      </c>
      <c r="C4286" t="s">
        <v>1483</v>
      </c>
      <c r="D4286">
        <v>13089023101</v>
      </c>
      <c r="E4286">
        <v>28.5</v>
      </c>
      <c r="F4286">
        <v>50221</v>
      </c>
      <c r="G4286">
        <v>221</v>
      </c>
      <c r="H4286">
        <v>376</v>
      </c>
    </row>
    <row r="4287" spans="1:8" hidden="1" x14ac:dyDescent="0.2">
      <c r="A4287">
        <v>14785</v>
      </c>
      <c r="B4287" t="str">
        <f>VLOOKUP(A4287,'Route Names'!$A$2:$B$95,2,FALSE)</f>
        <v>Route 107 - Indian Creek Station</v>
      </c>
      <c r="C4287" t="s">
        <v>1482</v>
      </c>
      <c r="D4287">
        <v>13089020802</v>
      </c>
      <c r="E4287">
        <v>15.7</v>
      </c>
      <c r="F4287">
        <v>61458</v>
      </c>
      <c r="G4287">
        <v>228</v>
      </c>
      <c r="H4287">
        <v>313</v>
      </c>
    </row>
    <row r="4288" spans="1:8" hidden="1" x14ac:dyDescent="0.2">
      <c r="A4288">
        <v>14785</v>
      </c>
      <c r="B4288" t="str">
        <f>VLOOKUP(A4288,'Route Names'!$A$2:$B$95,2,FALSE)</f>
        <v>Route 107 - Indian Creek Station</v>
      </c>
      <c r="C4288" t="s">
        <v>1481</v>
      </c>
      <c r="D4288">
        <v>13089020802</v>
      </c>
      <c r="E4288">
        <v>15.7</v>
      </c>
      <c r="F4288">
        <v>61458</v>
      </c>
      <c r="G4288">
        <v>228</v>
      </c>
      <c r="H4288">
        <v>313</v>
      </c>
    </row>
    <row r="4289" spans="1:8" hidden="1" x14ac:dyDescent="0.2">
      <c r="A4289">
        <v>14785</v>
      </c>
      <c r="B4289" t="str">
        <f>VLOOKUP(A4289,'Route Names'!$A$2:$B$95,2,FALSE)</f>
        <v>Route 107 - Indian Creek Station</v>
      </c>
      <c r="C4289" t="s">
        <v>1480</v>
      </c>
      <c r="D4289">
        <v>13089020802</v>
      </c>
      <c r="E4289">
        <v>15.7</v>
      </c>
      <c r="F4289">
        <v>61458</v>
      </c>
      <c r="G4289">
        <v>228</v>
      </c>
      <c r="H4289">
        <v>313</v>
      </c>
    </row>
    <row r="4290" spans="1:8" hidden="1" x14ac:dyDescent="0.2">
      <c r="A4290">
        <v>14785</v>
      </c>
      <c r="B4290" t="str">
        <f>VLOOKUP(A4290,'Route Names'!$A$2:$B$95,2,FALSE)</f>
        <v>Route 107 - Indian Creek Station</v>
      </c>
      <c r="C4290" t="s">
        <v>1479</v>
      </c>
      <c r="D4290">
        <v>13089980000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">
      <c r="A4291">
        <v>14785</v>
      </c>
      <c r="B4291" t="str">
        <f>VLOOKUP(A4291,'Route Names'!$A$2:$B$95,2,FALSE)</f>
        <v>Route 107 - Indian Creek Station</v>
      </c>
      <c r="C4291" t="s">
        <v>1478</v>
      </c>
      <c r="D4291">
        <v>13089980000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">
      <c r="A4292">
        <v>14785</v>
      </c>
      <c r="B4292" t="str">
        <f>VLOOKUP(A4292,'Route Names'!$A$2:$B$95,2,FALSE)</f>
        <v>Route 107 - Indian Creek Station</v>
      </c>
      <c r="C4292" t="s">
        <v>1477</v>
      </c>
      <c r="D4292">
        <v>13089980000</v>
      </c>
      <c r="E4292">
        <v>0</v>
      </c>
      <c r="F4292">
        <v>0</v>
      </c>
      <c r="G4292">
        <v>0</v>
      </c>
      <c r="H4292">
        <v>0</v>
      </c>
    </row>
    <row r="4293" spans="1:8" hidden="1" x14ac:dyDescent="0.2">
      <c r="A4293">
        <v>14785</v>
      </c>
      <c r="B4293" t="str">
        <f>VLOOKUP(A4293,'Route Names'!$A$2:$B$95,2,FALSE)</f>
        <v>Route 107 - Indian Creek Station</v>
      </c>
      <c r="C4293" t="s">
        <v>1476</v>
      </c>
      <c r="D4293">
        <v>13089020802</v>
      </c>
      <c r="E4293">
        <v>15.7</v>
      </c>
      <c r="F4293">
        <v>61458</v>
      </c>
      <c r="G4293">
        <v>228</v>
      </c>
      <c r="H4293">
        <v>313</v>
      </c>
    </row>
    <row r="4294" spans="1:8" hidden="1" x14ac:dyDescent="0.2">
      <c r="A4294">
        <v>14785</v>
      </c>
      <c r="B4294" t="str">
        <f>VLOOKUP(A4294,'Route Names'!$A$2:$B$95,2,FALSE)</f>
        <v>Route 107 - Indian Creek Station</v>
      </c>
      <c r="C4294" t="s">
        <v>1475</v>
      </c>
      <c r="D4294">
        <v>13089020802</v>
      </c>
      <c r="E4294">
        <v>15.7</v>
      </c>
      <c r="F4294">
        <v>61458</v>
      </c>
      <c r="G4294">
        <v>228</v>
      </c>
      <c r="H4294">
        <v>313</v>
      </c>
    </row>
    <row r="4295" spans="1:8" hidden="1" x14ac:dyDescent="0.2">
      <c r="A4295">
        <v>14785</v>
      </c>
      <c r="B4295" t="str">
        <f>VLOOKUP(A4295,'Route Names'!$A$2:$B$95,2,FALSE)</f>
        <v>Route 107 - Indian Creek Station</v>
      </c>
      <c r="C4295" t="s">
        <v>1474</v>
      </c>
      <c r="D4295">
        <v>13089020802</v>
      </c>
      <c r="E4295">
        <v>15.7</v>
      </c>
      <c r="F4295">
        <v>61458</v>
      </c>
      <c r="G4295">
        <v>228</v>
      </c>
      <c r="H4295">
        <v>313</v>
      </c>
    </row>
    <row r="4296" spans="1:8" hidden="1" x14ac:dyDescent="0.2">
      <c r="A4296">
        <v>14785</v>
      </c>
      <c r="B4296" t="str">
        <f>VLOOKUP(A4296,'Route Names'!$A$2:$B$95,2,FALSE)</f>
        <v>Route 107 - Indian Creek Station</v>
      </c>
      <c r="C4296" t="s">
        <v>1473</v>
      </c>
      <c r="D4296">
        <v>13089020802</v>
      </c>
      <c r="E4296">
        <v>15.7</v>
      </c>
      <c r="F4296">
        <v>61458</v>
      </c>
      <c r="G4296">
        <v>228</v>
      </c>
      <c r="H4296">
        <v>313</v>
      </c>
    </row>
    <row r="4297" spans="1:8" hidden="1" x14ac:dyDescent="0.2">
      <c r="A4297">
        <v>14785</v>
      </c>
      <c r="B4297" t="str">
        <f>VLOOKUP(A4297,'Route Names'!$A$2:$B$95,2,FALSE)</f>
        <v>Route 107 - Indian Creek Station</v>
      </c>
      <c r="C4297" t="s">
        <v>1472</v>
      </c>
      <c r="D4297">
        <v>13089020802</v>
      </c>
      <c r="E4297">
        <v>15.7</v>
      </c>
      <c r="F4297">
        <v>61458</v>
      </c>
      <c r="G4297">
        <v>228</v>
      </c>
      <c r="H4297">
        <v>313</v>
      </c>
    </row>
    <row r="4298" spans="1:8" hidden="1" x14ac:dyDescent="0.2">
      <c r="A4298">
        <v>14785</v>
      </c>
      <c r="B4298" t="str">
        <f>VLOOKUP(A4298,'Route Names'!$A$2:$B$95,2,FALSE)</f>
        <v>Route 107 - Indian Creek Station</v>
      </c>
      <c r="C4298" t="s">
        <v>1471</v>
      </c>
      <c r="D4298">
        <v>13089023700</v>
      </c>
      <c r="E4298">
        <v>33</v>
      </c>
      <c r="F4298">
        <v>32273</v>
      </c>
      <c r="G4298">
        <v>522</v>
      </c>
      <c r="H4298">
        <v>717</v>
      </c>
    </row>
    <row r="4299" spans="1:8" hidden="1" x14ac:dyDescent="0.2">
      <c r="A4299">
        <v>14785</v>
      </c>
      <c r="B4299" t="str">
        <f>VLOOKUP(A4299,'Route Names'!$A$2:$B$95,2,FALSE)</f>
        <v>Route 107 - Indian Creek Station</v>
      </c>
      <c r="C4299" t="s">
        <v>1470</v>
      </c>
      <c r="D4299">
        <v>13089023700</v>
      </c>
      <c r="E4299">
        <v>33</v>
      </c>
      <c r="F4299">
        <v>32273</v>
      </c>
      <c r="G4299">
        <v>522</v>
      </c>
      <c r="H4299">
        <v>717</v>
      </c>
    </row>
    <row r="4300" spans="1:8" hidden="1" x14ac:dyDescent="0.2">
      <c r="A4300">
        <v>14785</v>
      </c>
      <c r="B4300" t="str">
        <f>VLOOKUP(A4300,'Route Names'!$A$2:$B$95,2,FALSE)</f>
        <v>Route 107 - Indian Creek Station</v>
      </c>
      <c r="C4300" t="s">
        <v>1469</v>
      </c>
      <c r="D4300">
        <v>13089023700</v>
      </c>
      <c r="E4300">
        <v>33</v>
      </c>
      <c r="F4300">
        <v>32273</v>
      </c>
      <c r="G4300">
        <v>522</v>
      </c>
      <c r="H4300">
        <v>717</v>
      </c>
    </row>
    <row r="4301" spans="1:8" hidden="1" x14ac:dyDescent="0.2">
      <c r="A4301">
        <v>14785</v>
      </c>
      <c r="B4301" t="str">
        <f>VLOOKUP(A4301,'Route Names'!$A$2:$B$95,2,FALSE)</f>
        <v>Route 107 - Indian Creek Station</v>
      </c>
      <c r="C4301" t="s">
        <v>1468</v>
      </c>
      <c r="D4301">
        <v>13089023700</v>
      </c>
      <c r="E4301">
        <v>33</v>
      </c>
      <c r="F4301">
        <v>32273</v>
      </c>
      <c r="G4301">
        <v>522</v>
      </c>
      <c r="H4301">
        <v>717</v>
      </c>
    </row>
    <row r="4302" spans="1:8" hidden="1" x14ac:dyDescent="0.2">
      <c r="A4302">
        <v>14785</v>
      </c>
      <c r="B4302" t="str">
        <f>VLOOKUP(A4302,'Route Names'!$A$2:$B$95,2,FALSE)</f>
        <v>Route 107 - Indian Creek Station</v>
      </c>
      <c r="C4302" t="s">
        <v>1467</v>
      </c>
      <c r="D4302">
        <v>13089020900</v>
      </c>
      <c r="E4302">
        <v>13.1</v>
      </c>
      <c r="F4302">
        <v>68327</v>
      </c>
      <c r="G4302">
        <v>172</v>
      </c>
      <c r="H4302">
        <v>414</v>
      </c>
    </row>
    <row r="4303" spans="1:8" hidden="1" x14ac:dyDescent="0.2">
      <c r="A4303">
        <v>14785</v>
      </c>
      <c r="B4303" t="str">
        <f>VLOOKUP(A4303,'Route Names'!$A$2:$B$95,2,FALSE)</f>
        <v>Route 107 - Indian Creek Station</v>
      </c>
      <c r="C4303" t="s">
        <v>1466</v>
      </c>
      <c r="D4303">
        <v>13089020900</v>
      </c>
      <c r="E4303">
        <v>13.1</v>
      </c>
      <c r="F4303">
        <v>68327</v>
      </c>
      <c r="G4303">
        <v>172</v>
      </c>
      <c r="H4303">
        <v>414</v>
      </c>
    </row>
    <row r="4304" spans="1:8" hidden="1" x14ac:dyDescent="0.2">
      <c r="A4304">
        <v>14785</v>
      </c>
      <c r="B4304" t="str">
        <f>VLOOKUP(A4304,'Route Names'!$A$2:$B$95,2,FALSE)</f>
        <v>Route 107 - Indian Creek Station</v>
      </c>
      <c r="C4304" t="s">
        <v>1465</v>
      </c>
      <c r="D4304">
        <v>13089020900</v>
      </c>
      <c r="E4304">
        <v>13.1</v>
      </c>
      <c r="F4304">
        <v>68327</v>
      </c>
      <c r="G4304">
        <v>172</v>
      </c>
      <c r="H4304">
        <v>414</v>
      </c>
    </row>
    <row r="4305" spans="1:8" hidden="1" x14ac:dyDescent="0.2">
      <c r="A4305">
        <v>14785</v>
      </c>
      <c r="B4305" t="str">
        <f>VLOOKUP(A4305,'Route Names'!$A$2:$B$95,2,FALSE)</f>
        <v>Route 107 - Indian Creek Station</v>
      </c>
      <c r="C4305" t="s">
        <v>1464</v>
      </c>
      <c r="D4305">
        <v>13089020900</v>
      </c>
      <c r="E4305">
        <v>13.1</v>
      </c>
      <c r="F4305">
        <v>68327</v>
      </c>
      <c r="G4305">
        <v>172</v>
      </c>
      <c r="H4305">
        <v>414</v>
      </c>
    </row>
    <row r="4306" spans="1:8" hidden="1" x14ac:dyDescent="0.2">
      <c r="A4306">
        <v>14785</v>
      </c>
      <c r="B4306" t="str">
        <f>VLOOKUP(A4306,'Route Names'!$A$2:$B$95,2,FALSE)</f>
        <v>Route 107 - Indian Creek Station</v>
      </c>
      <c r="C4306" t="s">
        <v>1463</v>
      </c>
      <c r="D4306">
        <v>13089020900</v>
      </c>
      <c r="E4306">
        <v>13.1</v>
      </c>
      <c r="F4306">
        <v>68327</v>
      </c>
      <c r="G4306">
        <v>172</v>
      </c>
      <c r="H4306">
        <v>414</v>
      </c>
    </row>
    <row r="4307" spans="1:8" hidden="1" x14ac:dyDescent="0.2">
      <c r="A4307">
        <v>14785</v>
      </c>
      <c r="B4307" t="str">
        <f>VLOOKUP(A4307,'Route Names'!$A$2:$B$95,2,FALSE)</f>
        <v>Route 107 - Indian Creek Station</v>
      </c>
      <c r="C4307" t="s">
        <v>1462</v>
      </c>
      <c r="D4307">
        <v>13089020900</v>
      </c>
      <c r="E4307">
        <v>13.1</v>
      </c>
      <c r="F4307">
        <v>68327</v>
      </c>
      <c r="G4307">
        <v>172</v>
      </c>
      <c r="H4307">
        <v>414</v>
      </c>
    </row>
    <row r="4308" spans="1:8" hidden="1" x14ac:dyDescent="0.2">
      <c r="A4308">
        <v>14785</v>
      </c>
      <c r="B4308" t="str">
        <f>VLOOKUP(A4308,'Route Names'!$A$2:$B$95,2,FALSE)</f>
        <v>Route 107 - Indian Creek Station</v>
      </c>
      <c r="C4308" t="s">
        <v>1461</v>
      </c>
      <c r="D4308">
        <v>13089020900</v>
      </c>
      <c r="E4308">
        <v>13.1</v>
      </c>
      <c r="F4308">
        <v>68327</v>
      </c>
      <c r="G4308">
        <v>172</v>
      </c>
      <c r="H4308">
        <v>414</v>
      </c>
    </row>
    <row r="4309" spans="1:8" hidden="1" x14ac:dyDescent="0.2">
      <c r="A4309">
        <v>14785</v>
      </c>
      <c r="B4309" t="str">
        <f>VLOOKUP(A4309,'Route Names'!$A$2:$B$95,2,FALSE)</f>
        <v>Route 107 - Indian Creek Station</v>
      </c>
      <c r="C4309" t="s">
        <v>1460</v>
      </c>
      <c r="D4309">
        <v>13089020900</v>
      </c>
      <c r="E4309">
        <v>13.1</v>
      </c>
      <c r="F4309">
        <v>68327</v>
      </c>
      <c r="G4309">
        <v>172</v>
      </c>
      <c r="H4309">
        <v>414</v>
      </c>
    </row>
    <row r="4310" spans="1:8" hidden="1" x14ac:dyDescent="0.2">
      <c r="A4310">
        <v>14785</v>
      </c>
      <c r="B4310" t="str">
        <f>VLOOKUP(A4310,'Route Names'!$A$2:$B$95,2,FALSE)</f>
        <v>Route 107 - Indian Creek Station</v>
      </c>
      <c r="C4310" t="s">
        <v>1459</v>
      </c>
      <c r="D4310">
        <v>13121005200</v>
      </c>
      <c r="E4310">
        <v>18.8</v>
      </c>
      <c r="F4310">
        <v>105561</v>
      </c>
      <c r="G4310">
        <v>174</v>
      </c>
      <c r="H4310">
        <v>159</v>
      </c>
    </row>
    <row r="4311" spans="1:8" hidden="1" x14ac:dyDescent="0.2">
      <c r="A4311">
        <v>14785</v>
      </c>
      <c r="B4311" t="str">
        <f>VLOOKUP(A4311,'Route Names'!$A$2:$B$95,2,FALSE)</f>
        <v>Route 107 - Indian Creek Station</v>
      </c>
      <c r="C4311" t="s">
        <v>1458</v>
      </c>
      <c r="D4311">
        <v>13121005200</v>
      </c>
      <c r="E4311">
        <v>18.8</v>
      </c>
      <c r="F4311">
        <v>105561</v>
      </c>
      <c r="G4311">
        <v>174</v>
      </c>
      <c r="H4311">
        <v>159</v>
      </c>
    </row>
    <row r="4312" spans="1:8" hidden="1" x14ac:dyDescent="0.2">
      <c r="A4312">
        <v>14785</v>
      </c>
      <c r="B4312" t="str">
        <f>VLOOKUP(A4312,'Route Names'!$A$2:$B$95,2,FALSE)</f>
        <v>Route 107 - Indian Creek Station</v>
      </c>
      <c r="C4312" t="s">
        <v>1457</v>
      </c>
      <c r="D4312">
        <v>13121005200</v>
      </c>
      <c r="E4312">
        <v>18.8</v>
      </c>
      <c r="F4312">
        <v>105561</v>
      </c>
      <c r="G4312">
        <v>174</v>
      </c>
      <c r="H4312">
        <v>159</v>
      </c>
    </row>
    <row r="4313" spans="1:8" hidden="1" x14ac:dyDescent="0.2">
      <c r="A4313">
        <v>14785</v>
      </c>
      <c r="B4313" t="str">
        <f>VLOOKUP(A4313,'Route Names'!$A$2:$B$95,2,FALSE)</f>
        <v>Route 107 - Indian Creek Station</v>
      </c>
      <c r="C4313" t="s">
        <v>1456</v>
      </c>
      <c r="D4313">
        <v>13121005200</v>
      </c>
      <c r="E4313">
        <v>18.8</v>
      </c>
      <c r="F4313">
        <v>105561</v>
      </c>
      <c r="G4313">
        <v>174</v>
      </c>
      <c r="H4313">
        <v>159</v>
      </c>
    </row>
    <row r="4314" spans="1:8" hidden="1" x14ac:dyDescent="0.2">
      <c r="A4314">
        <v>14785</v>
      </c>
      <c r="B4314" t="str">
        <f>VLOOKUP(A4314,'Route Names'!$A$2:$B$95,2,FALSE)</f>
        <v>Route 107 - Indian Creek Station</v>
      </c>
      <c r="C4314" t="s">
        <v>1455</v>
      </c>
      <c r="D4314">
        <v>13121005200</v>
      </c>
      <c r="E4314">
        <v>18.8</v>
      </c>
      <c r="F4314">
        <v>105561</v>
      </c>
      <c r="G4314">
        <v>174</v>
      </c>
      <c r="H4314">
        <v>159</v>
      </c>
    </row>
    <row r="4315" spans="1:8" hidden="1" x14ac:dyDescent="0.2">
      <c r="A4315">
        <v>14785</v>
      </c>
      <c r="B4315" t="str">
        <f>VLOOKUP(A4315,'Route Names'!$A$2:$B$95,2,FALSE)</f>
        <v>Route 107 - Indian Creek Station</v>
      </c>
      <c r="C4315" t="s">
        <v>1454</v>
      </c>
      <c r="D4315">
        <v>13121005200</v>
      </c>
      <c r="E4315">
        <v>18.8</v>
      </c>
      <c r="F4315">
        <v>105561</v>
      </c>
      <c r="G4315">
        <v>174</v>
      </c>
      <c r="H4315">
        <v>159</v>
      </c>
    </row>
    <row r="4316" spans="1:8" hidden="1" x14ac:dyDescent="0.2">
      <c r="A4316">
        <v>14785</v>
      </c>
      <c r="B4316" t="str">
        <f>VLOOKUP(A4316,'Route Names'!$A$2:$B$95,2,FALSE)</f>
        <v>Route 107 - Indian Creek Station</v>
      </c>
      <c r="C4316" t="s">
        <v>1453</v>
      </c>
      <c r="D4316">
        <v>13121003500</v>
      </c>
      <c r="E4316">
        <v>43.4</v>
      </c>
      <c r="F4316">
        <v>115096</v>
      </c>
      <c r="G4316">
        <v>69</v>
      </c>
      <c r="H4316">
        <v>41</v>
      </c>
    </row>
    <row r="4317" spans="1:8" hidden="1" x14ac:dyDescent="0.2">
      <c r="A4317">
        <v>14785</v>
      </c>
      <c r="B4317" t="str">
        <f>VLOOKUP(A4317,'Route Names'!$A$2:$B$95,2,FALSE)</f>
        <v>Route 107 - Indian Creek Station</v>
      </c>
      <c r="C4317" t="s">
        <v>1452</v>
      </c>
      <c r="D4317">
        <v>13121011900</v>
      </c>
      <c r="E4317">
        <v>35.5</v>
      </c>
      <c r="F4317">
        <v>42431</v>
      </c>
      <c r="G4317">
        <v>549</v>
      </c>
      <c r="H4317">
        <v>265</v>
      </c>
    </row>
    <row r="4318" spans="1:8" hidden="1" x14ac:dyDescent="0.2">
      <c r="A4318">
        <v>14785</v>
      </c>
      <c r="B4318" t="str">
        <f>VLOOKUP(A4318,'Route Names'!$A$2:$B$95,2,FALSE)</f>
        <v>Route 107 - Indian Creek Station</v>
      </c>
      <c r="C4318" t="s">
        <v>1451</v>
      </c>
      <c r="D4318">
        <v>13121011900</v>
      </c>
      <c r="E4318">
        <v>35.5</v>
      </c>
      <c r="F4318">
        <v>42431</v>
      </c>
      <c r="G4318">
        <v>549</v>
      </c>
      <c r="H4318">
        <v>265</v>
      </c>
    </row>
    <row r="4319" spans="1:8" hidden="1" x14ac:dyDescent="0.2">
      <c r="A4319">
        <v>14785</v>
      </c>
      <c r="B4319" t="str">
        <f>VLOOKUP(A4319,'Route Names'!$A$2:$B$95,2,FALSE)</f>
        <v>Route 107 - Indian Creek Station</v>
      </c>
      <c r="C4319" t="s">
        <v>1450</v>
      </c>
      <c r="D4319">
        <v>13121011900</v>
      </c>
      <c r="E4319">
        <v>35.5</v>
      </c>
      <c r="F4319">
        <v>42431</v>
      </c>
      <c r="G4319">
        <v>549</v>
      </c>
      <c r="H4319">
        <v>265</v>
      </c>
    </row>
    <row r="4320" spans="1:8" hidden="1" x14ac:dyDescent="0.2">
      <c r="A4320">
        <v>14785</v>
      </c>
      <c r="B4320" t="str">
        <f>VLOOKUP(A4320,'Route Names'!$A$2:$B$95,2,FALSE)</f>
        <v>Route 107 - Indian Creek Station</v>
      </c>
      <c r="C4320" t="s">
        <v>1449</v>
      </c>
      <c r="D4320">
        <v>13121011900</v>
      </c>
      <c r="E4320">
        <v>35.5</v>
      </c>
      <c r="F4320">
        <v>42431</v>
      </c>
      <c r="G4320">
        <v>549</v>
      </c>
      <c r="H4320">
        <v>265</v>
      </c>
    </row>
    <row r="4321" spans="1:8" hidden="1" x14ac:dyDescent="0.2">
      <c r="A4321">
        <v>14785</v>
      </c>
      <c r="B4321" t="str">
        <f>VLOOKUP(A4321,'Route Names'!$A$2:$B$95,2,FALSE)</f>
        <v>Route 107 - Indian Creek Station</v>
      </c>
      <c r="C4321" t="s">
        <v>1448</v>
      </c>
      <c r="D4321">
        <v>13121011900</v>
      </c>
      <c r="E4321">
        <v>35.5</v>
      </c>
      <c r="F4321">
        <v>42431</v>
      </c>
      <c r="G4321">
        <v>549</v>
      </c>
      <c r="H4321">
        <v>265</v>
      </c>
    </row>
    <row r="4322" spans="1:8" hidden="1" x14ac:dyDescent="0.2">
      <c r="A4322">
        <v>14752</v>
      </c>
      <c r="B4322" t="str">
        <f>VLOOKUP(A4322,'Route Names'!$A$2:$B$95,2,FALSE)</f>
        <v>Route 42 - Lakewood Station</v>
      </c>
      <c r="C4322" t="s">
        <v>1447</v>
      </c>
      <c r="D4322">
        <v>13121007500</v>
      </c>
      <c r="E4322">
        <v>47.3</v>
      </c>
      <c r="F4322">
        <v>21929</v>
      </c>
      <c r="G4322">
        <v>712</v>
      </c>
      <c r="H4322">
        <v>717</v>
      </c>
    </row>
    <row r="4323" spans="1:8" hidden="1" x14ac:dyDescent="0.2">
      <c r="A4323">
        <v>14802</v>
      </c>
      <c r="B4323" t="str">
        <f>VLOOKUP(A4323,'Route Names'!$A$2:$B$95,2,FALSE)</f>
        <v>Route 172 Sylvan Road / Virginia Avenue</v>
      </c>
      <c r="C4323" t="s">
        <v>1447</v>
      </c>
      <c r="D4323">
        <v>13121007500</v>
      </c>
      <c r="E4323">
        <v>47.3</v>
      </c>
      <c r="F4323">
        <v>21929</v>
      </c>
      <c r="G4323">
        <v>712</v>
      </c>
      <c r="H4323">
        <v>717</v>
      </c>
    </row>
    <row r="4324" spans="1:8" hidden="1" x14ac:dyDescent="0.2">
      <c r="A4324">
        <v>14803</v>
      </c>
      <c r="B4324" t="str">
        <f>VLOOKUP(A4324,'Route Names'!$A$2:$B$95,2,FALSE)</f>
        <v xml:space="preserve">Route 178 - Hamilton Boulevard </v>
      </c>
      <c r="C4324" t="s">
        <v>1447</v>
      </c>
      <c r="D4324">
        <v>13121007500</v>
      </c>
      <c r="E4324">
        <v>47.3</v>
      </c>
      <c r="F4324">
        <v>21929</v>
      </c>
      <c r="G4324">
        <v>712</v>
      </c>
      <c r="H4324">
        <v>717</v>
      </c>
    </row>
    <row r="4325" spans="1:8" hidden="1" x14ac:dyDescent="0.2">
      <c r="A4325">
        <v>14752</v>
      </c>
      <c r="B4325" t="str">
        <f>VLOOKUP(A4325,'Route Names'!$A$2:$B$95,2,FALSE)</f>
        <v>Route 42 - Lakewood Station</v>
      </c>
      <c r="C4325" t="s">
        <v>1446</v>
      </c>
      <c r="D4325">
        <v>13121007500</v>
      </c>
      <c r="E4325">
        <v>47.3</v>
      </c>
      <c r="F4325">
        <v>21929</v>
      </c>
      <c r="G4325">
        <v>712</v>
      </c>
      <c r="H4325">
        <v>717</v>
      </c>
    </row>
    <row r="4326" spans="1:8" hidden="1" x14ac:dyDescent="0.2">
      <c r="A4326">
        <v>14803</v>
      </c>
      <c r="B4326" t="str">
        <f>VLOOKUP(A4326,'Route Names'!$A$2:$B$95,2,FALSE)</f>
        <v xml:space="preserve">Route 178 - Hamilton Boulevard </v>
      </c>
      <c r="C4326" t="s">
        <v>1446</v>
      </c>
      <c r="D4326">
        <v>13121007500</v>
      </c>
      <c r="E4326">
        <v>47.3</v>
      </c>
      <c r="F4326">
        <v>21929</v>
      </c>
      <c r="G4326">
        <v>712</v>
      </c>
      <c r="H4326">
        <v>717</v>
      </c>
    </row>
    <row r="4327" spans="1:8" hidden="1" x14ac:dyDescent="0.2">
      <c r="A4327">
        <v>14752</v>
      </c>
      <c r="B4327" t="str">
        <f>VLOOKUP(A4327,'Route Names'!$A$2:$B$95,2,FALSE)</f>
        <v>Route 42 - Lakewood Station</v>
      </c>
      <c r="C4327" t="s">
        <v>1445</v>
      </c>
      <c r="D4327">
        <v>13121007500</v>
      </c>
      <c r="E4327">
        <v>47.3</v>
      </c>
      <c r="F4327">
        <v>21929</v>
      </c>
      <c r="G4327">
        <v>712</v>
      </c>
      <c r="H4327">
        <v>717</v>
      </c>
    </row>
    <row r="4328" spans="1:8" hidden="1" x14ac:dyDescent="0.2">
      <c r="A4328">
        <v>14803</v>
      </c>
      <c r="B4328" t="str">
        <f>VLOOKUP(A4328,'Route Names'!$A$2:$B$95,2,FALSE)</f>
        <v xml:space="preserve">Route 178 - Hamilton Boulevard </v>
      </c>
      <c r="C4328" t="s">
        <v>1445</v>
      </c>
      <c r="D4328">
        <v>13121007500</v>
      </c>
      <c r="E4328">
        <v>47.3</v>
      </c>
      <c r="F4328">
        <v>21929</v>
      </c>
      <c r="G4328">
        <v>712</v>
      </c>
      <c r="H4328">
        <v>717</v>
      </c>
    </row>
    <row r="4329" spans="1:8" hidden="1" x14ac:dyDescent="0.2">
      <c r="A4329">
        <v>14752</v>
      </c>
      <c r="B4329" t="str">
        <f>VLOOKUP(A4329,'Route Names'!$A$2:$B$95,2,FALSE)</f>
        <v>Route 42 - Lakewood Station</v>
      </c>
      <c r="C4329" t="s">
        <v>1444</v>
      </c>
      <c r="D4329">
        <v>13121007500</v>
      </c>
      <c r="E4329">
        <v>47.3</v>
      </c>
      <c r="F4329">
        <v>21929</v>
      </c>
      <c r="G4329">
        <v>712</v>
      </c>
      <c r="H4329">
        <v>717</v>
      </c>
    </row>
    <row r="4330" spans="1:8" hidden="1" x14ac:dyDescent="0.2">
      <c r="A4330">
        <v>14803</v>
      </c>
      <c r="B4330" t="str">
        <f>VLOOKUP(A4330,'Route Names'!$A$2:$B$95,2,FALSE)</f>
        <v xml:space="preserve">Route 178 - Hamilton Boulevard </v>
      </c>
      <c r="C4330" t="s">
        <v>1444</v>
      </c>
      <c r="D4330">
        <v>13121007500</v>
      </c>
      <c r="E4330">
        <v>47.3</v>
      </c>
      <c r="F4330">
        <v>21929</v>
      </c>
      <c r="G4330">
        <v>712</v>
      </c>
      <c r="H4330">
        <v>717</v>
      </c>
    </row>
    <row r="4331" spans="1:8" hidden="1" x14ac:dyDescent="0.2">
      <c r="A4331">
        <v>14752</v>
      </c>
      <c r="B4331" t="str">
        <f>VLOOKUP(A4331,'Route Names'!$A$2:$B$95,2,FALSE)</f>
        <v>Route 42 - Lakewood Station</v>
      </c>
      <c r="C4331" t="s">
        <v>1443</v>
      </c>
      <c r="D4331">
        <v>13121007500</v>
      </c>
      <c r="E4331">
        <v>47.3</v>
      </c>
      <c r="F4331">
        <v>21929</v>
      </c>
      <c r="G4331">
        <v>712</v>
      </c>
      <c r="H4331">
        <v>717</v>
      </c>
    </row>
    <row r="4332" spans="1:8" hidden="1" x14ac:dyDescent="0.2">
      <c r="A4332">
        <v>14803</v>
      </c>
      <c r="B4332" t="str">
        <f>VLOOKUP(A4332,'Route Names'!$A$2:$B$95,2,FALSE)</f>
        <v xml:space="preserve">Route 178 - Hamilton Boulevard </v>
      </c>
      <c r="C4332" t="s">
        <v>1443</v>
      </c>
      <c r="D4332">
        <v>13121007500</v>
      </c>
      <c r="E4332">
        <v>47.3</v>
      </c>
      <c r="F4332">
        <v>21929</v>
      </c>
      <c r="G4332">
        <v>712</v>
      </c>
      <c r="H4332">
        <v>717</v>
      </c>
    </row>
    <row r="4333" spans="1:8" hidden="1" x14ac:dyDescent="0.2">
      <c r="A4333">
        <v>14752</v>
      </c>
      <c r="B4333" t="str">
        <f>VLOOKUP(A4333,'Route Names'!$A$2:$B$95,2,FALSE)</f>
        <v>Route 42 - Lakewood Station</v>
      </c>
      <c r="C4333" t="s">
        <v>1442</v>
      </c>
      <c r="D4333">
        <v>13121007500</v>
      </c>
      <c r="E4333">
        <v>47.3</v>
      </c>
      <c r="F4333">
        <v>21929</v>
      </c>
      <c r="G4333">
        <v>712</v>
      </c>
      <c r="H4333">
        <v>717</v>
      </c>
    </row>
    <row r="4334" spans="1:8" hidden="1" x14ac:dyDescent="0.2">
      <c r="A4334">
        <v>14752</v>
      </c>
      <c r="B4334" t="str">
        <f>VLOOKUP(A4334,'Route Names'!$A$2:$B$95,2,FALSE)</f>
        <v>Route 42 - Lakewood Station</v>
      </c>
      <c r="C4334" t="s">
        <v>1441</v>
      </c>
      <c r="D4334">
        <v>13121006700</v>
      </c>
      <c r="E4334">
        <v>44.3</v>
      </c>
      <c r="F4334">
        <v>22682</v>
      </c>
      <c r="G4334">
        <v>505</v>
      </c>
      <c r="H4334">
        <v>526</v>
      </c>
    </row>
    <row r="4335" spans="1:8" hidden="1" x14ac:dyDescent="0.2">
      <c r="A4335">
        <v>14752</v>
      </c>
      <c r="B4335" t="str">
        <f>VLOOKUP(A4335,'Route Names'!$A$2:$B$95,2,FALSE)</f>
        <v>Route 42 - Lakewood Station</v>
      </c>
      <c r="C4335" t="s">
        <v>1440</v>
      </c>
      <c r="D4335">
        <v>13121006700</v>
      </c>
      <c r="E4335">
        <v>44.3</v>
      </c>
      <c r="F4335">
        <v>22682</v>
      </c>
      <c r="G4335">
        <v>505</v>
      </c>
      <c r="H4335">
        <v>526</v>
      </c>
    </row>
    <row r="4336" spans="1:8" hidden="1" x14ac:dyDescent="0.2">
      <c r="A4336">
        <v>14752</v>
      </c>
      <c r="B4336" t="str">
        <f>VLOOKUP(A4336,'Route Names'!$A$2:$B$95,2,FALSE)</f>
        <v>Route 42 - Lakewood Station</v>
      </c>
      <c r="C4336" t="s">
        <v>1439</v>
      </c>
      <c r="D4336">
        <v>13121006700</v>
      </c>
      <c r="E4336">
        <v>44.3</v>
      </c>
      <c r="F4336">
        <v>22682</v>
      </c>
      <c r="G4336">
        <v>505</v>
      </c>
      <c r="H4336">
        <v>526</v>
      </c>
    </row>
    <row r="4337" spans="1:8" hidden="1" x14ac:dyDescent="0.2">
      <c r="A4337">
        <v>14752</v>
      </c>
      <c r="B4337" t="str">
        <f>VLOOKUP(A4337,'Route Names'!$A$2:$B$95,2,FALSE)</f>
        <v>Route 42 - Lakewood Station</v>
      </c>
      <c r="C4337" t="s">
        <v>1438</v>
      </c>
      <c r="D4337">
        <v>13121006700</v>
      </c>
      <c r="E4337">
        <v>44.3</v>
      </c>
      <c r="F4337">
        <v>22682</v>
      </c>
      <c r="G4337">
        <v>505</v>
      </c>
      <c r="H4337">
        <v>526</v>
      </c>
    </row>
    <row r="4338" spans="1:8" hidden="1" x14ac:dyDescent="0.2">
      <c r="A4338">
        <v>14752</v>
      </c>
      <c r="B4338" t="str">
        <f>VLOOKUP(A4338,'Route Names'!$A$2:$B$95,2,FALSE)</f>
        <v>Route 42 - Lakewood Station</v>
      </c>
      <c r="C4338" t="s">
        <v>1437</v>
      </c>
      <c r="D4338">
        <v>13121006700</v>
      </c>
      <c r="E4338">
        <v>44.3</v>
      </c>
      <c r="F4338">
        <v>22682</v>
      </c>
      <c r="G4338">
        <v>505</v>
      </c>
      <c r="H4338">
        <v>526</v>
      </c>
    </row>
    <row r="4339" spans="1:8" hidden="1" x14ac:dyDescent="0.2">
      <c r="A4339">
        <v>14752</v>
      </c>
      <c r="B4339" t="str">
        <f>VLOOKUP(A4339,'Route Names'!$A$2:$B$95,2,FALSE)</f>
        <v>Route 42 - Lakewood Station</v>
      </c>
      <c r="C4339" t="s">
        <v>1436</v>
      </c>
      <c r="D4339">
        <v>13121006700</v>
      </c>
      <c r="E4339">
        <v>44.3</v>
      </c>
      <c r="F4339">
        <v>22682</v>
      </c>
      <c r="G4339">
        <v>505</v>
      </c>
      <c r="H4339">
        <v>526</v>
      </c>
    </row>
    <row r="4340" spans="1:8" hidden="1" x14ac:dyDescent="0.2">
      <c r="A4340">
        <v>14752</v>
      </c>
      <c r="B4340" t="str">
        <f>VLOOKUP(A4340,'Route Names'!$A$2:$B$95,2,FALSE)</f>
        <v>Route 42 - Lakewood Station</v>
      </c>
      <c r="C4340" t="s">
        <v>1435</v>
      </c>
      <c r="D4340">
        <v>13121006700</v>
      </c>
      <c r="E4340">
        <v>44.3</v>
      </c>
      <c r="F4340">
        <v>22682</v>
      </c>
      <c r="G4340">
        <v>505</v>
      </c>
      <c r="H4340">
        <v>526</v>
      </c>
    </row>
    <row r="4341" spans="1:8" hidden="1" x14ac:dyDescent="0.2">
      <c r="A4341">
        <v>14752</v>
      </c>
      <c r="B4341" t="str">
        <f>VLOOKUP(A4341,'Route Names'!$A$2:$B$95,2,FALSE)</f>
        <v>Route 42 - Lakewood Station</v>
      </c>
      <c r="C4341" t="s">
        <v>1434</v>
      </c>
      <c r="D4341">
        <v>13121006700</v>
      </c>
      <c r="E4341">
        <v>44.3</v>
      </c>
      <c r="F4341">
        <v>22682</v>
      </c>
      <c r="G4341">
        <v>505</v>
      </c>
      <c r="H4341">
        <v>526</v>
      </c>
    </row>
    <row r="4342" spans="1:8" hidden="1" x14ac:dyDescent="0.2">
      <c r="A4342">
        <v>14752</v>
      </c>
      <c r="B4342" t="str">
        <f>VLOOKUP(A4342,'Route Names'!$A$2:$B$95,2,FALSE)</f>
        <v>Route 42 - Lakewood Station</v>
      </c>
      <c r="C4342" t="s">
        <v>1433</v>
      </c>
      <c r="D4342">
        <v>13121005502</v>
      </c>
      <c r="E4342">
        <v>42.9</v>
      </c>
      <c r="F4342">
        <v>23464</v>
      </c>
      <c r="G4342">
        <v>437</v>
      </c>
      <c r="H4342">
        <v>491</v>
      </c>
    </row>
    <row r="4343" spans="1:8" hidden="1" x14ac:dyDescent="0.2">
      <c r="A4343">
        <v>14752</v>
      </c>
      <c r="B4343" t="str">
        <f>VLOOKUP(A4343,'Route Names'!$A$2:$B$95,2,FALSE)</f>
        <v>Route 42 - Lakewood Station</v>
      </c>
      <c r="C4343" t="s">
        <v>1432</v>
      </c>
      <c r="D4343">
        <v>13121005502</v>
      </c>
      <c r="E4343">
        <v>42.9</v>
      </c>
      <c r="F4343">
        <v>23464</v>
      </c>
      <c r="G4343">
        <v>437</v>
      </c>
      <c r="H4343">
        <v>491</v>
      </c>
    </row>
    <row r="4344" spans="1:8" hidden="1" x14ac:dyDescent="0.2">
      <c r="A4344">
        <v>14752</v>
      </c>
      <c r="B4344" t="str">
        <f>VLOOKUP(A4344,'Route Names'!$A$2:$B$95,2,FALSE)</f>
        <v>Route 42 - Lakewood Station</v>
      </c>
      <c r="C4344" t="s">
        <v>1431</v>
      </c>
      <c r="D4344">
        <v>13121005502</v>
      </c>
      <c r="E4344">
        <v>42.9</v>
      </c>
      <c r="F4344">
        <v>23464</v>
      </c>
      <c r="G4344">
        <v>437</v>
      </c>
      <c r="H4344">
        <v>491</v>
      </c>
    </row>
    <row r="4345" spans="1:8" hidden="1" x14ac:dyDescent="0.2">
      <c r="A4345">
        <v>14752</v>
      </c>
      <c r="B4345" t="str">
        <f>VLOOKUP(A4345,'Route Names'!$A$2:$B$95,2,FALSE)</f>
        <v>Route 42 - Lakewood Station</v>
      </c>
      <c r="C4345" t="s">
        <v>1430</v>
      </c>
      <c r="D4345">
        <v>13121005502</v>
      </c>
      <c r="E4345">
        <v>42.9</v>
      </c>
      <c r="F4345">
        <v>23464</v>
      </c>
      <c r="G4345">
        <v>437</v>
      </c>
      <c r="H4345">
        <v>491</v>
      </c>
    </row>
    <row r="4346" spans="1:8" hidden="1" x14ac:dyDescent="0.2">
      <c r="A4346">
        <v>14752</v>
      </c>
      <c r="B4346" t="str">
        <f>VLOOKUP(A4346,'Route Names'!$A$2:$B$95,2,FALSE)</f>
        <v>Route 42 - Lakewood Station</v>
      </c>
      <c r="C4346" t="s">
        <v>1429</v>
      </c>
      <c r="D4346">
        <v>13121005502</v>
      </c>
      <c r="E4346">
        <v>42.9</v>
      </c>
      <c r="F4346">
        <v>23464</v>
      </c>
      <c r="G4346">
        <v>437</v>
      </c>
      <c r="H4346">
        <v>491</v>
      </c>
    </row>
    <row r="4347" spans="1:8" hidden="1" x14ac:dyDescent="0.2">
      <c r="A4347">
        <v>14752</v>
      </c>
      <c r="B4347" t="str">
        <f>VLOOKUP(A4347,'Route Names'!$A$2:$B$95,2,FALSE)</f>
        <v>Route 42 - Lakewood Station</v>
      </c>
      <c r="C4347" t="s">
        <v>1428</v>
      </c>
      <c r="D4347">
        <v>13121005502</v>
      </c>
      <c r="E4347">
        <v>42.9</v>
      </c>
      <c r="F4347">
        <v>23464</v>
      </c>
      <c r="G4347">
        <v>437</v>
      </c>
      <c r="H4347">
        <v>491</v>
      </c>
    </row>
    <row r="4348" spans="1:8" hidden="1" x14ac:dyDescent="0.2">
      <c r="A4348">
        <v>14752</v>
      </c>
      <c r="B4348" t="str">
        <f>VLOOKUP(A4348,'Route Names'!$A$2:$B$95,2,FALSE)</f>
        <v>Route 42 - Lakewood Station</v>
      </c>
      <c r="C4348" t="s">
        <v>1427</v>
      </c>
      <c r="D4348">
        <v>13121005502</v>
      </c>
      <c r="E4348">
        <v>42.9</v>
      </c>
      <c r="F4348">
        <v>23464</v>
      </c>
      <c r="G4348">
        <v>437</v>
      </c>
      <c r="H4348">
        <v>491</v>
      </c>
    </row>
    <row r="4349" spans="1:8" hidden="1" x14ac:dyDescent="0.2">
      <c r="A4349">
        <v>14752</v>
      </c>
      <c r="B4349" t="str">
        <f>VLOOKUP(A4349,'Route Names'!$A$2:$B$95,2,FALSE)</f>
        <v>Route 42 - Lakewood Station</v>
      </c>
      <c r="C4349" t="s">
        <v>1426</v>
      </c>
      <c r="D4349">
        <v>13121005502</v>
      </c>
      <c r="E4349">
        <v>42.9</v>
      </c>
      <c r="F4349">
        <v>23464</v>
      </c>
      <c r="G4349">
        <v>437</v>
      </c>
      <c r="H4349">
        <v>491</v>
      </c>
    </row>
    <row r="4350" spans="1:8" hidden="1" x14ac:dyDescent="0.2">
      <c r="A4350">
        <v>14752</v>
      </c>
      <c r="B4350" t="str">
        <f>VLOOKUP(A4350,'Route Names'!$A$2:$B$95,2,FALSE)</f>
        <v>Route 42 - Lakewood Station</v>
      </c>
      <c r="C4350" t="s">
        <v>1425</v>
      </c>
      <c r="D4350">
        <v>13121006300</v>
      </c>
      <c r="E4350">
        <v>44.7</v>
      </c>
      <c r="F4350">
        <v>20875</v>
      </c>
      <c r="G4350">
        <v>271</v>
      </c>
      <c r="H4350">
        <v>255</v>
      </c>
    </row>
    <row r="4351" spans="1:8" hidden="1" x14ac:dyDescent="0.2">
      <c r="A4351">
        <v>14752</v>
      </c>
      <c r="B4351" t="str">
        <f>VLOOKUP(A4351,'Route Names'!$A$2:$B$95,2,FALSE)</f>
        <v>Route 42 - Lakewood Station</v>
      </c>
      <c r="C4351" t="s">
        <v>1424</v>
      </c>
      <c r="D4351">
        <v>13121012000</v>
      </c>
      <c r="E4351">
        <v>58.5</v>
      </c>
      <c r="F4351">
        <v>19750</v>
      </c>
      <c r="G4351">
        <v>549</v>
      </c>
      <c r="H4351">
        <v>508</v>
      </c>
    </row>
    <row r="4352" spans="1:8" hidden="1" x14ac:dyDescent="0.2">
      <c r="A4352">
        <v>14752</v>
      </c>
      <c r="B4352" t="str">
        <f>VLOOKUP(A4352,'Route Names'!$A$2:$B$95,2,FALSE)</f>
        <v>Route 42 - Lakewood Station</v>
      </c>
      <c r="C4352" t="s">
        <v>1423</v>
      </c>
      <c r="D4352">
        <v>13121012000</v>
      </c>
      <c r="E4352">
        <v>58.5</v>
      </c>
      <c r="F4352">
        <v>19750</v>
      </c>
      <c r="G4352">
        <v>549</v>
      </c>
      <c r="H4352">
        <v>508</v>
      </c>
    </row>
    <row r="4353" spans="1:8" hidden="1" x14ac:dyDescent="0.2">
      <c r="A4353">
        <v>14752</v>
      </c>
      <c r="B4353" t="str">
        <f>VLOOKUP(A4353,'Route Names'!$A$2:$B$95,2,FALSE)</f>
        <v>Route 42 - Lakewood Station</v>
      </c>
      <c r="C4353" t="s">
        <v>1422</v>
      </c>
      <c r="D4353">
        <v>13121012000</v>
      </c>
      <c r="E4353">
        <v>58.5</v>
      </c>
      <c r="F4353">
        <v>19750</v>
      </c>
      <c r="G4353">
        <v>549</v>
      </c>
      <c r="H4353">
        <v>508</v>
      </c>
    </row>
    <row r="4354" spans="1:8" hidden="1" x14ac:dyDescent="0.2">
      <c r="A4354">
        <v>14752</v>
      </c>
      <c r="B4354" t="str">
        <f>VLOOKUP(A4354,'Route Names'!$A$2:$B$95,2,FALSE)</f>
        <v>Route 42 - Lakewood Station</v>
      </c>
      <c r="C4354" t="s">
        <v>1421</v>
      </c>
      <c r="D4354">
        <v>13121012000</v>
      </c>
      <c r="E4354">
        <v>58.5</v>
      </c>
      <c r="F4354">
        <v>19750</v>
      </c>
      <c r="G4354">
        <v>549</v>
      </c>
      <c r="H4354">
        <v>508</v>
      </c>
    </row>
    <row r="4355" spans="1:8" hidden="1" x14ac:dyDescent="0.2">
      <c r="A4355">
        <v>14752</v>
      </c>
      <c r="B4355" t="str">
        <f>VLOOKUP(A4355,'Route Names'!$A$2:$B$95,2,FALSE)</f>
        <v>Route 42 - Lakewood Station</v>
      </c>
      <c r="C4355" t="s">
        <v>1420</v>
      </c>
      <c r="D4355">
        <v>13121012000</v>
      </c>
      <c r="E4355">
        <v>58.5</v>
      </c>
      <c r="F4355">
        <v>19750</v>
      </c>
      <c r="G4355">
        <v>549</v>
      </c>
      <c r="H4355">
        <v>508</v>
      </c>
    </row>
    <row r="4356" spans="1:8" hidden="1" x14ac:dyDescent="0.2">
      <c r="A4356">
        <v>14752</v>
      </c>
      <c r="B4356" t="str">
        <f>VLOOKUP(A4356,'Route Names'!$A$2:$B$95,2,FALSE)</f>
        <v>Route 42 - Lakewood Station</v>
      </c>
      <c r="C4356" t="s">
        <v>1419</v>
      </c>
      <c r="D4356">
        <v>13121012000</v>
      </c>
      <c r="E4356">
        <v>58.5</v>
      </c>
      <c r="F4356">
        <v>19750</v>
      </c>
      <c r="G4356">
        <v>549</v>
      </c>
      <c r="H4356">
        <v>508</v>
      </c>
    </row>
    <row r="4357" spans="1:8" hidden="1" x14ac:dyDescent="0.2">
      <c r="A4357">
        <v>14752</v>
      </c>
      <c r="B4357" t="str">
        <f>VLOOKUP(A4357,'Route Names'!$A$2:$B$95,2,FALSE)</f>
        <v>Route 42 - Lakewood Station</v>
      </c>
      <c r="C4357" t="s">
        <v>1418</v>
      </c>
      <c r="D4357">
        <v>13121003500</v>
      </c>
      <c r="E4357">
        <v>43.4</v>
      </c>
      <c r="F4357">
        <v>115096</v>
      </c>
      <c r="G4357">
        <v>69</v>
      </c>
      <c r="H4357">
        <v>41</v>
      </c>
    </row>
    <row r="4358" spans="1:8" hidden="1" x14ac:dyDescent="0.2">
      <c r="A4358">
        <v>14752</v>
      </c>
      <c r="B4358" t="str">
        <f>VLOOKUP(A4358,'Route Names'!$A$2:$B$95,2,FALSE)</f>
        <v>Route 42 - Lakewood Station</v>
      </c>
      <c r="C4358" t="s">
        <v>1417</v>
      </c>
      <c r="D4358">
        <v>13121003500</v>
      </c>
      <c r="E4358">
        <v>43.4</v>
      </c>
      <c r="F4358">
        <v>115096</v>
      </c>
      <c r="G4358">
        <v>69</v>
      </c>
      <c r="H4358">
        <v>41</v>
      </c>
    </row>
    <row r="4359" spans="1:8" hidden="1" x14ac:dyDescent="0.2">
      <c r="A4359">
        <v>14752</v>
      </c>
      <c r="B4359" t="str">
        <f>VLOOKUP(A4359,'Route Names'!$A$2:$B$95,2,FALSE)</f>
        <v>Route 42 - Lakewood Station</v>
      </c>
      <c r="C4359" t="s">
        <v>1416</v>
      </c>
      <c r="D4359">
        <v>13121003500</v>
      </c>
      <c r="E4359">
        <v>43.4</v>
      </c>
      <c r="F4359">
        <v>115096</v>
      </c>
      <c r="G4359">
        <v>69</v>
      </c>
      <c r="H4359">
        <v>41</v>
      </c>
    </row>
    <row r="4360" spans="1:8" hidden="1" x14ac:dyDescent="0.2">
      <c r="A4360">
        <v>14752</v>
      </c>
      <c r="B4360" t="str">
        <f>VLOOKUP(A4360,'Route Names'!$A$2:$B$95,2,FALSE)</f>
        <v>Route 42 - Lakewood Station</v>
      </c>
      <c r="C4360" t="s">
        <v>1415</v>
      </c>
      <c r="D4360">
        <v>13121012000</v>
      </c>
      <c r="E4360">
        <v>58.5</v>
      </c>
      <c r="F4360">
        <v>19750</v>
      </c>
      <c r="G4360">
        <v>549</v>
      </c>
      <c r="H4360">
        <v>508</v>
      </c>
    </row>
    <row r="4361" spans="1:8" hidden="1" x14ac:dyDescent="0.2">
      <c r="A4361">
        <v>14752</v>
      </c>
      <c r="B4361" t="str">
        <f>VLOOKUP(A4361,'Route Names'!$A$2:$B$95,2,FALSE)</f>
        <v>Route 42 - Lakewood Station</v>
      </c>
      <c r="C4361" t="s">
        <v>1414</v>
      </c>
      <c r="D4361">
        <v>13121012000</v>
      </c>
      <c r="E4361">
        <v>58.5</v>
      </c>
      <c r="F4361">
        <v>19750</v>
      </c>
      <c r="G4361">
        <v>549</v>
      </c>
      <c r="H4361">
        <v>508</v>
      </c>
    </row>
    <row r="4362" spans="1:8" hidden="1" x14ac:dyDescent="0.2">
      <c r="A4362">
        <v>14752</v>
      </c>
      <c r="B4362" t="str">
        <f>VLOOKUP(A4362,'Route Names'!$A$2:$B$95,2,FALSE)</f>
        <v>Route 42 - Lakewood Station</v>
      </c>
      <c r="C4362" t="s">
        <v>1413</v>
      </c>
      <c r="D4362">
        <v>13121012000</v>
      </c>
      <c r="E4362">
        <v>58.5</v>
      </c>
      <c r="F4362">
        <v>19750</v>
      </c>
      <c r="G4362">
        <v>549</v>
      </c>
      <c r="H4362">
        <v>508</v>
      </c>
    </row>
    <row r="4363" spans="1:8" hidden="1" x14ac:dyDescent="0.2">
      <c r="A4363">
        <v>14752</v>
      </c>
      <c r="B4363" t="str">
        <f>VLOOKUP(A4363,'Route Names'!$A$2:$B$95,2,FALSE)</f>
        <v>Route 42 - Lakewood Station</v>
      </c>
      <c r="C4363" t="s">
        <v>1412</v>
      </c>
      <c r="D4363">
        <v>13121012000</v>
      </c>
      <c r="E4363">
        <v>58.5</v>
      </c>
      <c r="F4363">
        <v>19750</v>
      </c>
      <c r="G4363">
        <v>549</v>
      </c>
      <c r="H4363">
        <v>508</v>
      </c>
    </row>
    <row r="4364" spans="1:8" hidden="1" x14ac:dyDescent="0.2">
      <c r="A4364">
        <v>14752</v>
      </c>
      <c r="B4364" t="str">
        <f>VLOOKUP(A4364,'Route Names'!$A$2:$B$95,2,FALSE)</f>
        <v>Route 42 - Lakewood Station</v>
      </c>
      <c r="C4364" t="s">
        <v>1411</v>
      </c>
      <c r="D4364">
        <v>13121012000</v>
      </c>
      <c r="E4364">
        <v>58.5</v>
      </c>
      <c r="F4364">
        <v>19750</v>
      </c>
      <c r="G4364">
        <v>549</v>
      </c>
      <c r="H4364">
        <v>508</v>
      </c>
    </row>
    <row r="4365" spans="1:8" hidden="1" x14ac:dyDescent="0.2">
      <c r="A4365">
        <v>14752</v>
      </c>
      <c r="B4365" t="str">
        <f>VLOOKUP(A4365,'Route Names'!$A$2:$B$95,2,FALSE)</f>
        <v>Route 42 - Lakewood Station</v>
      </c>
      <c r="C4365" t="s">
        <v>1410</v>
      </c>
      <c r="D4365">
        <v>13121006700</v>
      </c>
      <c r="E4365">
        <v>44.3</v>
      </c>
      <c r="F4365">
        <v>22682</v>
      </c>
      <c r="G4365">
        <v>505</v>
      </c>
      <c r="H4365">
        <v>526</v>
      </c>
    </row>
    <row r="4366" spans="1:8" hidden="1" x14ac:dyDescent="0.2">
      <c r="A4366">
        <v>14752</v>
      </c>
      <c r="B4366" t="str">
        <f>VLOOKUP(A4366,'Route Names'!$A$2:$B$95,2,FALSE)</f>
        <v>Route 42 - Lakewood Station</v>
      </c>
      <c r="C4366" t="s">
        <v>1409</v>
      </c>
      <c r="D4366">
        <v>13121006700</v>
      </c>
      <c r="E4366">
        <v>44.3</v>
      </c>
      <c r="F4366">
        <v>22682</v>
      </c>
      <c r="G4366">
        <v>505</v>
      </c>
      <c r="H4366">
        <v>526</v>
      </c>
    </row>
    <row r="4367" spans="1:8" hidden="1" x14ac:dyDescent="0.2">
      <c r="A4367">
        <v>14752</v>
      </c>
      <c r="B4367" t="str">
        <f>VLOOKUP(A4367,'Route Names'!$A$2:$B$95,2,FALSE)</f>
        <v>Route 42 - Lakewood Station</v>
      </c>
      <c r="C4367" t="s">
        <v>1408</v>
      </c>
      <c r="D4367">
        <v>13121006700</v>
      </c>
      <c r="E4367">
        <v>44.3</v>
      </c>
      <c r="F4367">
        <v>22682</v>
      </c>
      <c r="G4367">
        <v>505</v>
      </c>
      <c r="H4367">
        <v>526</v>
      </c>
    </row>
    <row r="4368" spans="1:8" hidden="1" x14ac:dyDescent="0.2">
      <c r="A4368">
        <v>14752</v>
      </c>
      <c r="B4368" t="str">
        <f>VLOOKUP(A4368,'Route Names'!$A$2:$B$95,2,FALSE)</f>
        <v>Route 42 - Lakewood Station</v>
      </c>
      <c r="C4368" t="s">
        <v>1407</v>
      </c>
      <c r="D4368">
        <v>13121006700</v>
      </c>
      <c r="E4368">
        <v>44.3</v>
      </c>
      <c r="F4368">
        <v>22682</v>
      </c>
      <c r="G4368">
        <v>505</v>
      </c>
      <c r="H4368">
        <v>526</v>
      </c>
    </row>
    <row r="4369" spans="1:8" hidden="1" x14ac:dyDescent="0.2">
      <c r="A4369">
        <v>14752</v>
      </c>
      <c r="B4369" t="str">
        <f>VLOOKUP(A4369,'Route Names'!$A$2:$B$95,2,FALSE)</f>
        <v>Route 42 - Lakewood Station</v>
      </c>
      <c r="C4369" t="s">
        <v>1406</v>
      </c>
      <c r="D4369">
        <v>13121006700</v>
      </c>
      <c r="E4369">
        <v>44.3</v>
      </c>
      <c r="F4369">
        <v>22682</v>
      </c>
      <c r="G4369">
        <v>505</v>
      </c>
      <c r="H4369">
        <v>526</v>
      </c>
    </row>
    <row r="4370" spans="1:8" hidden="1" x14ac:dyDescent="0.2">
      <c r="A4370">
        <v>14752</v>
      </c>
      <c r="B4370" t="str">
        <f>VLOOKUP(A4370,'Route Names'!$A$2:$B$95,2,FALSE)</f>
        <v>Route 42 - Lakewood Station</v>
      </c>
      <c r="C4370" t="s">
        <v>1405</v>
      </c>
      <c r="D4370">
        <v>13121006700</v>
      </c>
      <c r="E4370">
        <v>44.3</v>
      </c>
      <c r="F4370">
        <v>22682</v>
      </c>
      <c r="G4370">
        <v>505</v>
      </c>
      <c r="H4370">
        <v>526</v>
      </c>
    </row>
    <row r="4371" spans="1:8" hidden="1" x14ac:dyDescent="0.2">
      <c r="A4371">
        <v>14852</v>
      </c>
      <c r="B4371" t="str">
        <f>VLOOKUP(A4371,'Route Names'!$A$2:$B$95,2,FALSE)</f>
        <v>Route 186 Rainbow Drive/South DeKalb</v>
      </c>
      <c r="C4371" t="s">
        <v>1404</v>
      </c>
      <c r="D4371">
        <v>13089023412</v>
      </c>
      <c r="E4371">
        <v>21.3</v>
      </c>
      <c r="F4371">
        <v>53487</v>
      </c>
      <c r="G4371">
        <v>250</v>
      </c>
      <c r="H4371">
        <v>532</v>
      </c>
    </row>
    <row r="4372" spans="1:8" hidden="1" x14ac:dyDescent="0.2">
      <c r="A4372">
        <v>14852</v>
      </c>
      <c r="B4372" t="str">
        <f>VLOOKUP(A4372,'Route Names'!$A$2:$B$95,2,FALSE)</f>
        <v>Route 186 Rainbow Drive/South DeKalb</v>
      </c>
      <c r="C4372" t="s">
        <v>1404</v>
      </c>
      <c r="D4372">
        <v>13089023412</v>
      </c>
      <c r="E4372">
        <v>21.3</v>
      </c>
      <c r="F4372">
        <v>53487</v>
      </c>
      <c r="G4372">
        <v>250</v>
      </c>
      <c r="H4372">
        <v>532</v>
      </c>
    </row>
    <row r="4373" spans="1:8" hidden="1" x14ac:dyDescent="0.2">
      <c r="A4373">
        <v>14852</v>
      </c>
      <c r="B4373" t="str">
        <f>VLOOKUP(A4373,'Route Names'!$A$2:$B$95,2,FALSE)</f>
        <v>Route 186 Rainbow Drive/South DeKalb</v>
      </c>
      <c r="C4373" t="s">
        <v>218</v>
      </c>
      <c r="D4373">
        <v>13089023412</v>
      </c>
      <c r="E4373">
        <v>21.3</v>
      </c>
      <c r="F4373">
        <v>53487</v>
      </c>
      <c r="G4373">
        <v>250</v>
      </c>
      <c r="H4373">
        <v>532</v>
      </c>
    </row>
    <row r="4374" spans="1:8" hidden="1" x14ac:dyDescent="0.2">
      <c r="A4374">
        <v>14852</v>
      </c>
      <c r="B4374" t="str">
        <f>VLOOKUP(A4374,'Route Names'!$A$2:$B$95,2,FALSE)</f>
        <v>Route 186 Rainbow Drive/South DeKalb</v>
      </c>
      <c r="C4374" t="s">
        <v>218</v>
      </c>
      <c r="D4374">
        <v>13089023412</v>
      </c>
      <c r="E4374">
        <v>21.3</v>
      </c>
      <c r="F4374">
        <v>53487</v>
      </c>
      <c r="G4374">
        <v>250</v>
      </c>
      <c r="H4374">
        <v>532</v>
      </c>
    </row>
    <row r="4375" spans="1:8" hidden="1" x14ac:dyDescent="0.2">
      <c r="A4375">
        <v>14852</v>
      </c>
      <c r="B4375" t="str">
        <f>VLOOKUP(A4375,'Route Names'!$A$2:$B$95,2,FALSE)</f>
        <v>Route 186 Rainbow Drive/South DeKalb</v>
      </c>
      <c r="C4375" t="s">
        <v>219</v>
      </c>
      <c r="D4375">
        <v>13089023412</v>
      </c>
      <c r="E4375">
        <v>21.3</v>
      </c>
      <c r="F4375">
        <v>53487</v>
      </c>
      <c r="G4375">
        <v>250</v>
      </c>
      <c r="H4375">
        <v>532</v>
      </c>
    </row>
    <row r="4376" spans="1:8" hidden="1" x14ac:dyDescent="0.2">
      <c r="A4376">
        <v>14852</v>
      </c>
      <c r="B4376" t="str">
        <f>VLOOKUP(A4376,'Route Names'!$A$2:$B$95,2,FALSE)</f>
        <v>Route 186 Rainbow Drive/South DeKalb</v>
      </c>
      <c r="C4376" t="s">
        <v>219</v>
      </c>
      <c r="D4376">
        <v>13089023412</v>
      </c>
      <c r="E4376">
        <v>21.3</v>
      </c>
      <c r="F4376">
        <v>53487</v>
      </c>
      <c r="G4376">
        <v>250</v>
      </c>
      <c r="H4376">
        <v>532</v>
      </c>
    </row>
    <row r="4377" spans="1:8" hidden="1" x14ac:dyDescent="0.2">
      <c r="A4377">
        <v>14852</v>
      </c>
      <c r="B4377" t="str">
        <f>VLOOKUP(A4377,'Route Names'!$A$2:$B$95,2,FALSE)</f>
        <v>Route 186 Rainbow Drive/South DeKalb</v>
      </c>
      <c r="C4377" t="s">
        <v>1403</v>
      </c>
      <c r="D4377">
        <v>13089023412</v>
      </c>
      <c r="E4377">
        <v>21.3</v>
      </c>
      <c r="F4377">
        <v>53487</v>
      </c>
      <c r="G4377">
        <v>250</v>
      </c>
      <c r="H4377">
        <v>532</v>
      </c>
    </row>
    <row r="4378" spans="1:8" hidden="1" x14ac:dyDescent="0.2">
      <c r="A4378">
        <v>14852</v>
      </c>
      <c r="B4378" t="str">
        <f>VLOOKUP(A4378,'Route Names'!$A$2:$B$95,2,FALSE)</f>
        <v>Route 186 Rainbow Drive/South DeKalb</v>
      </c>
      <c r="C4378" t="s">
        <v>1403</v>
      </c>
      <c r="D4378">
        <v>13089023412</v>
      </c>
      <c r="E4378">
        <v>21.3</v>
      </c>
      <c r="F4378">
        <v>53487</v>
      </c>
      <c r="G4378">
        <v>250</v>
      </c>
      <c r="H4378">
        <v>532</v>
      </c>
    </row>
    <row r="4379" spans="1:8" hidden="1" x14ac:dyDescent="0.2">
      <c r="A4379">
        <v>14852</v>
      </c>
      <c r="B4379" t="str">
        <f>VLOOKUP(A4379,'Route Names'!$A$2:$B$95,2,FALSE)</f>
        <v>Route 186 Rainbow Drive/South DeKalb</v>
      </c>
      <c r="C4379" t="s">
        <v>221</v>
      </c>
      <c r="D4379">
        <v>13089023412</v>
      </c>
      <c r="E4379">
        <v>21.3</v>
      </c>
      <c r="F4379">
        <v>53487</v>
      </c>
      <c r="G4379">
        <v>250</v>
      </c>
      <c r="H4379">
        <v>532</v>
      </c>
    </row>
    <row r="4380" spans="1:8" hidden="1" x14ac:dyDescent="0.2">
      <c r="A4380">
        <v>14852</v>
      </c>
      <c r="B4380" t="str">
        <f>VLOOKUP(A4380,'Route Names'!$A$2:$B$95,2,FALSE)</f>
        <v>Route 186 Rainbow Drive/South DeKalb</v>
      </c>
      <c r="C4380" t="s">
        <v>221</v>
      </c>
      <c r="D4380">
        <v>13089023412</v>
      </c>
      <c r="E4380">
        <v>21.3</v>
      </c>
      <c r="F4380">
        <v>53487</v>
      </c>
      <c r="G4380">
        <v>250</v>
      </c>
      <c r="H4380">
        <v>532</v>
      </c>
    </row>
    <row r="4381" spans="1:8" hidden="1" x14ac:dyDescent="0.2">
      <c r="A4381">
        <v>14852</v>
      </c>
      <c r="B4381" t="str">
        <f>VLOOKUP(A4381,'Route Names'!$A$2:$B$95,2,FALSE)</f>
        <v>Route 186 Rainbow Drive/South DeKalb</v>
      </c>
      <c r="C4381" t="s">
        <v>222</v>
      </c>
      <c r="D4381">
        <v>13089023412</v>
      </c>
      <c r="E4381">
        <v>21.3</v>
      </c>
      <c r="F4381">
        <v>53487</v>
      </c>
      <c r="G4381">
        <v>250</v>
      </c>
      <c r="H4381">
        <v>532</v>
      </c>
    </row>
    <row r="4382" spans="1:8" hidden="1" x14ac:dyDescent="0.2">
      <c r="A4382">
        <v>14852</v>
      </c>
      <c r="B4382" t="str">
        <f>VLOOKUP(A4382,'Route Names'!$A$2:$B$95,2,FALSE)</f>
        <v>Route 186 Rainbow Drive/South DeKalb</v>
      </c>
      <c r="C4382" t="s">
        <v>222</v>
      </c>
      <c r="D4382">
        <v>13089023412</v>
      </c>
      <c r="E4382">
        <v>21.3</v>
      </c>
      <c r="F4382">
        <v>53487</v>
      </c>
      <c r="G4382">
        <v>250</v>
      </c>
      <c r="H4382">
        <v>532</v>
      </c>
    </row>
    <row r="4383" spans="1:8" hidden="1" x14ac:dyDescent="0.2">
      <c r="A4383">
        <v>14852</v>
      </c>
      <c r="B4383" t="str">
        <f>VLOOKUP(A4383,'Route Names'!$A$2:$B$95,2,FALSE)</f>
        <v>Route 186 Rainbow Drive/South DeKalb</v>
      </c>
      <c r="C4383" t="s">
        <v>223</v>
      </c>
      <c r="D4383">
        <v>13089023412</v>
      </c>
      <c r="E4383">
        <v>21.3</v>
      </c>
      <c r="F4383">
        <v>53487</v>
      </c>
      <c r="G4383">
        <v>250</v>
      </c>
      <c r="H4383">
        <v>532</v>
      </c>
    </row>
    <row r="4384" spans="1:8" hidden="1" x14ac:dyDescent="0.2">
      <c r="A4384">
        <v>14852</v>
      </c>
      <c r="B4384" t="str">
        <f>VLOOKUP(A4384,'Route Names'!$A$2:$B$95,2,FALSE)</f>
        <v>Route 186 Rainbow Drive/South DeKalb</v>
      </c>
      <c r="C4384" t="s">
        <v>223</v>
      </c>
      <c r="D4384">
        <v>13089023412</v>
      </c>
      <c r="E4384">
        <v>21.3</v>
      </c>
      <c r="F4384">
        <v>53487</v>
      </c>
      <c r="G4384">
        <v>250</v>
      </c>
      <c r="H4384">
        <v>532</v>
      </c>
    </row>
    <row r="4385" spans="1:8" hidden="1" x14ac:dyDescent="0.2">
      <c r="A4385">
        <v>14852</v>
      </c>
      <c r="B4385" t="str">
        <f>VLOOKUP(A4385,'Route Names'!$A$2:$B$95,2,FALSE)</f>
        <v>Route 186 Rainbow Drive/South DeKalb</v>
      </c>
      <c r="C4385" t="s">
        <v>224</v>
      </c>
      <c r="D4385">
        <v>13089023412</v>
      </c>
      <c r="E4385">
        <v>21.3</v>
      </c>
      <c r="F4385">
        <v>53487</v>
      </c>
      <c r="G4385">
        <v>250</v>
      </c>
      <c r="H4385">
        <v>532</v>
      </c>
    </row>
    <row r="4386" spans="1:8" hidden="1" x14ac:dyDescent="0.2">
      <c r="A4386">
        <v>14852</v>
      </c>
      <c r="B4386" t="str">
        <f>VLOOKUP(A4386,'Route Names'!$A$2:$B$95,2,FALSE)</f>
        <v>Route 186 Rainbow Drive/South DeKalb</v>
      </c>
      <c r="C4386" t="s">
        <v>224</v>
      </c>
      <c r="D4386">
        <v>13089023412</v>
      </c>
      <c r="E4386">
        <v>21.3</v>
      </c>
      <c r="F4386">
        <v>53487</v>
      </c>
      <c r="G4386">
        <v>250</v>
      </c>
      <c r="H4386">
        <v>532</v>
      </c>
    </row>
    <row r="4387" spans="1:8" hidden="1" x14ac:dyDescent="0.2">
      <c r="A4387">
        <v>14852</v>
      </c>
      <c r="B4387" t="str">
        <f>VLOOKUP(A4387,'Route Names'!$A$2:$B$95,2,FALSE)</f>
        <v>Route 186 Rainbow Drive/South DeKalb</v>
      </c>
      <c r="C4387" t="s">
        <v>225</v>
      </c>
      <c r="D4387">
        <v>13089023412</v>
      </c>
      <c r="E4387">
        <v>21.3</v>
      </c>
      <c r="F4387">
        <v>53487</v>
      </c>
      <c r="G4387">
        <v>250</v>
      </c>
      <c r="H4387">
        <v>532</v>
      </c>
    </row>
    <row r="4388" spans="1:8" hidden="1" x14ac:dyDescent="0.2">
      <c r="A4388">
        <v>14852</v>
      </c>
      <c r="B4388" t="str">
        <f>VLOOKUP(A4388,'Route Names'!$A$2:$B$95,2,FALSE)</f>
        <v>Route 186 Rainbow Drive/South DeKalb</v>
      </c>
      <c r="C4388" t="s">
        <v>225</v>
      </c>
      <c r="D4388">
        <v>13089023412</v>
      </c>
      <c r="E4388">
        <v>21.3</v>
      </c>
      <c r="F4388">
        <v>53487</v>
      </c>
      <c r="G4388">
        <v>250</v>
      </c>
      <c r="H4388">
        <v>532</v>
      </c>
    </row>
    <row r="4389" spans="1:8" hidden="1" x14ac:dyDescent="0.2">
      <c r="A4389">
        <v>14852</v>
      </c>
      <c r="B4389" t="str">
        <f>VLOOKUP(A4389,'Route Names'!$A$2:$B$95,2,FALSE)</f>
        <v>Route 186 Rainbow Drive/South DeKalb</v>
      </c>
      <c r="C4389" t="s">
        <v>226</v>
      </c>
      <c r="D4389">
        <v>13089023412</v>
      </c>
      <c r="E4389">
        <v>21.3</v>
      </c>
      <c r="F4389">
        <v>53487</v>
      </c>
      <c r="G4389">
        <v>250</v>
      </c>
      <c r="H4389">
        <v>532</v>
      </c>
    </row>
    <row r="4390" spans="1:8" hidden="1" x14ac:dyDescent="0.2">
      <c r="A4390">
        <v>14852</v>
      </c>
      <c r="B4390" t="str">
        <f>VLOOKUP(A4390,'Route Names'!$A$2:$B$95,2,FALSE)</f>
        <v>Route 186 Rainbow Drive/South DeKalb</v>
      </c>
      <c r="C4390" t="s">
        <v>226</v>
      </c>
      <c r="D4390">
        <v>13089023412</v>
      </c>
      <c r="E4390">
        <v>21.3</v>
      </c>
      <c r="F4390">
        <v>53487</v>
      </c>
      <c r="G4390">
        <v>250</v>
      </c>
      <c r="H4390">
        <v>532</v>
      </c>
    </row>
    <row r="4391" spans="1:8" hidden="1" x14ac:dyDescent="0.2">
      <c r="A4391">
        <v>14852</v>
      </c>
      <c r="B4391" t="str">
        <f>VLOOKUP(A4391,'Route Names'!$A$2:$B$95,2,FALSE)</f>
        <v>Route 186 Rainbow Drive/South DeKalb</v>
      </c>
      <c r="C4391" t="s">
        <v>225</v>
      </c>
      <c r="D4391">
        <v>13089023412</v>
      </c>
      <c r="E4391">
        <v>21.3</v>
      </c>
      <c r="F4391">
        <v>53487</v>
      </c>
      <c r="G4391">
        <v>250</v>
      </c>
      <c r="H4391">
        <v>532</v>
      </c>
    </row>
    <row r="4392" spans="1:8" hidden="1" x14ac:dyDescent="0.2">
      <c r="A4392">
        <v>14852</v>
      </c>
      <c r="B4392" t="str">
        <f>VLOOKUP(A4392,'Route Names'!$A$2:$B$95,2,FALSE)</f>
        <v>Route 186 Rainbow Drive/South DeKalb</v>
      </c>
      <c r="C4392" t="s">
        <v>225</v>
      </c>
      <c r="D4392">
        <v>13089023412</v>
      </c>
      <c r="E4392">
        <v>21.3</v>
      </c>
      <c r="F4392">
        <v>53487</v>
      </c>
      <c r="G4392">
        <v>250</v>
      </c>
      <c r="H4392">
        <v>532</v>
      </c>
    </row>
    <row r="4393" spans="1:8" hidden="1" x14ac:dyDescent="0.2">
      <c r="A4393">
        <v>14852</v>
      </c>
      <c r="B4393" t="str">
        <f>VLOOKUP(A4393,'Route Names'!$A$2:$B$95,2,FALSE)</f>
        <v>Route 186 Rainbow Drive/South DeKalb</v>
      </c>
      <c r="C4393" t="s">
        <v>228</v>
      </c>
      <c r="D4393">
        <v>13089023412</v>
      </c>
      <c r="E4393">
        <v>21.3</v>
      </c>
      <c r="F4393">
        <v>53487</v>
      </c>
      <c r="G4393">
        <v>250</v>
      </c>
      <c r="H4393">
        <v>532</v>
      </c>
    </row>
    <row r="4394" spans="1:8" hidden="1" x14ac:dyDescent="0.2">
      <c r="A4394">
        <v>14852</v>
      </c>
      <c r="B4394" t="str">
        <f>VLOOKUP(A4394,'Route Names'!$A$2:$B$95,2,FALSE)</f>
        <v>Route 186 Rainbow Drive/South DeKalb</v>
      </c>
      <c r="C4394" t="s">
        <v>228</v>
      </c>
      <c r="D4394">
        <v>13089023412</v>
      </c>
      <c r="E4394">
        <v>21.3</v>
      </c>
      <c r="F4394">
        <v>53487</v>
      </c>
      <c r="G4394">
        <v>250</v>
      </c>
      <c r="H4394">
        <v>532</v>
      </c>
    </row>
    <row r="4395" spans="1:8" hidden="1" x14ac:dyDescent="0.2">
      <c r="A4395">
        <v>14852</v>
      </c>
      <c r="B4395" t="str">
        <f>VLOOKUP(A4395,'Route Names'!$A$2:$B$95,2,FALSE)</f>
        <v>Route 186 Rainbow Drive/South DeKalb</v>
      </c>
      <c r="C4395" t="s">
        <v>1402</v>
      </c>
      <c r="D4395">
        <v>13089023412</v>
      </c>
      <c r="E4395">
        <v>21.3</v>
      </c>
      <c r="F4395">
        <v>53487</v>
      </c>
      <c r="G4395">
        <v>250</v>
      </c>
      <c r="H4395">
        <v>532</v>
      </c>
    </row>
    <row r="4396" spans="1:8" hidden="1" x14ac:dyDescent="0.2">
      <c r="A4396">
        <v>14852</v>
      </c>
      <c r="B4396" t="str">
        <f>VLOOKUP(A4396,'Route Names'!$A$2:$B$95,2,FALSE)</f>
        <v>Route 186 Rainbow Drive/South DeKalb</v>
      </c>
      <c r="C4396" t="s">
        <v>1402</v>
      </c>
      <c r="D4396">
        <v>13089023412</v>
      </c>
      <c r="E4396">
        <v>21.3</v>
      </c>
      <c r="F4396">
        <v>53487</v>
      </c>
      <c r="G4396">
        <v>250</v>
      </c>
      <c r="H4396">
        <v>532</v>
      </c>
    </row>
    <row r="4397" spans="1:8" hidden="1" x14ac:dyDescent="0.2">
      <c r="A4397">
        <v>14852</v>
      </c>
      <c r="B4397" t="str">
        <f>VLOOKUP(A4397,'Route Names'!$A$2:$B$95,2,FALSE)</f>
        <v>Route 186 Rainbow Drive/South DeKalb</v>
      </c>
      <c r="C4397" t="s">
        <v>230</v>
      </c>
      <c r="D4397">
        <v>13089023412</v>
      </c>
      <c r="E4397">
        <v>21.3</v>
      </c>
      <c r="F4397">
        <v>53487</v>
      </c>
      <c r="G4397">
        <v>250</v>
      </c>
      <c r="H4397">
        <v>532</v>
      </c>
    </row>
    <row r="4398" spans="1:8" hidden="1" x14ac:dyDescent="0.2">
      <c r="A4398">
        <v>14852</v>
      </c>
      <c r="B4398" t="str">
        <f>VLOOKUP(A4398,'Route Names'!$A$2:$B$95,2,FALSE)</f>
        <v>Route 186 Rainbow Drive/South DeKalb</v>
      </c>
      <c r="C4398" t="s">
        <v>230</v>
      </c>
      <c r="D4398">
        <v>13089023412</v>
      </c>
      <c r="E4398">
        <v>21.3</v>
      </c>
      <c r="F4398">
        <v>53487</v>
      </c>
      <c r="G4398">
        <v>250</v>
      </c>
      <c r="H4398">
        <v>532</v>
      </c>
    </row>
    <row r="4399" spans="1:8" hidden="1" x14ac:dyDescent="0.2">
      <c r="A4399">
        <v>14852</v>
      </c>
      <c r="B4399" t="str">
        <f>VLOOKUP(A4399,'Route Names'!$A$2:$B$95,2,FALSE)</f>
        <v>Route 186 Rainbow Drive/South DeKalb</v>
      </c>
      <c r="C4399" t="s">
        <v>231</v>
      </c>
      <c r="D4399">
        <v>13089023412</v>
      </c>
      <c r="E4399">
        <v>21.3</v>
      </c>
      <c r="F4399">
        <v>53487</v>
      </c>
      <c r="G4399">
        <v>250</v>
      </c>
      <c r="H4399">
        <v>532</v>
      </c>
    </row>
    <row r="4400" spans="1:8" hidden="1" x14ac:dyDescent="0.2">
      <c r="A4400">
        <v>14852</v>
      </c>
      <c r="B4400" t="str">
        <f>VLOOKUP(A4400,'Route Names'!$A$2:$B$95,2,FALSE)</f>
        <v>Route 186 Rainbow Drive/South DeKalb</v>
      </c>
      <c r="C4400" t="s">
        <v>231</v>
      </c>
      <c r="D4400">
        <v>13089023412</v>
      </c>
      <c r="E4400">
        <v>21.3</v>
      </c>
      <c r="F4400">
        <v>53487</v>
      </c>
      <c r="G4400">
        <v>250</v>
      </c>
      <c r="H4400">
        <v>532</v>
      </c>
    </row>
    <row r="4401" spans="1:8" hidden="1" x14ac:dyDescent="0.2">
      <c r="A4401">
        <v>14852</v>
      </c>
      <c r="B4401" t="str">
        <f>VLOOKUP(A4401,'Route Names'!$A$2:$B$95,2,FALSE)</f>
        <v>Route 186 Rainbow Drive/South DeKalb</v>
      </c>
      <c r="C4401" t="s">
        <v>232</v>
      </c>
      <c r="D4401">
        <v>13089023412</v>
      </c>
      <c r="E4401">
        <v>21.3</v>
      </c>
      <c r="F4401">
        <v>53487</v>
      </c>
      <c r="G4401">
        <v>250</v>
      </c>
      <c r="H4401">
        <v>532</v>
      </c>
    </row>
    <row r="4402" spans="1:8" hidden="1" x14ac:dyDescent="0.2">
      <c r="A4402">
        <v>14852</v>
      </c>
      <c r="B4402" t="str">
        <f>VLOOKUP(A4402,'Route Names'!$A$2:$B$95,2,FALSE)</f>
        <v>Route 186 Rainbow Drive/South DeKalb</v>
      </c>
      <c r="C4402" t="s">
        <v>232</v>
      </c>
      <c r="D4402">
        <v>13089023412</v>
      </c>
      <c r="E4402">
        <v>21.3</v>
      </c>
      <c r="F4402">
        <v>53487</v>
      </c>
      <c r="G4402">
        <v>250</v>
      </c>
      <c r="H4402">
        <v>532</v>
      </c>
    </row>
    <row r="4403" spans="1:8" hidden="1" x14ac:dyDescent="0.2">
      <c r="A4403">
        <v>14852</v>
      </c>
      <c r="B4403" t="str">
        <f>VLOOKUP(A4403,'Route Names'!$A$2:$B$95,2,FALSE)</f>
        <v>Route 186 Rainbow Drive/South DeKalb</v>
      </c>
      <c r="C4403" t="s">
        <v>233</v>
      </c>
      <c r="D4403">
        <v>13089023412</v>
      </c>
      <c r="E4403">
        <v>21.3</v>
      </c>
      <c r="F4403">
        <v>53487</v>
      </c>
      <c r="G4403">
        <v>250</v>
      </c>
      <c r="H4403">
        <v>532</v>
      </c>
    </row>
    <row r="4404" spans="1:8" hidden="1" x14ac:dyDescent="0.2">
      <c r="A4404">
        <v>14852</v>
      </c>
      <c r="B4404" t="str">
        <f>VLOOKUP(A4404,'Route Names'!$A$2:$B$95,2,FALSE)</f>
        <v>Route 186 Rainbow Drive/South DeKalb</v>
      </c>
      <c r="C4404" t="s">
        <v>233</v>
      </c>
      <c r="D4404">
        <v>13089023412</v>
      </c>
      <c r="E4404">
        <v>21.3</v>
      </c>
      <c r="F4404">
        <v>53487</v>
      </c>
      <c r="G4404">
        <v>250</v>
      </c>
      <c r="H4404">
        <v>532</v>
      </c>
    </row>
    <row r="4405" spans="1:8" hidden="1" x14ac:dyDescent="0.2">
      <c r="A4405">
        <v>14852</v>
      </c>
      <c r="B4405" t="str">
        <f>VLOOKUP(A4405,'Route Names'!$A$2:$B$95,2,FALSE)</f>
        <v>Route 186 Rainbow Drive/South DeKalb</v>
      </c>
      <c r="C4405" t="s">
        <v>1401</v>
      </c>
      <c r="D4405">
        <v>13089023412</v>
      </c>
      <c r="E4405">
        <v>21.3</v>
      </c>
      <c r="F4405">
        <v>53487</v>
      </c>
      <c r="G4405">
        <v>250</v>
      </c>
      <c r="H4405">
        <v>532</v>
      </c>
    </row>
    <row r="4406" spans="1:8" hidden="1" x14ac:dyDescent="0.2">
      <c r="A4406">
        <v>14852</v>
      </c>
      <c r="B4406" t="str">
        <f>VLOOKUP(A4406,'Route Names'!$A$2:$B$95,2,FALSE)</f>
        <v>Route 186 Rainbow Drive/South DeKalb</v>
      </c>
      <c r="C4406" t="s">
        <v>1401</v>
      </c>
      <c r="D4406">
        <v>13089023412</v>
      </c>
      <c r="E4406">
        <v>21.3</v>
      </c>
      <c r="F4406">
        <v>53487</v>
      </c>
      <c r="G4406">
        <v>250</v>
      </c>
      <c r="H4406">
        <v>532</v>
      </c>
    </row>
    <row r="4407" spans="1:8" hidden="1" x14ac:dyDescent="0.2">
      <c r="A4407">
        <v>14852</v>
      </c>
      <c r="B4407" t="str">
        <f>VLOOKUP(A4407,'Route Names'!$A$2:$B$95,2,FALSE)</f>
        <v>Route 186 Rainbow Drive/South DeKalb</v>
      </c>
      <c r="C4407" t="s">
        <v>1400</v>
      </c>
      <c r="D4407">
        <v>13089023412</v>
      </c>
      <c r="E4407">
        <v>21.3</v>
      </c>
      <c r="F4407">
        <v>53487</v>
      </c>
      <c r="G4407">
        <v>250</v>
      </c>
      <c r="H4407">
        <v>532</v>
      </c>
    </row>
    <row r="4408" spans="1:8" hidden="1" x14ac:dyDescent="0.2">
      <c r="A4408">
        <v>14852</v>
      </c>
      <c r="B4408" t="str">
        <f>VLOOKUP(A4408,'Route Names'!$A$2:$B$95,2,FALSE)</f>
        <v>Route 186 Rainbow Drive/South DeKalb</v>
      </c>
      <c r="C4408" t="s">
        <v>1400</v>
      </c>
      <c r="D4408">
        <v>13089023412</v>
      </c>
      <c r="E4408">
        <v>21.3</v>
      </c>
      <c r="F4408">
        <v>53487</v>
      </c>
      <c r="G4408">
        <v>250</v>
      </c>
      <c r="H4408">
        <v>532</v>
      </c>
    </row>
    <row r="4409" spans="1:8" hidden="1" x14ac:dyDescent="0.2">
      <c r="A4409">
        <v>14852</v>
      </c>
      <c r="B4409" t="str">
        <f>VLOOKUP(A4409,'Route Names'!$A$2:$B$95,2,FALSE)</f>
        <v>Route 186 Rainbow Drive/South DeKalb</v>
      </c>
      <c r="C4409" t="s">
        <v>1399</v>
      </c>
      <c r="D4409">
        <v>13089023412</v>
      </c>
      <c r="E4409">
        <v>21.3</v>
      </c>
      <c r="F4409">
        <v>53487</v>
      </c>
      <c r="G4409">
        <v>250</v>
      </c>
      <c r="H4409">
        <v>532</v>
      </c>
    </row>
    <row r="4410" spans="1:8" hidden="1" x14ac:dyDescent="0.2">
      <c r="A4410">
        <v>14852</v>
      </c>
      <c r="B4410" t="str">
        <f>VLOOKUP(A4410,'Route Names'!$A$2:$B$95,2,FALSE)</f>
        <v>Route 186 Rainbow Drive/South DeKalb</v>
      </c>
      <c r="C4410" t="s">
        <v>1399</v>
      </c>
      <c r="D4410">
        <v>13089023412</v>
      </c>
      <c r="E4410">
        <v>21.3</v>
      </c>
      <c r="F4410">
        <v>53487</v>
      </c>
      <c r="G4410">
        <v>250</v>
      </c>
      <c r="H4410">
        <v>532</v>
      </c>
    </row>
    <row r="4411" spans="1:8" hidden="1" x14ac:dyDescent="0.2">
      <c r="A4411">
        <v>14852</v>
      </c>
      <c r="B4411" t="str">
        <f>VLOOKUP(A4411,'Route Names'!$A$2:$B$95,2,FALSE)</f>
        <v>Route 186 Rainbow Drive/South DeKalb</v>
      </c>
      <c r="C4411" t="s">
        <v>1398</v>
      </c>
      <c r="D4411">
        <v>13089023412</v>
      </c>
      <c r="E4411">
        <v>21.3</v>
      </c>
      <c r="F4411">
        <v>53487</v>
      </c>
      <c r="G4411">
        <v>250</v>
      </c>
      <c r="H4411">
        <v>532</v>
      </c>
    </row>
    <row r="4412" spans="1:8" hidden="1" x14ac:dyDescent="0.2">
      <c r="A4412">
        <v>14852</v>
      </c>
      <c r="B4412" t="str">
        <f>VLOOKUP(A4412,'Route Names'!$A$2:$B$95,2,FALSE)</f>
        <v>Route 186 Rainbow Drive/South DeKalb</v>
      </c>
      <c r="C4412" t="s">
        <v>1398</v>
      </c>
      <c r="D4412">
        <v>13089023412</v>
      </c>
      <c r="E4412">
        <v>21.3</v>
      </c>
      <c r="F4412">
        <v>53487</v>
      </c>
      <c r="G4412">
        <v>250</v>
      </c>
      <c r="H4412">
        <v>532</v>
      </c>
    </row>
    <row r="4413" spans="1:8" hidden="1" x14ac:dyDescent="0.2">
      <c r="A4413">
        <v>14852</v>
      </c>
      <c r="B4413" t="str">
        <f>VLOOKUP(A4413,'Route Names'!$A$2:$B$95,2,FALSE)</f>
        <v>Route 186 Rainbow Drive/South DeKalb</v>
      </c>
      <c r="C4413" t="s">
        <v>1397</v>
      </c>
      <c r="D4413">
        <v>13089023412</v>
      </c>
      <c r="E4413">
        <v>21.3</v>
      </c>
      <c r="F4413">
        <v>53487</v>
      </c>
      <c r="G4413">
        <v>250</v>
      </c>
      <c r="H4413">
        <v>532</v>
      </c>
    </row>
    <row r="4414" spans="1:8" hidden="1" x14ac:dyDescent="0.2">
      <c r="A4414">
        <v>14852</v>
      </c>
      <c r="B4414" t="str">
        <f>VLOOKUP(A4414,'Route Names'!$A$2:$B$95,2,FALSE)</f>
        <v>Route 186 Rainbow Drive/South DeKalb</v>
      </c>
      <c r="C4414" t="s">
        <v>1397</v>
      </c>
      <c r="D4414">
        <v>13089023412</v>
      </c>
      <c r="E4414">
        <v>21.3</v>
      </c>
      <c r="F4414">
        <v>53487</v>
      </c>
      <c r="G4414">
        <v>250</v>
      </c>
      <c r="H4414">
        <v>532</v>
      </c>
    </row>
    <row r="4415" spans="1:8" hidden="1" x14ac:dyDescent="0.2">
      <c r="A4415">
        <v>14852</v>
      </c>
      <c r="B4415" t="str">
        <f>VLOOKUP(A4415,'Route Names'!$A$2:$B$95,2,FALSE)</f>
        <v>Route 186 Rainbow Drive/South DeKalb</v>
      </c>
      <c r="C4415" t="s">
        <v>1396</v>
      </c>
      <c r="D4415">
        <v>13089023412</v>
      </c>
      <c r="E4415">
        <v>21.3</v>
      </c>
      <c r="F4415">
        <v>53487</v>
      </c>
      <c r="G4415">
        <v>250</v>
      </c>
      <c r="H4415">
        <v>532</v>
      </c>
    </row>
    <row r="4416" spans="1:8" hidden="1" x14ac:dyDescent="0.2">
      <c r="A4416">
        <v>14852</v>
      </c>
      <c r="B4416" t="str">
        <f>VLOOKUP(A4416,'Route Names'!$A$2:$B$95,2,FALSE)</f>
        <v>Route 186 Rainbow Drive/South DeKalb</v>
      </c>
      <c r="C4416" t="s">
        <v>1396</v>
      </c>
      <c r="D4416">
        <v>13089023412</v>
      </c>
      <c r="E4416">
        <v>21.3</v>
      </c>
      <c r="F4416">
        <v>53487</v>
      </c>
      <c r="G4416">
        <v>250</v>
      </c>
      <c r="H4416">
        <v>532</v>
      </c>
    </row>
    <row r="4417" spans="1:8" hidden="1" x14ac:dyDescent="0.2">
      <c r="A4417">
        <v>14852</v>
      </c>
      <c r="B4417" t="str">
        <f>VLOOKUP(A4417,'Route Names'!$A$2:$B$95,2,FALSE)</f>
        <v>Route 186 Rainbow Drive/South DeKalb</v>
      </c>
      <c r="C4417" t="s">
        <v>239</v>
      </c>
      <c r="D4417">
        <v>13121004900</v>
      </c>
      <c r="E4417">
        <v>28.3</v>
      </c>
      <c r="F4417">
        <v>61625</v>
      </c>
      <c r="G4417">
        <v>173</v>
      </c>
      <c r="H4417">
        <v>216</v>
      </c>
    </row>
    <row r="4418" spans="1:8" hidden="1" x14ac:dyDescent="0.2">
      <c r="A4418">
        <v>14852</v>
      </c>
      <c r="B4418" t="str">
        <f>VLOOKUP(A4418,'Route Names'!$A$2:$B$95,2,FALSE)</f>
        <v>Route 186 Rainbow Drive/South DeKalb</v>
      </c>
      <c r="C4418" t="s">
        <v>239</v>
      </c>
      <c r="D4418">
        <v>13121004900</v>
      </c>
      <c r="E4418">
        <v>28.3</v>
      </c>
      <c r="F4418">
        <v>61625</v>
      </c>
      <c r="G4418">
        <v>173</v>
      </c>
      <c r="H4418">
        <v>216</v>
      </c>
    </row>
    <row r="4419" spans="1:8" hidden="1" x14ac:dyDescent="0.2">
      <c r="A4419">
        <v>14852</v>
      </c>
      <c r="B4419" t="str">
        <f>VLOOKUP(A4419,'Route Names'!$A$2:$B$95,2,FALSE)</f>
        <v>Route 186 Rainbow Drive/South DeKalb</v>
      </c>
      <c r="C4419" t="s">
        <v>1395</v>
      </c>
      <c r="D4419">
        <v>13121003500</v>
      </c>
      <c r="E4419">
        <v>43.4</v>
      </c>
      <c r="F4419">
        <v>115096</v>
      </c>
      <c r="G4419">
        <v>69</v>
      </c>
      <c r="H4419">
        <v>41</v>
      </c>
    </row>
    <row r="4420" spans="1:8" hidden="1" x14ac:dyDescent="0.2">
      <c r="A4420">
        <v>14852</v>
      </c>
      <c r="B4420" t="str">
        <f>VLOOKUP(A4420,'Route Names'!$A$2:$B$95,2,FALSE)</f>
        <v>Route 186 Rainbow Drive/South DeKalb</v>
      </c>
      <c r="C4420" t="s">
        <v>1395</v>
      </c>
      <c r="D4420">
        <v>13121003500</v>
      </c>
      <c r="E4420">
        <v>43.4</v>
      </c>
      <c r="F4420">
        <v>115096</v>
      </c>
      <c r="G4420">
        <v>69</v>
      </c>
      <c r="H4420">
        <v>41</v>
      </c>
    </row>
    <row r="4421" spans="1:8" hidden="1" x14ac:dyDescent="0.2">
      <c r="A4421">
        <v>14852</v>
      </c>
      <c r="B4421" t="str">
        <f>VLOOKUP(A4421,'Route Names'!$A$2:$B$95,2,FALSE)</f>
        <v>Route 186 Rainbow Drive/South DeKalb</v>
      </c>
      <c r="C4421" t="s">
        <v>1394</v>
      </c>
      <c r="D4421">
        <v>13121011900</v>
      </c>
      <c r="E4421">
        <v>35.5</v>
      </c>
      <c r="F4421">
        <v>42431</v>
      </c>
      <c r="G4421">
        <v>549</v>
      </c>
      <c r="H4421">
        <v>265</v>
      </c>
    </row>
    <row r="4422" spans="1:8" hidden="1" x14ac:dyDescent="0.2">
      <c r="A4422">
        <v>14852</v>
      </c>
      <c r="B4422" t="str">
        <f>VLOOKUP(A4422,'Route Names'!$A$2:$B$95,2,FALSE)</f>
        <v>Route 186 Rainbow Drive/South DeKalb</v>
      </c>
      <c r="C4422" t="s">
        <v>1394</v>
      </c>
      <c r="D4422">
        <v>13121011900</v>
      </c>
      <c r="E4422">
        <v>35.5</v>
      </c>
      <c r="F4422">
        <v>42431</v>
      </c>
      <c r="G4422">
        <v>549</v>
      </c>
      <c r="H4422">
        <v>265</v>
      </c>
    </row>
    <row r="4423" spans="1:8" hidden="1" x14ac:dyDescent="0.2">
      <c r="A4423">
        <v>14852</v>
      </c>
      <c r="B4423" t="str">
        <f>VLOOKUP(A4423,'Route Names'!$A$2:$B$95,2,FALSE)</f>
        <v>Route 186 Rainbow Drive/South DeKalb</v>
      </c>
      <c r="C4423" t="s">
        <v>1393</v>
      </c>
      <c r="D4423">
        <v>13121011900</v>
      </c>
      <c r="E4423">
        <v>35.5</v>
      </c>
      <c r="F4423">
        <v>42431</v>
      </c>
      <c r="G4423">
        <v>549</v>
      </c>
      <c r="H4423">
        <v>265</v>
      </c>
    </row>
    <row r="4424" spans="1:8" hidden="1" x14ac:dyDescent="0.2">
      <c r="A4424">
        <v>14852</v>
      </c>
      <c r="B4424" t="str">
        <f>VLOOKUP(A4424,'Route Names'!$A$2:$B$95,2,FALSE)</f>
        <v>Route 186 Rainbow Drive/South DeKalb</v>
      </c>
      <c r="C4424" t="s">
        <v>1393</v>
      </c>
      <c r="D4424">
        <v>13121011900</v>
      </c>
      <c r="E4424">
        <v>35.5</v>
      </c>
      <c r="F4424">
        <v>42431</v>
      </c>
      <c r="G4424">
        <v>549</v>
      </c>
      <c r="H4424">
        <v>265</v>
      </c>
    </row>
    <row r="4425" spans="1:8" hidden="1" x14ac:dyDescent="0.2">
      <c r="A4425">
        <v>14852</v>
      </c>
      <c r="B4425" t="str">
        <f>VLOOKUP(A4425,'Route Names'!$A$2:$B$95,2,FALSE)</f>
        <v>Route 186 Rainbow Drive/South DeKalb</v>
      </c>
      <c r="C4425" t="s">
        <v>1392</v>
      </c>
      <c r="D4425">
        <v>13121011900</v>
      </c>
      <c r="E4425">
        <v>35.5</v>
      </c>
      <c r="F4425">
        <v>42431</v>
      </c>
      <c r="G4425">
        <v>549</v>
      </c>
      <c r="H4425">
        <v>265</v>
      </c>
    </row>
    <row r="4426" spans="1:8" hidden="1" x14ac:dyDescent="0.2">
      <c r="A4426">
        <v>14852</v>
      </c>
      <c r="B4426" t="str">
        <f>VLOOKUP(A4426,'Route Names'!$A$2:$B$95,2,FALSE)</f>
        <v>Route 186 Rainbow Drive/South DeKalb</v>
      </c>
      <c r="C4426" t="s">
        <v>1392</v>
      </c>
      <c r="D4426">
        <v>13121011900</v>
      </c>
      <c r="E4426">
        <v>35.5</v>
      </c>
      <c r="F4426">
        <v>42431</v>
      </c>
      <c r="G4426">
        <v>549</v>
      </c>
      <c r="H4426">
        <v>265</v>
      </c>
    </row>
    <row r="4427" spans="1:8" hidden="1" x14ac:dyDescent="0.2">
      <c r="A4427">
        <v>14852</v>
      </c>
      <c r="B4427" t="str">
        <f>VLOOKUP(A4427,'Route Names'!$A$2:$B$95,2,FALSE)</f>
        <v>Route 186 Rainbow Drive/South DeKalb</v>
      </c>
      <c r="C4427" t="s">
        <v>246</v>
      </c>
      <c r="D4427">
        <v>13121011900</v>
      </c>
      <c r="E4427">
        <v>35.5</v>
      </c>
      <c r="F4427">
        <v>42431</v>
      </c>
      <c r="G4427">
        <v>549</v>
      </c>
      <c r="H4427">
        <v>265</v>
      </c>
    </row>
    <row r="4428" spans="1:8" hidden="1" x14ac:dyDescent="0.2">
      <c r="A4428">
        <v>14852</v>
      </c>
      <c r="B4428" t="str">
        <f>VLOOKUP(A4428,'Route Names'!$A$2:$B$95,2,FALSE)</f>
        <v>Route 186 Rainbow Drive/South DeKalb</v>
      </c>
      <c r="C4428" t="s">
        <v>246</v>
      </c>
      <c r="D4428">
        <v>13121011900</v>
      </c>
      <c r="E4428">
        <v>35.5</v>
      </c>
      <c r="F4428">
        <v>42431</v>
      </c>
      <c r="G4428">
        <v>549</v>
      </c>
      <c r="H4428">
        <v>265</v>
      </c>
    </row>
    <row r="4429" spans="1:8" hidden="1" x14ac:dyDescent="0.2">
      <c r="A4429">
        <v>14852</v>
      </c>
      <c r="B4429" t="str">
        <f>VLOOKUP(A4429,'Route Names'!$A$2:$B$95,2,FALSE)</f>
        <v>Route 186 Rainbow Drive/South DeKalb</v>
      </c>
      <c r="C4429" t="s">
        <v>1391</v>
      </c>
      <c r="D4429">
        <v>13121011900</v>
      </c>
      <c r="E4429">
        <v>35.5</v>
      </c>
      <c r="F4429">
        <v>42431</v>
      </c>
      <c r="G4429">
        <v>549</v>
      </c>
      <c r="H4429">
        <v>265</v>
      </c>
    </row>
    <row r="4430" spans="1:8" hidden="1" x14ac:dyDescent="0.2">
      <c r="A4430">
        <v>14852</v>
      </c>
      <c r="B4430" t="str">
        <f>VLOOKUP(A4430,'Route Names'!$A$2:$B$95,2,FALSE)</f>
        <v>Route 186 Rainbow Drive/South DeKalb</v>
      </c>
      <c r="C4430" t="s">
        <v>1391</v>
      </c>
      <c r="D4430">
        <v>13121011900</v>
      </c>
      <c r="E4430">
        <v>35.5</v>
      </c>
      <c r="F4430">
        <v>42431</v>
      </c>
      <c r="G4430">
        <v>549</v>
      </c>
      <c r="H4430">
        <v>265</v>
      </c>
    </row>
    <row r="4431" spans="1:8" hidden="1" x14ac:dyDescent="0.2">
      <c r="A4431">
        <v>14852</v>
      </c>
      <c r="B4431" t="str">
        <f>VLOOKUP(A4431,'Route Names'!$A$2:$B$95,2,FALSE)</f>
        <v>Route 186 Rainbow Drive/South DeKalb</v>
      </c>
      <c r="C4431" t="s">
        <v>1390</v>
      </c>
      <c r="D4431">
        <v>13121011900</v>
      </c>
      <c r="E4431">
        <v>35.5</v>
      </c>
      <c r="F4431">
        <v>42431</v>
      </c>
      <c r="G4431">
        <v>549</v>
      </c>
      <c r="H4431">
        <v>265</v>
      </c>
    </row>
    <row r="4432" spans="1:8" hidden="1" x14ac:dyDescent="0.2">
      <c r="A4432">
        <v>14852</v>
      </c>
      <c r="B4432" t="str">
        <f>VLOOKUP(A4432,'Route Names'!$A$2:$B$95,2,FALSE)</f>
        <v>Route 186 Rainbow Drive/South DeKalb</v>
      </c>
      <c r="C4432" t="s">
        <v>1390</v>
      </c>
      <c r="D4432">
        <v>13121011900</v>
      </c>
      <c r="E4432">
        <v>35.5</v>
      </c>
      <c r="F4432">
        <v>42431</v>
      </c>
      <c r="G4432">
        <v>549</v>
      </c>
      <c r="H4432">
        <v>265</v>
      </c>
    </row>
    <row r="4433" spans="1:8" hidden="1" x14ac:dyDescent="0.2">
      <c r="A4433">
        <v>14852</v>
      </c>
      <c r="B4433" t="str">
        <f>VLOOKUP(A4433,'Route Names'!$A$2:$B$95,2,FALSE)</f>
        <v>Route 186 Rainbow Drive/South DeKalb</v>
      </c>
      <c r="C4433" t="s">
        <v>1389</v>
      </c>
      <c r="D4433">
        <v>13121003500</v>
      </c>
      <c r="E4433">
        <v>43.4</v>
      </c>
      <c r="F4433">
        <v>115096</v>
      </c>
      <c r="G4433">
        <v>69</v>
      </c>
      <c r="H4433">
        <v>41</v>
      </c>
    </row>
    <row r="4434" spans="1:8" hidden="1" x14ac:dyDescent="0.2">
      <c r="A4434">
        <v>14852</v>
      </c>
      <c r="B4434" t="str">
        <f>VLOOKUP(A4434,'Route Names'!$A$2:$B$95,2,FALSE)</f>
        <v>Route 186 Rainbow Drive/South DeKalb</v>
      </c>
      <c r="C4434" t="s">
        <v>1389</v>
      </c>
      <c r="D4434">
        <v>13121003500</v>
      </c>
      <c r="E4434">
        <v>43.4</v>
      </c>
      <c r="F4434">
        <v>115096</v>
      </c>
      <c r="G4434">
        <v>69</v>
      </c>
      <c r="H4434">
        <v>41</v>
      </c>
    </row>
    <row r="4435" spans="1:8" hidden="1" x14ac:dyDescent="0.2">
      <c r="A4435">
        <v>14852</v>
      </c>
      <c r="B4435" t="str">
        <f>VLOOKUP(A4435,'Route Names'!$A$2:$B$95,2,FALSE)</f>
        <v>Route 186 Rainbow Drive/South DeKalb</v>
      </c>
      <c r="C4435" t="s">
        <v>1388</v>
      </c>
      <c r="D4435">
        <v>13121003500</v>
      </c>
      <c r="E4435">
        <v>43.4</v>
      </c>
      <c r="F4435">
        <v>115096</v>
      </c>
      <c r="G4435">
        <v>69</v>
      </c>
      <c r="H4435">
        <v>41</v>
      </c>
    </row>
    <row r="4436" spans="1:8" hidden="1" x14ac:dyDescent="0.2">
      <c r="A4436">
        <v>14852</v>
      </c>
      <c r="B4436" t="str">
        <f>VLOOKUP(A4436,'Route Names'!$A$2:$B$95,2,FALSE)</f>
        <v>Route 186 Rainbow Drive/South DeKalb</v>
      </c>
      <c r="C4436" t="s">
        <v>1388</v>
      </c>
      <c r="D4436">
        <v>13121003500</v>
      </c>
      <c r="E4436">
        <v>43.4</v>
      </c>
      <c r="F4436">
        <v>115096</v>
      </c>
      <c r="G4436">
        <v>69</v>
      </c>
      <c r="H4436">
        <v>41</v>
      </c>
    </row>
    <row r="4437" spans="1:8" hidden="1" x14ac:dyDescent="0.2">
      <c r="A4437">
        <v>14852</v>
      </c>
      <c r="B4437" t="str">
        <f>VLOOKUP(A4437,'Route Names'!$A$2:$B$95,2,FALSE)</f>
        <v>Route 186 Rainbow Drive/South DeKalb</v>
      </c>
      <c r="C4437" t="s">
        <v>1388</v>
      </c>
      <c r="D4437">
        <v>13121003500</v>
      </c>
      <c r="E4437">
        <v>43.4</v>
      </c>
      <c r="F4437">
        <v>115096</v>
      </c>
      <c r="G4437">
        <v>69</v>
      </c>
      <c r="H4437">
        <v>41</v>
      </c>
    </row>
    <row r="4438" spans="1:8" hidden="1" x14ac:dyDescent="0.2">
      <c r="A4438">
        <v>14852</v>
      </c>
      <c r="B4438" t="str">
        <f>VLOOKUP(A4438,'Route Names'!$A$2:$B$95,2,FALSE)</f>
        <v>Route 186 Rainbow Drive/South DeKalb</v>
      </c>
      <c r="C4438" t="s">
        <v>209</v>
      </c>
      <c r="D4438">
        <v>13089023414</v>
      </c>
      <c r="E4438">
        <v>26.5</v>
      </c>
      <c r="F4438">
        <v>53173</v>
      </c>
      <c r="G4438">
        <v>164</v>
      </c>
      <c r="H4438">
        <v>308</v>
      </c>
    </row>
    <row r="4439" spans="1:8" hidden="1" x14ac:dyDescent="0.2">
      <c r="A4439">
        <v>14852</v>
      </c>
      <c r="B4439" t="str">
        <f>VLOOKUP(A4439,'Route Names'!$A$2:$B$95,2,FALSE)</f>
        <v>Route 186 Rainbow Drive/South DeKalb</v>
      </c>
      <c r="C4439" t="s">
        <v>1387</v>
      </c>
      <c r="D4439">
        <v>13089023414</v>
      </c>
      <c r="E4439">
        <v>26.5</v>
      </c>
      <c r="F4439">
        <v>53173</v>
      </c>
      <c r="G4439">
        <v>164</v>
      </c>
      <c r="H4439">
        <v>308</v>
      </c>
    </row>
    <row r="4440" spans="1:8" hidden="1" x14ac:dyDescent="0.2">
      <c r="A4440">
        <v>14852</v>
      </c>
      <c r="B4440" t="str">
        <f>VLOOKUP(A4440,'Route Names'!$A$2:$B$95,2,FALSE)</f>
        <v>Route 186 Rainbow Drive/South DeKalb</v>
      </c>
      <c r="C4440" t="s">
        <v>1386</v>
      </c>
      <c r="D4440">
        <v>13089023414</v>
      </c>
      <c r="E4440">
        <v>26.5</v>
      </c>
      <c r="F4440">
        <v>53173</v>
      </c>
      <c r="G4440">
        <v>164</v>
      </c>
      <c r="H4440">
        <v>308</v>
      </c>
    </row>
    <row r="4441" spans="1:8" hidden="1" x14ac:dyDescent="0.2">
      <c r="A4441">
        <v>14852</v>
      </c>
      <c r="B4441" t="str">
        <f>VLOOKUP(A4441,'Route Names'!$A$2:$B$95,2,FALSE)</f>
        <v>Route 186 Rainbow Drive/South DeKalb</v>
      </c>
      <c r="C4441" t="s">
        <v>212</v>
      </c>
      <c r="D4441">
        <v>13089023414</v>
      </c>
      <c r="E4441">
        <v>26.5</v>
      </c>
      <c r="F4441">
        <v>53173</v>
      </c>
      <c r="G4441">
        <v>164</v>
      </c>
      <c r="H4441">
        <v>308</v>
      </c>
    </row>
    <row r="4442" spans="1:8" hidden="1" x14ac:dyDescent="0.2">
      <c r="A4442">
        <v>14802</v>
      </c>
      <c r="B4442" t="str">
        <f>VLOOKUP(A4442,'Route Names'!$A$2:$B$95,2,FALSE)</f>
        <v>Route 172 Sylvan Road / Virginia Avenue</v>
      </c>
      <c r="C4442" t="s">
        <v>1385</v>
      </c>
      <c r="D4442">
        <v>13121006602</v>
      </c>
      <c r="E4442">
        <v>61.2</v>
      </c>
      <c r="F4442">
        <v>14821</v>
      </c>
      <c r="G4442">
        <v>208</v>
      </c>
      <c r="H4442">
        <v>197</v>
      </c>
    </row>
    <row r="4443" spans="1:8" hidden="1" x14ac:dyDescent="0.2">
      <c r="A4443">
        <v>14845</v>
      </c>
      <c r="B4443" t="str">
        <f>VLOOKUP(A4443,'Route Names'!$A$2:$B$95,2,FALSE)</f>
        <v>Route 82 Campbellton Road</v>
      </c>
      <c r="C4443" t="s">
        <v>1385</v>
      </c>
      <c r="D4443">
        <v>13121006602</v>
      </c>
      <c r="E4443">
        <v>61.2</v>
      </c>
      <c r="F4443">
        <v>14821</v>
      </c>
      <c r="G4443">
        <v>208</v>
      </c>
      <c r="H4443">
        <v>197</v>
      </c>
    </row>
    <row r="4444" spans="1:8" hidden="1" x14ac:dyDescent="0.2">
      <c r="A4444">
        <v>14802</v>
      </c>
      <c r="B4444" t="str">
        <f>VLOOKUP(A4444,'Route Names'!$A$2:$B$95,2,FALSE)</f>
        <v>Route 172 Sylvan Road / Virginia Avenue</v>
      </c>
      <c r="C4444" t="s">
        <v>1384</v>
      </c>
      <c r="D4444">
        <v>13121006601</v>
      </c>
      <c r="E4444">
        <v>38.700000000000003</v>
      </c>
      <c r="F4444">
        <v>36161</v>
      </c>
      <c r="G4444">
        <v>246</v>
      </c>
      <c r="H4444">
        <v>281</v>
      </c>
    </row>
    <row r="4445" spans="1:8" hidden="1" x14ac:dyDescent="0.2">
      <c r="A4445">
        <v>14802</v>
      </c>
      <c r="B4445" t="str">
        <f>VLOOKUP(A4445,'Route Names'!$A$2:$B$95,2,FALSE)</f>
        <v>Route 172 Sylvan Road / Virginia Avenue</v>
      </c>
      <c r="C4445" t="s">
        <v>1383</v>
      </c>
      <c r="D4445">
        <v>13121006601</v>
      </c>
      <c r="E4445">
        <v>38.700000000000003</v>
      </c>
      <c r="F4445">
        <v>36161</v>
      </c>
      <c r="G4445">
        <v>246</v>
      </c>
      <c r="H4445">
        <v>281</v>
      </c>
    </row>
    <row r="4446" spans="1:8" hidden="1" x14ac:dyDescent="0.2">
      <c r="A4446">
        <v>14802</v>
      </c>
      <c r="B4446" t="str">
        <f>VLOOKUP(A4446,'Route Names'!$A$2:$B$95,2,FALSE)</f>
        <v>Route 172 Sylvan Road / Virginia Avenue</v>
      </c>
      <c r="C4446" t="s">
        <v>1382</v>
      </c>
      <c r="D4446">
        <v>13121006601</v>
      </c>
      <c r="E4446">
        <v>38.700000000000003</v>
      </c>
      <c r="F4446">
        <v>36161</v>
      </c>
      <c r="G4446">
        <v>246</v>
      </c>
      <c r="H4446">
        <v>281</v>
      </c>
    </row>
    <row r="4447" spans="1:8" hidden="1" x14ac:dyDescent="0.2">
      <c r="A4447">
        <v>14802</v>
      </c>
      <c r="B4447" t="str">
        <f>VLOOKUP(A4447,'Route Names'!$A$2:$B$95,2,FALSE)</f>
        <v>Route 172 Sylvan Road / Virginia Avenue</v>
      </c>
      <c r="C4447" t="s">
        <v>1381</v>
      </c>
      <c r="D4447">
        <v>13121006601</v>
      </c>
      <c r="E4447">
        <v>38.700000000000003</v>
      </c>
      <c r="F4447">
        <v>36161</v>
      </c>
      <c r="G4447">
        <v>246</v>
      </c>
      <c r="H4447">
        <v>281</v>
      </c>
    </row>
    <row r="4448" spans="1:8" hidden="1" x14ac:dyDescent="0.2">
      <c r="A4448">
        <v>14802</v>
      </c>
      <c r="B4448" t="str">
        <f>VLOOKUP(A4448,'Route Names'!$A$2:$B$95,2,FALSE)</f>
        <v>Route 172 Sylvan Road / Virginia Avenue</v>
      </c>
      <c r="C4448" t="s">
        <v>1380</v>
      </c>
      <c r="D4448">
        <v>13121006601</v>
      </c>
      <c r="E4448">
        <v>38.700000000000003</v>
      </c>
      <c r="F4448">
        <v>36161</v>
      </c>
      <c r="G4448">
        <v>246</v>
      </c>
      <c r="H4448">
        <v>281</v>
      </c>
    </row>
    <row r="4449" spans="1:8" hidden="1" x14ac:dyDescent="0.2">
      <c r="A4449">
        <v>14802</v>
      </c>
      <c r="B4449" t="str">
        <f>VLOOKUP(A4449,'Route Names'!$A$2:$B$95,2,FALSE)</f>
        <v>Route 172 Sylvan Road / Virginia Avenue</v>
      </c>
      <c r="C4449" t="s">
        <v>1379</v>
      </c>
      <c r="D4449">
        <v>13121006601</v>
      </c>
      <c r="E4449">
        <v>38.700000000000003</v>
      </c>
      <c r="F4449">
        <v>36161</v>
      </c>
      <c r="G4449">
        <v>246</v>
      </c>
      <c r="H4449">
        <v>281</v>
      </c>
    </row>
    <row r="4450" spans="1:8" hidden="1" x14ac:dyDescent="0.2">
      <c r="A4450">
        <v>14802</v>
      </c>
      <c r="B4450" t="str">
        <f>VLOOKUP(A4450,'Route Names'!$A$2:$B$95,2,FALSE)</f>
        <v>Route 172 Sylvan Road / Virginia Avenue</v>
      </c>
      <c r="C4450" t="s">
        <v>1308</v>
      </c>
      <c r="D4450">
        <v>13121006601</v>
      </c>
      <c r="E4450">
        <v>38.700000000000003</v>
      </c>
      <c r="F4450">
        <v>36161</v>
      </c>
      <c r="G4450">
        <v>246</v>
      </c>
      <c r="H4450">
        <v>281</v>
      </c>
    </row>
    <row r="4451" spans="1:8" hidden="1" x14ac:dyDescent="0.2">
      <c r="A4451">
        <v>14802</v>
      </c>
      <c r="B4451" t="str">
        <f>VLOOKUP(A4451,'Route Names'!$A$2:$B$95,2,FALSE)</f>
        <v>Route 172 Sylvan Road / Virginia Avenue</v>
      </c>
      <c r="C4451" t="s">
        <v>1378</v>
      </c>
      <c r="D4451">
        <v>13121006601</v>
      </c>
      <c r="E4451">
        <v>38.700000000000003</v>
      </c>
      <c r="F4451">
        <v>36161</v>
      </c>
      <c r="G4451">
        <v>246</v>
      </c>
      <c r="H4451">
        <v>281</v>
      </c>
    </row>
    <row r="4452" spans="1:8" hidden="1" x14ac:dyDescent="0.2">
      <c r="A4452">
        <v>14802</v>
      </c>
      <c r="B4452" t="str">
        <f>VLOOKUP(A4452,'Route Names'!$A$2:$B$95,2,FALSE)</f>
        <v>Route 172 Sylvan Road / Virginia Avenue</v>
      </c>
      <c r="C4452" t="s">
        <v>1377</v>
      </c>
      <c r="D4452">
        <v>13121006601</v>
      </c>
      <c r="E4452">
        <v>38.700000000000003</v>
      </c>
      <c r="F4452">
        <v>36161</v>
      </c>
      <c r="G4452">
        <v>246</v>
      </c>
      <c r="H4452">
        <v>281</v>
      </c>
    </row>
    <row r="4453" spans="1:8" hidden="1" x14ac:dyDescent="0.2">
      <c r="A4453">
        <v>14802</v>
      </c>
      <c r="B4453" t="str">
        <f>VLOOKUP(A4453,'Route Names'!$A$2:$B$95,2,FALSE)</f>
        <v>Route 172 Sylvan Road / Virginia Avenue</v>
      </c>
      <c r="C4453" t="s">
        <v>1376</v>
      </c>
      <c r="D4453">
        <v>13121007500</v>
      </c>
      <c r="E4453">
        <v>47.3</v>
      </c>
      <c r="F4453">
        <v>21929</v>
      </c>
      <c r="G4453">
        <v>712</v>
      </c>
      <c r="H4453">
        <v>717</v>
      </c>
    </row>
    <row r="4454" spans="1:8" hidden="1" x14ac:dyDescent="0.2">
      <c r="A4454">
        <v>14803</v>
      </c>
      <c r="B4454" t="str">
        <f>VLOOKUP(A4454,'Route Names'!$A$2:$B$95,2,FALSE)</f>
        <v xml:space="preserve">Route 178 - Hamilton Boulevard </v>
      </c>
      <c r="C4454" t="s">
        <v>1376</v>
      </c>
      <c r="D4454">
        <v>13121007500</v>
      </c>
      <c r="E4454">
        <v>47.3</v>
      </c>
      <c r="F4454">
        <v>21929</v>
      </c>
      <c r="G4454">
        <v>712</v>
      </c>
      <c r="H4454">
        <v>717</v>
      </c>
    </row>
    <row r="4455" spans="1:8" hidden="1" x14ac:dyDescent="0.2">
      <c r="A4455">
        <v>14802</v>
      </c>
      <c r="B4455" t="str">
        <f>VLOOKUP(A4455,'Route Names'!$A$2:$B$95,2,FALSE)</f>
        <v>Route 172 Sylvan Road / Virginia Avenue</v>
      </c>
      <c r="C4455" t="s">
        <v>1375</v>
      </c>
      <c r="D4455">
        <v>13121011100</v>
      </c>
      <c r="E4455">
        <v>12</v>
      </c>
      <c r="F4455">
        <v>56477</v>
      </c>
      <c r="G4455">
        <v>193</v>
      </c>
      <c r="H4455">
        <v>154</v>
      </c>
    </row>
    <row r="4456" spans="1:8" hidden="1" x14ac:dyDescent="0.2">
      <c r="A4456">
        <v>14802</v>
      </c>
      <c r="B4456" t="str">
        <f>VLOOKUP(A4456,'Route Names'!$A$2:$B$95,2,FALSE)</f>
        <v>Route 172 Sylvan Road / Virginia Avenue</v>
      </c>
      <c r="C4456" t="s">
        <v>1313</v>
      </c>
      <c r="D4456">
        <v>13121011100</v>
      </c>
      <c r="E4456">
        <v>12</v>
      </c>
      <c r="F4456">
        <v>56477</v>
      </c>
      <c r="G4456">
        <v>193</v>
      </c>
      <c r="H4456">
        <v>154</v>
      </c>
    </row>
    <row r="4457" spans="1:8" hidden="1" x14ac:dyDescent="0.2">
      <c r="A4457">
        <v>14802</v>
      </c>
      <c r="B4457" t="str">
        <f>VLOOKUP(A4457,'Route Names'!$A$2:$B$95,2,FALSE)</f>
        <v>Route 172 Sylvan Road / Virginia Avenue</v>
      </c>
      <c r="C4457" t="s">
        <v>1314</v>
      </c>
      <c r="D4457">
        <v>13121011100</v>
      </c>
      <c r="E4457">
        <v>12</v>
      </c>
      <c r="F4457">
        <v>56477</v>
      </c>
      <c r="G4457">
        <v>193</v>
      </c>
      <c r="H4457">
        <v>154</v>
      </c>
    </row>
    <row r="4458" spans="1:8" hidden="1" x14ac:dyDescent="0.2">
      <c r="A4458">
        <v>14802</v>
      </c>
      <c r="B4458" t="str">
        <f>VLOOKUP(A4458,'Route Names'!$A$2:$B$95,2,FALSE)</f>
        <v>Route 172 Sylvan Road / Virginia Avenue</v>
      </c>
      <c r="C4458" t="s">
        <v>1315</v>
      </c>
      <c r="D4458">
        <v>13121011100</v>
      </c>
      <c r="E4458">
        <v>12</v>
      </c>
      <c r="F4458">
        <v>56477</v>
      </c>
      <c r="G4458">
        <v>193</v>
      </c>
      <c r="H4458">
        <v>154</v>
      </c>
    </row>
    <row r="4459" spans="1:8" hidden="1" x14ac:dyDescent="0.2">
      <c r="A4459">
        <v>14802</v>
      </c>
      <c r="B4459" t="str">
        <f>VLOOKUP(A4459,'Route Names'!$A$2:$B$95,2,FALSE)</f>
        <v>Route 172 Sylvan Road / Virginia Avenue</v>
      </c>
      <c r="C4459" t="s">
        <v>1316</v>
      </c>
      <c r="D4459">
        <v>13121011100</v>
      </c>
      <c r="E4459">
        <v>12</v>
      </c>
      <c r="F4459">
        <v>56477</v>
      </c>
      <c r="G4459">
        <v>193</v>
      </c>
      <c r="H4459">
        <v>154</v>
      </c>
    </row>
    <row r="4460" spans="1:8" hidden="1" x14ac:dyDescent="0.2">
      <c r="A4460">
        <v>14802</v>
      </c>
      <c r="B4460" t="str">
        <f>VLOOKUP(A4460,'Route Names'!$A$2:$B$95,2,FALSE)</f>
        <v>Route 172 Sylvan Road / Virginia Avenue</v>
      </c>
      <c r="C4460" t="s">
        <v>1317</v>
      </c>
      <c r="D4460">
        <v>13121011100</v>
      </c>
      <c r="E4460">
        <v>12</v>
      </c>
      <c r="F4460">
        <v>56477</v>
      </c>
      <c r="G4460">
        <v>193</v>
      </c>
      <c r="H4460">
        <v>154</v>
      </c>
    </row>
    <row r="4461" spans="1:8" hidden="1" x14ac:dyDescent="0.2">
      <c r="A4461">
        <v>14802</v>
      </c>
      <c r="B4461" t="str">
        <f>VLOOKUP(A4461,'Route Names'!$A$2:$B$95,2,FALSE)</f>
        <v>Route 172 Sylvan Road / Virginia Avenue</v>
      </c>
      <c r="C4461" t="s">
        <v>1318</v>
      </c>
      <c r="D4461">
        <v>13121011100</v>
      </c>
      <c r="E4461">
        <v>12</v>
      </c>
      <c r="F4461">
        <v>56477</v>
      </c>
      <c r="G4461">
        <v>193</v>
      </c>
      <c r="H4461">
        <v>154</v>
      </c>
    </row>
    <row r="4462" spans="1:8" hidden="1" x14ac:dyDescent="0.2">
      <c r="A4462">
        <v>14802</v>
      </c>
      <c r="B4462" t="str">
        <f>VLOOKUP(A4462,'Route Names'!$A$2:$B$95,2,FALSE)</f>
        <v>Route 172 Sylvan Road / Virginia Avenue</v>
      </c>
      <c r="C4462" t="s">
        <v>1319</v>
      </c>
      <c r="D4462">
        <v>13121011100</v>
      </c>
      <c r="E4462">
        <v>12</v>
      </c>
      <c r="F4462">
        <v>56477</v>
      </c>
      <c r="G4462">
        <v>193</v>
      </c>
      <c r="H4462">
        <v>154</v>
      </c>
    </row>
    <row r="4463" spans="1:8" hidden="1" x14ac:dyDescent="0.2">
      <c r="A4463">
        <v>14802</v>
      </c>
      <c r="B4463" t="str">
        <f>VLOOKUP(A4463,'Route Names'!$A$2:$B$95,2,FALSE)</f>
        <v>Route 172 Sylvan Road / Virginia Avenue</v>
      </c>
      <c r="C4463" t="s">
        <v>1320</v>
      </c>
      <c r="D4463">
        <v>13121011100</v>
      </c>
      <c r="E4463">
        <v>12</v>
      </c>
      <c r="F4463">
        <v>56477</v>
      </c>
      <c r="G4463">
        <v>193</v>
      </c>
      <c r="H4463">
        <v>154</v>
      </c>
    </row>
    <row r="4464" spans="1:8" hidden="1" x14ac:dyDescent="0.2">
      <c r="A4464">
        <v>14802</v>
      </c>
      <c r="B4464" t="str">
        <f>VLOOKUP(A4464,'Route Names'!$A$2:$B$95,2,FALSE)</f>
        <v>Route 172 Sylvan Road / Virginia Avenue</v>
      </c>
      <c r="C4464" t="s">
        <v>1374</v>
      </c>
      <c r="D4464">
        <v>13121011000</v>
      </c>
      <c r="E4464">
        <v>46.9</v>
      </c>
      <c r="F4464">
        <v>25513</v>
      </c>
      <c r="G4464">
        <v>408</v>
      </c>
      <c r="H4464">
        <v>489</v>
      </c>
    </row>
    <row r="4465" spans="1:8" hidden="1" x14ac:dyDescent="0.2">
      <c r="A4465">
        <v>14802</v>
      </c>
      <c r="B4465" t="str">
        <f>VLOOKUP(A4465,'Route Names'!$A$2:$B$95,2,FALSE)</f>
        <v>Route 172 Sylvan Road / Virginia Avenue</v>
      </c>
      <c r="C4465" t="s">
        <v>1322</v>
      </c>
      <c r="D4465">
        <v>13121011000</v>
      </c>
      <c r="E4465">
        <v>46.9</v>
      </c>
      <c r="F4465">
        <v>25513</v>
      </c>
      <c r="G4465">
        <v>408</v>
      </c>
      <c r="H4465">
        <v>489</v>
      </c>
    </row>
    <row r="4466" spans="1:8" hidden="1" x14ac:dyDescent="0.2">
      <c r="A4466">
        <v>14802</v>
      </c>
      <c r="B4466" t="str">
        <f>VLOOKUP(A4466,'Route Names'!$A$2:$B$95,2,FALSE)</f>
        <v>Route 172 Sylvan Road / Virginia Avenue</v>
      </c>
      <c r="C4466" t="s">
        <v>1323</v>
      </c>
      <c r="D4466">
        <v>13121011000</v>
      </c>
      <c r="E4466">
        <v>46.9</v>
      </c>
      <c r="F4466">
        <v>25513</v>
      </c>
      <c r="G4466">
        <v>408</v>
      </c>
      <c r="H4466">
        <v>489</v>
      </c>
    </row>
    <row r="4467" spans="1:8" hidden="1" x14ac:dyDescent="0.2">
      <c r="A4467">
        <v>14802</v>
      </c>
      <c r="B4467" t="str">
        <f>VLOOKUP(A4467,'Route Names'!$A$2:$B$95,2,FALSE)</f>
        <v>Route 172 Sylvan Road / Virginia Avenue</v>
      </c>
      <c r="C4467" t="s">
        <v>1325</v>
      </c>
      <c r="D4467">
        <v>13121011000</v>
      </c>
      <c r="E4467">
        <v>46.9</v>
      </c>
      <c r="F4467">
        <v>25513</v>
      </c>
      <c r="G4467">
        <v>408</v>
      </c>
      <c r="H4467">
        <v>489</v>
      </c>
    </row>
    <row r="4468" spans="1:8" hidden="1" x14ac:dyDescent="0.2">
      <c r="A4468">
        <v>14802</v>
      </c>
      <c r="B4468" t="str">
        <f>VLOOKUP(A4468,'Route Names'!$A$2:$B$95,2,FALSE)</f>
        <v>Route 172 Sylvan Road / Virginia Avenue</v>
      </c>
      <c r="C4468" t="s">
        <v>1326</v>
      </c>
      <c r="D4468">
        <v>13121011000</v>
      </c>
      <c r="E4468">
        <v>46.9</v>
      </c>
      <c r="F4468">
        <v>25513</v>
      </c>
      <c r="G4468">
        <v>408</v>
      </c>
      <c r="H4468">
        <v>489</v>
      </c>
    </row>
    <row r="4469" spans="1:8" hidden="1" x14ac:dyDescent="0.2">
      <c r="A4469">
        <v>14802</v>
      </c>
      <c r="B4469" t="str">
        <f>VLOOKUP(A4469,'Route Names'!$A$2:$B$95,2,FALSE)</f>
        <v>Route 172 Sylvan Road / Virginia Avenue</v>
      </c>
      <c r="C4469" t="s">
        <v>1327</v>
      </c>
      <c r="D4469">
        <v>13121010800</v>
      </c>
      <c r="E4469">
        <v>30.1</v>
      </c>
      <c r="F4469">
        <v>55305</v>
      </c>
      <c r="G4469">
        <v>339</v>
      </c>
      <c r="H4469">
        <v>564</v>
      </c>
    </row>
    <row r="4470" spans="1:8" hidden="1" x14ac:dyDescent="0.2">
      <c r="A4470">
        <v>14802</v>
      </c>
      <c r="B4470" t="str">
        <f>VLOOKUP(A4470,'Route Names'!$A$2:$B$95,2,FALSE)</f>
        <v>Route 172 Sylvan Road / Virginia Avenue</v>
      </c>
      <c r="C4470" t="s">
        <v>1327</v>
      </c>
      <c r="D4470">
        <v>13121010800</v>
      </c>
      <c r="E4470">
        <v>30.1</v>
      </c>
      <c r="F4470">
        <v>55305</v>
      </c>
      <c r="G4470">
        <v>339</v>
      </c>
      <c r="H4470">
        <v>564</v>
      </c>
    </row>
    <row r="4471" spans="1:8" hidden="1" x14ac:dyDescent="0.2">
      <c r="A4471">
        <v>14802</v>
      </c>
      <c r="B4471" t="str">
        <f>VLOOKUP(A4471,'Route Names'!$A$2:$B$95,2,FALSE)</f>
        <v>Route 172 Sylvan Road / Virginia Avenue</v>
      </c>
      <c r="C4471" t="s">
        <v>1329</v>
      </c>
      <c r="D4471">
        <v>13121010800</v>
      </c>
      <c r="E4471">
        <v>30.1</v>
      </c>
      <c r="F4471">
        <v>55305</v>
      </c>
      <c r="G4471">
        <v>339</v>
      </c>
      <c r="H4471">
        <v>564</v>
      </c>
    </row>
    <row r="4472" spans="1:8" hidden="1" x14ac:dyDescent="0.2">
      <c r="A4472">
        <v>14802</v>
      </c>
      <c r="B4472" t="str">
        <f>VLOOKUP(A4472,'Route Names'!$A$2:$B$95,2,FALSE)</f>
        <v>Route 172 Sylvan Road / Virginia Avenue</v>
      </c>
      <c r="C4472" t="s">
        <v>1330</v>
      </c>
      <c r="D4472">
        <v>13121010800</v>
      </c>
      <c r="E4472">
        <v>30.1</v>
      </c>
      <c r="F4472">
        <v>55305</v>
      </c>
      <c r="G4472">
        <v>339</v>
      </c>
      <c r="H4472">
        <v>564</v>
      </c>
    </row>
    <row r="4473" spans="1:8" hidden="1" x14ac:dyDescent="0.2">
      <c r="A4473">
        <v>14802</v>
      </c>
      <c r="B4473" t="str">
        <f>VLOOKUP(A4473,'Route Names'!$A$2:$B$95,2,FALSE)</f>
        <v>Route 172 Sylvan Road / Virginia Avenue</v>
      </c>
      <c r="C4473" t="s">
        <v>1331</v>
      </c>
      <c r="D4473">
        <v>13121010800</v>
      </c>
      <c r="E4473">
        <v>30.1</v>
      </c>
      <c r="F4473">
        <v>55305</v>
      </c>
      <c r="G4473">
        <v>339</v>
      </c>
      <c r="H4473">
        <v>564</v>
      </c>
    </row>
    <row r="4474" spans="1:8" hidden="1" x14ac:dyDescent="0.2">
      <c r="A4474">
        <v>14802</v>
      </c>
      <c r="B4474" t="str">
        <f>VLOOKUP(A4474,'Route Names'!$A$2:$B$95,2,FALSE)</f>
        <v>Route 172 Sylvan Road / Virginia Avenue</v>
      </c>
      <c r="C4474" t="s">
        <v>1373</v>
      </c>
      <c r="D4474">
        <v>13121010800</v>
      </c>
      <c r="E4474">
        <v>30.1</v>
      </c>
      <c r="F4474">
        <v>55305</v>
      </c>
      <c r="G4474">
        <v>339</v>
      </c>
      <c r="H4474">
        <v>564</v>
      </c>
    </row>
    <row r="4475" spans="1:8" hidden="1" x14ac:dyDescent="0.2">
      <c r="A4475">
        <v>14802</v>
      </c>
      <c r="B4475" t="str">
        <f>VLOOKUP(A4475,'Route Names'!$A$2:$B$95,2,FALSE)</f>
        <v>Route 172 Sylvan Road / Virginia Avenue</v>
      </c>
      <c r="C4475" t="s">
        <v>1332</v>
      </c>
      <c r="D4475">
        <v>13121010800</v>
      </c>
      <c r="E4475">
        <v>30.1</v>
      </c>
      <c r="F4475">
        <v>55305</v>
      </c>
      <c r="G4475">
        <v>339</v>
      </c>
      <c r="H4475">
        <v>564</v>
      </c>
    </row>
    <row r="4476" spans="1:8" hidden="1" x14ac:dyDescent="0.2">
      <c r="A4476">
        <v>14802</v>
      </c>
      <c r="B4476" t="str">
        <f>VLOOKUP(A4476,'Route Names'!$A$2:$B$95,2,FALSE)</f>
        <v>Route 172 Sylvan Road / Virginia Avenue</v>
      </c>
      <c r="C4476" t="s">
        <v>1372</v>
      </c>
      <c r="D4476">
        <v>13121010800</v>
      </c>
      <c r="E4476">
        <v>30.1</v>
      </c>
      <c r="F4476">
        <v>55305</v>
      </c>
      <c r="G4476">
        <v>339</v>
      </c>
      <c r="H4476">
        <v>564</v>
      </c>
    </row>
    <row r="4477" spans="1:8" hidden="1" x14ac:dyDescent="0.2">
      <c r="A4477">
        <v>14802</v>
      </c>
      <c r="B4477" t="str">
        <f>VLOOKUP(A4477,'Route Names'!$A$2:$B$95,2,FALSE)</f>
        <v>Route 172 Sylvan Road / Virginia Avenue</v>
      </c>
      <c r="C4477" t="s">
        <v>1371</v>
      </c>
      <c r="D4477">
        <v>13121010800</v>
      </c>
      <c r="E4477">
        <v>30.1</v>
      </c>
      <c r="F4477">
        <v>55305</v>
      </c>
      <c r="G4477">
        <v>339</v>
      </c>
      <c r="H4477">
        <v>564</v>
      </c>
    </row>
    <row r="4478" spans="1:8" hidden="1" x14ac:dyDescent="0.2">
      <c r="A4478">
        <v>14802</v>
      </c>
      <c r="B4478" t="str">
        <f>VLOOKUP(A4478,'Route Names'!$A$2:$B$95,2,FALSE)</f>
        <v>Route 172 Sylvan Road / Virginia Avenue</v>
      </c>
      <c r="C4478" t="s">
        <v>1336</v>
      </c>
      <c r="D4478">
        <v>13121010800</v>
      </c>
      <c r="E4478">
        <v>30.1</v>
      </c>
      <c r="F4478">
        <v>55305</v>
      </c>
      <c r="G4478">
        <v>339</v>
      </c>
      <c r="H4478">
        <v>564</v>
      </c>
    </row>
    <row r="4479" spans="1:8" hidden="1" x14ac:dyDescent="0.2">
      <c r="A4479">
        <v>14802</v>
      </c>
      <c r="B4479" t="str">
        <f>VLOOKUP(A4479,'Route Names'!$A$2:$B$95,2,FALSE)</f>
        <v>Route 172 Sylvan Road / Virginia Avenue</v>
      </c>
      <c r="C4479" t="s">
        <v>1370</v>
      </c>
      <c r="D4479">
        <v>13121010800</v>
      </c>
      <c r="E4479">
        <v>30.1</v>
      </c>
      <c r="F4479">
        <v>55305</v>
      </c>
      <c r="G4479">
        <v>339</v>
      </c>
      <c r="H4479">
        <v>564</v>
      </c>
    </row>
    <row r="4480" spans="1:8" hidden="1" x14ac:dyDescent="0.2">
      <c r="A4480">
        <v>14802</v>
      </c>
      <c r="B4480" t="str">
        <f>VLOOKUP(A4480,'Route Names'!$A$2:$B$95,2,FALSE)</f>
        <v>Route 172 Sylvan Road / Virginia Avenue</v>
      </c>
      <c r="C4480" t="s">
        <v>1369</v>
      </c>
      <c r="D4480">
        <v>13121010800</v>
      </c>
      <c r="E4480">
        <v>30.1</v>
      </c>
      <c r="F4480">
        <v>55305</v>
      </c>
      <c r="G4480">
        <v>339</v>
      </c>
      <c r="H4480">
        <v>564</v>
      </c>
    </row>
    <row r="4481" spans="1:8" hidden="1" x14ac:dyDescent="0.2">
      <c r="A4481">
        <v>14802</v>
      </c>
      <c r="B4481" t="str">
        <f>VLOOKUP(A4481,'Route Names'!$A$2:$B$95,2,FALSE)</f>
        <v>Route 172 Sylvan Road / Virginia Avenue</v>
      </c>
      <c r="C4481" t="s">
        <v>1368</v>
      </c>
      <c r="D4481">
        <v>13121010800</v>
      </c>
      <c r="E4481">
        <v>30.1</v>
      </c>
      <c r="F4481">
        <v>55305</v>
      </c>
      <c r="G4481">
        <v>339</v>
      </c>
      <c r="H4481">
        <v>564</v>
      </c>
    </row>
    <row r="4482" spans="1:8" hidden="1" x14ac:dyDescent="0.2">
      <c r="A4482">
        <v>14802</v>
      </c>
      <c r="B4482" t="str">
        <f>VLOOKUP(A4482,'Route Names'!$A$2:$B$95,2,FALSE)</f>
        <v>Route 172 Sylvan Road / Virginia Avenue</v>
      </c>
      <c r="C4482" t="s">
        <v>1367</v>
      </c>
      <c r="D4482">
        <v>13121010800</v>
      </c>
      <c r="E4482">
        <v>30.1</v>
      </c>
      <c r="F4482">
        <v>55305</v>
      </c>
      <c r="G4482">
        <v>339</v>
      </c>
      <c r="H4482">
        <v>564</v>
      </c>
    </row>
    <row r="4483" spans="1:8" hidden="1" x14ac:dyDescent="0.2">
      <c r="A4483">
        <v>14802</v>
      </c>
      <c r="B4483" t="str">
        <f>VLOOKUP(A4483,'Route Names'!$A$2:$B$95,2,FALSE)</f>
        <v>Route 172 Sylvan Road / Virginia Avenue</v>
      </c>
      <c r="C4483" t="s">
        <v>1341</v>
      </c>
      <c r="D4483">
        <v>13121012300</v>
      </c>
      <c r="E4483">
        <v>21.4</v>
      </c>
      <c r="F4483">
        <v>62569</v>
      </c>
      <c r="G4483">
        <v>290</v>
      </c>
      <c r="H4483">
        <v>222</v>
      </c>
    </row>
    <row r="4484" spans="1:8" hidden="1" x14ac:dyDescent="0.2">
      <c r="A4484">
        <v>14802</v>
      </c>
      <c r="B4484" t="str">
        <f>VLOOKUP(A4484,'Route Names'!$A$2:$B$95,2,FALSE)</f>
        <v>Route 172 Sylvan Road / Virginia Avenue</v>
      </c>
      <c r="C4484" t="s">
        <v>1342</v>
      </c>
      <c r="D4484">
        <v>13121012300</v>
      </c>
      <c r="E4484">
        <v>21.4</v>
      </c>
      <c r="F4484">
        <v>62569</v>
      </c>
      <c r="G4484">
        <v>290</v>
      </c>
      <c r="H4484">
        <v>222</v>
      </c>
    </row>
    <row r="4485" spans="1:8" hidden="1" x14ac:dyDescent="0.2">
      <c r="A4485">
        <v>14802</v>
      </c>
      <c r="B4485" t="str">
        <f>VLOOKUP(A4485,'Route Names'!$A$2:$B$95,2,FALSE)</f>
        <v>Route 172 Sylvan Road / Virginia Avenue</v>
      </c>
      <c r="C4485" t="s">
        <v>1366</v>
      </c>
      <c r="D4485">
        <v>13121012300</v>
      </c>
      <c r="E4485">
        <v>21.4</v>
      </c>
      <c r="F4485">
        <v>62569</v>
      </c>
      <c r="G4485">
        <v>290</v>
      </c>
      <c r="H4485">
        <v>222</v>
      </c>
    </row>
    <row r="4486" spans="1:8" hidden="1" x14ac:dyDescent="0.2">
      <c r="A4486">
        <v>14802</v>
      </c>
      <c r="B4486" t="str">
        <f>VLOOKUP(A4486,'Route Names'!$A$2:$B$95,2,FALSE)</f>
        <v>Route 172 Sylvan Road / Virginia Avenue</v>
      </c>
      <c r="C4486" t="s">
        <v>1344</v>
      </c>
      <c r="D4486">
        <v>13121012300</v>
      </c>
      <c r="E4486">
        <v>21.4</v>
      </c>
      <c r="F4486">
        <v>62569</v>
      </c>
      <c r="G4486">
        <v>290</v>
      </c>
      <c r="H4486">
        <v>222</v>
      </c>
    </row>
    <row r="4487" spans="1:8" hidden="1" x14ac:dyDescent="0.2">
      <c r="A4487">
        <v>14802</v>
      </c>
      <c r="B4487" t="str">
        <f>VLOOKUP(A4487,'Route Names'!$A$2:$B$95,2,FALSE)</f>
        <v>Route 172 Sylvan Road / Virginia Avenue</v>
      </c>
      <c r="C4487" t="s">
        <v>1345</v>
      </c>
      <c r="D4487">
        <v>13121012300</v>
      </c>
      <c r="E4487">
        <v>21.4</v>
      </c>
      <c r="F4487">
        <v>62569</v>
      </c>
      <c r="G4487">
        <v>290</v>
      </c>
      <c r="H4487">
        <v>222</v>
      </c>
    </row>
    <row r="4488" spans="1:8" hidden="1" x14ac:dyDescent="0.2">
      <c r="A4488">
        <v>14802</v>
      </c>
      <c r="B4488" t="str">
        <f>VLOOKUP(A4488,'Route Names'!$A$2:$B$95,2,FALSE)</f>
        <v>Route 172 Sylvan Road / Virginia Avenue</v>
      </c>
      <c r="C4488" t="s">
        <v>1346</v>
      </c>
      <c r="D4488">
        <v>13121012300</v>
      </c>
      <c r="E4488">
        <v>21.4</v>
      </c>
      <c r="F4488">
        <v>62569</v>
      </c>
      <c r="G4488">
        <v>290</v>
      </c>
      <c r="H4488">
        <v>222</v>
      </c>
    </row>
    <row r="4489" spans="1:8" hidden="1" x14ac:dyDescent="0.2">
      <c r="A4489">
        <v>14802</v>
      </c>
      <c r="B4489" t="str">
        <f>VLOOKUP(A4489,'Route Names'!$A$2:$B$95,2,FALSE)</f>
        <v>Route 172 Sylvan Road / Virginia Avenue</v>
      </c>
      <c r="C4489" t="s">
        <v>1341</v>
      </c>
      <c r="D4489">
        <v>13121012300</v>
      </c>
      <c r="E4489">
        <v>21.4</v>
      </c>
      <c r="F4489">
        <v>62569</v>
      </c>
      <c r="G4489">
        <v>290</v>
      </c>
      <c r="H4489">
        <v>222</v>
      </c>
    </row>
    <row r="4490" spans="1:8" hidden="1" x14ac:dyDescent="0.2">
      <c r="A4490">
        <v>14802</v>
      </c>
      <c r="B4490" t="str">
        <f>VLOOKUP(A4490,'Route Names'!$A$2:$B$95,2,FALSE)</f>
        <v>Route 172 Sylvan Road / Virginia Avenue</v>
      </c>
      <c r="C4490" t="s">
        <v>1347</v>
      </c>
      <c r="D4490">
        <v>13121012300</v>
      </c>
      <c r="E4490">
        <v>21.4</v>
      </c>
      <c r="F4490">
        <v>62569</v>
      </c>
      <c r="G4490">
        <v>290</v>
      </c>
      <c r="H4490">
        <v>222</v>
      </c>
    </row>
    <row r="4491" spans="1:8" hidden="1" x14ac:dyDescent="0.2">
      <c r="A4491">
        <v>14802</v>
      </c>
      <c r="B4491" t="str">
        <f>VLOOKUP(A4491,'Route Names'!$A$2:$B$95,2,FALSE)</f>
        <v>Route 172 Sylvan Road / Virginia Avenue</v>
      </c>
      <c r="C4491" t="s">
        <v>1348</v>
      </c>
      <c r="D4491">
        <v>13121010601</v>
      </c>
      <c r="E4491">
        <v>35.799999999999997</v>
      </c>
      <c r="F4491">
        <v>42188</v>
      </c>
      <c r="G4491">
        <v>415</v>
      </c>
      <c r="H4491">
        <v>451</v>
      </c>
    </row>
    <row r="4492" spans="1:8" hidden="1" x14ac:dyDescent="0.2">
      <c r="A4492">
        <v>14802</v>
      </c>
      <c r="B4492" t="str">
        <f>VLOOKUP(A4492,'Route Names'!$A$2:$B$95,2,FALSE)</f>
        <v>Route 172 Sylvan Road / Virginia Avenue</v>
      </c>
      <c r="C4492" t="s">
        <v>1349</v>
      </c>
      <c r="D4492">
        <v>13121010601</v>
      </c>
      <c r="E4492">
        <v>35.799999999999997</v>
      </c>
      <c r="F4492">
        <v>42188</v>
      </c>
      <c r="G4492">
        <v>415</v>
      </c>
      <c r="H4492">
        <v>451</v>
      </c>
    </row>
    <row r="4493" spans="1:8" hidden="1" x14ac:dyDescent="0.2">
      <c r="A4493">
        <v>14802</v>
      </c>
      <c r="B4493" t="str">
        <f>VLOOKUP(A4493,'Route Names'!$A$2:$B$95,2,FALSE)</f>
        <v>Route 172 Sylvan Road / Virginia Avenue</v>
      </c>
      <c r="C4493" t="s">
        <v>1351</v>
      </c>
      <c r="D4493">
        <v>13121010601</v>
      </c>
      <c r="E4493">
        <v>35.799999999999997</v>
      </c>
      <c r="F4493">
        <v>42188</v>
      </c>
      <c r="G4493">
        <v>415</v>
      </c>
      <c r="H4493">
        <v>451</v>
      </c>
    </row>
    <row r="4494" spans="1:8" hidden="1" x14ac:dyDescent="0.2">
      <c r="A4494">
        <v>14802</v>
      </c>
      <c r="B4494" t="str">
        <f>VLOOKUP(A4494,'Route Names'!$A$2:$B$95,2,FALSE)</f>
        <v>Route 172 Sylvan Road / Virginia Avenue</v>
      </c>
      <c r="C4494" t="s">
        <v>1365</v>
      </c>
      <c r="D4494">
        <v>13121010601</v>
      </c>
      <c r="E4494">
        <v>35.799999999999997</v>
      </c>
      <c r="F4494">
        <v>42188</v>
      </c>
      <c r="G4494">
        <v>415</v>
      </c>
      <c r="H4494">
        <v>451</v>
      </c>
    </row>
    <row r="4495" spans="1:8" hidden="1" x14ac:dyDescent="0.2">
      <c r="A4495">
        <v>14802</v>
      </c>
      <c r="B4495" t="str">
        <f>VLOOKUP(A4495,'Route Names'!$A$2:$B$95,2,FALSE)</f>
        <v>Route 172 Sylvan Road / Virginia Avenue</v>
      </c>
      <c r="C4495" t="s">
        <v>1353</v>
      </c>
      <c r="D4495">
        <v>13121010601</v>
      </c>
      <c r="E4495">
        <v>35.799999999999997</v>
      </c>
      <c r="F4495">
        <v>42188</v>
      </c>
      <c r="G4495">
        <v>415</v>
      </c>
      <c r="H4495">
        <v>451</v>
      </c>
    </row>
    <row r="4496" spans="1:8" hidden="1" x14ac:dyDescent="0.2">
      <c r="A4496">
        <v>14802</v>
      </c>
      <c r="B4496" t="str">
        <f>VLOOKUP(A4496,'Route Names'!$A$2:$B$95,2,FALSE)</f>
        <v>Route 172 Sylvan Road / Virginia Avenue</v>
      </c>
      <c r="C4496" t="s">
        <v>1364</v>
      </c>
      <c r="D4496">
        <v>13121010601</v>
      </c>
      <c r="E4496">
        <v>35.799999999999997</v>
      </c>
      <c r="F4496">
        <v>42188</v>
      </c>
      <c r="G4496">
        <v>415</v>
      </c>
      <c r="H4496">
        <v>451</v>
      </c>
    </row>
    <row r="4497" spans="1:8" hidden="1" x14ac:dyDescent="0.2">
      <c r="A4497">
        <v>14802</v>
      </c>
      <c r="B4497" t="str">
        <f>VLOOKUP(A4497,'Route Names'!$A$2:$B$95,2,FALSE)</f>
        <v>Route 172 Sylvan Road / Virginia Avenue</v>
      </c>
      <c r="C4497" t="s">
        <v>1363</v>
      </c>
      <c r="D4497">
        <v>13121010601</v>
      </c>
      <c r="E4497">
        <v>35.799999999999997</v>
      </c>
      <c r="F4497">
        <v>42188</v>
      </c>
      <c r="G4497">
        <v>415</v>
      </c>
      <c r="H4497">
        <v>451</v>
      </c>
    </row>
    <row r="4498" spans="1:8" hidden="1" x14ac:dyDescent="0.2">
      <c r="A4498">
        <v>14802</v>
      </c>
      <c r="B4498" t="str">
        <f>VLOOKUP(A4498,'Route Names'!$A$2:$B$95,2,FALSE)</f>
        <v>Route 172 Sylvan Road / Virginia Avenue</v>
      </c>
      <c r="C4498" t="s">
        <v>1356</v>
      </c>
      <c r="D4498">
        <v>13121010601</v>
      </c>
      <c r="E4498">
        <v>35.799999999999997</v>
      </c>
      <c r="F4498">
        <v>42188</v>
      </c>
      <c r="G4498">
        <v>415</v>
      </c>
      <c r="H4498">
        <v>451</v>
      </c>
    </row>
    <row r="4499" spans="1:8" hidden="1" x14ac:dyDescent="0.2">
      <c r="A4499">
        <v>14802</v>
      </c>
      <c r="B4499" t="str">
        <f>VLOOKUP(A4499,'Route Names'!$A$2:$B$95,2,FALSE)</f>
        <v>Route 172 Sylvan Road / Virginia Avenue</v>
      </c>
      <c r="C4499" t="s">
        <v>1362</v>
      </c>
      <c r="D4499">
        <v>13121010601</v>
      </c>
      <c r="E4499">
        <v>35.799999999999997</v>
      </c>
      <c r="F4499">
        <v>42188</v>
      </c>
      <c r="G4499">
        <v>415</v>
      </c>
      <c r="H4499">
        <v>451</v>
      </c>
    </row>
    <row r="4500" spans="1:8" hidden="1" x14ac:dyDescent="0.2">
      <c r="A4500">
        <v>14802</v>
      </c>
      <c r="B4500" t="str">
        <f>VLOOKUP(A4500,'Route Names'!$A$2:$B$95,2,FALSE)</f>
        <v>Route 172 Sylvan Road / Virginia Avenue</v>
      </c>
      <c r="C4500" t="s">
        <v>1361</v>
      </c>
      <c r="D4500">
        <v>13121010601</v>
      </c>
      <c r="E4500">
        <v>35.799999999999997</v>
      </c>
      <c r="F4500">
        <v>42188</v>
      </c>
      <c r="G4500">
        <v>415</v>
      </c>
      <c r="H4500">
        <v>451</v>
      </c>
    </row>
    <row r="4501" spans="1:8" hidden="1" x14ac:dyDescent="0.2">
      <c r="A4501">
        <v>14802</v>
      </c>
      <c r="B4501" t="str">
        <f>VLOOKUP(A4501,'Route Names'!$A$2:$B$95,2,FALSE)</f>
        <v>Route 172 Sylvan Road / Virginia Avenue</v>
      </c>
      <c r="C4501" t="s">
        <v>1359</v>
      </c>
      <c r="D4501">
        <v>13121010603</v>
      </c>
      <c r="E4501">
        <v>42.9</v>
      </c>
      <c r="F4501">
        <v>26781</v>
      </c>
      <c r="G4501">
        <v>459</v>
      </c>
      <c r="H4501">
        <v>601</v>
      </c>
    </row>
    <row r="4502" spans="1:8" hidden="1" x14ac:dyDescent="0.2">
      <c r="A4502">
        <v>14802</v>
      </c>
      <c r="B4502" t="str">
        <f>VLOOKUP(A4502,'Route Names'!$A$2:$B$95,2,FALSE)</f>
        <v>Route 172 Sylvan Road / Virginia Avenue</v>
      </c>
      <c r="C4502" t="s">
        <v>1360</v>
      </c>
      <c r="D4502">
        <v>13121012300</v>
      </c>
      <c r="E4502">
        <v>21.4</v>
      </c>
      <c r="F4502">
        <v>62569</v>
      </c>
      <c r="G4502">
        <v>290</v>
      </c>
      <c r="H4502">
        <v>222</v>
      </c>
    </row>
    <row r="4503" spans="1:8" hidden="1" x14ac:dyDescent="0.2">
      <c r="A4503">
        <v>14844</v>
      </c>
      <c r="B4503" t="str">
        <f>VLOOKUP(A4503,'Route Names'!$A$2:$B$95,2,FALSE)</f>
        <v>Route 82 Camp Creek / South Fulton Parkway</v>
      </c>
      <c r="C4503" t="s">
        <v>1360</v>
      </c>
      <c r="D4503">
        <v>13121012300</v>
      </c>
      <c r="E4503">
        <v>21.4</v>
      </c>
      <c r="F4503">
        <v>62569</v>
      </c>
      <c r="G4503">
        <v>290</v>
      </c>
      <c r="H4503">
        <v>222</v>
      </c>
    </row>
    <row r="4504" spans="1:8" hidden="1" x14ac:dyDescent="0.2">
      <c r="A4504">
        <v>14802</v>
      </c>
      <c r="B4504" t="str">
        <f>VLOOKUP(A4504,'Route Names'!$A$2:$B$95,2,FALSE)</f>
        <v>Route 172 Sylvan Road / Virginia Avenue</v>
      </c>
      <c r="C4504" t="s">
        <v>1359</v>
      </c>
      <c r="D4504">
        <v>13121012300</v>
      </c>
      <c r="E4504">
        <v>21.4</v>
      </c>
      <c r="F4504">
        <v>62569</v>
      </c>
      <c r="G4504">
        <v>290</v>
      </c>
      <c r="H4504">
        <v>222</v>
      </c>
    </row>
    <row r="4505" spans="1:8" hidden="1" x14ac:dyDescent="0.2">
      <c r="A4505">
        <v>14802</v>
      </c>
      <c r="B4505" t="str">
        <f>VLOOKUP(A4505,'Route Names'!$A$2:$B$95,2,FALSE)</f>
        <v>Route 172 Sylvan Road / Virginia Avenue</v>
      </c>
      <c r="C4505" t="s">
        <v>1358</v>
      </c>
      <c r="D4505">
        <v>13121012300</v>
      </c>
      <c r="E4505">
        <v>21.4</v>
      </c>
      <c r="F4505">
        <v>62569</v>
      </c>
      <c r="G4505">
        <v>290</v>
      </c>
      <c r="H4505">
        <v>222</v>
      </c>
    </row>
    <row r="4506" spans="1:8" hidden="1" x14ac:dyDescent="0.2">
      <c r="A4506">
        <v>14802</v>
      </c>
      <c r="B4506" t="str">
        <f>VLOOKUP(A4506,'Route Names'!$A$2:$B$95,2,FALSE)</f>
        <v>Route 172 Sylvan Road / Virginia Avenue</v>
      </c>
      <c r="C4506" t="s">
        <v>1357</v>
      </c>
      <c r="D4506">
        <v>13121010601</v>
      </c>
      <c r="E4506">
        <v>35.799999999999997</v>
      </c>
      <c r="F4506">
        <v>42188</v>
      </c>
      <c r="G4506">
        <v>415</v>
      </c>
      <c r="H4506">
        <v>451</v>
      </c>
    </row>
    <row r="4507" spans="1:8" hidden="1" x14ac:dyDescent="0.2">
      <c r="A4507">
        <v>14802</v>
      </c>
      <c r="B4507" t="str">
        <f>VLOOKUP(A4507,'Route Names'!$A$2:$B$95,2,FALSE)</f>
        <v>Route 172 Sylvan Road / Virginia Avenue</v>
      </c>
      <c r="C4507" t="s">
        <v>1356</v>
      </c>
      <c r="D4507">
        <v>13121010601</v>
      </c>
      <c r="E4507">
        <v>35.799999999999997</v>
      </c>
      <c r="F4507">
        <v>42188</v>
      </c>
      <c r="G4507">
        <v>415</v>
      </c>
      <c r="H4507">
        <v>451</v>
      </c>
    </row>
    <row r="4508" spans="1:8" hidden="1" x14ac:dyDescent="0.2">
      <c r="A4508">
        <v>14802</v>
      </c>
      <c r="B4508" t="str">
        <f>VLOOKUP(A4508,'Route Names'!$A$2:$B$95,2,FALSE)</f>
        <v>Route 172 Sylvan Road / Virginia Avenue</v>
      </c>
      <c r="C4508" t="s">
        <v>1355</v>
      </c>
      <c r="D4508">
        <v>13121010601</v>
      </c>
      <c r="E4508">
        <v>35.799999999999997</v>
      </c>
      <c r="F4508">
        <v>42188</v>
      </c>
      <c r="G4508">
        <v>415</v>
      </c>
      <c r="H4508">
        <v>451</v>
      </c>
    </row>
    <row r="4509" spans="1:8" hidden="1" x14ac:dyDescent="0.2">
      <c r="A4509">
        <v>14802</v>
      </c>
      <c r="B4509" t="str">
        <f>VLOOKUP(A4509,'Route Names'!$A$2:$B$95,2,FALSE)</f>
        <v>Route 172 Sylvan Road / Virginia Avenue</v>
      </c>
      <c r="C4509" t="s">
        <v>1354</v>
      </c>
      <c r="D4509">
        <v>13121010601</v>
      </c>
      <c r="E4509">
        <v>35.799999999999997</v>
      </c>
      <c r="F4509">
        <v>42188</v>
      </c>
      <c r="G4509">
        <v>415</v>
      </c>
      <c r="H4509">
        <v>451</v>
      </c>
    </row>
    <row r="4510" spans="1:8" hidden="1" x14ac:dyDescent="0.2">
      <c r="A4510">
        <v>14802</v>
      </c>
      <c r="B4510" t="str">
        <f>VLOOKUP(A4510,'Route Names'!$A$2:$B$95,2,FALSE)</f>
        <v>Route 172 Sylvan Road / Virginia Avenue</v>
      </c>
      <c r="C4510" t="s">
        <v>1353</v>
      </c>
      <c r="D4510">
        <v>13121010601</v>
      </c>
      <c r="E4510">
        <v>35.799999999999997</v>
      </c>
      <c r="F4510">
        <v>42188</v>
      </c>
      <c r="G4510">
        <v>415</v>
      </c>
      <c r="H4510">
        <v>451</v>
      </c>
    </row>
    <row r="4511" spans="1:8" hidden="1" x14ac:dyDescent="0.2">
      <c r="A4511">
        <v>14802</v>
      </c>
      <c r="B4511" t="str">
        <f>VLOOKUP(A4511,'Route Names'!$A$2:$B$95,2,FALSE)</f>
        <v>Route 172 Sylvan Road / Virginia Avenue</v>
      </c>
      <c r="C4511" t="s">
        <v>1352</v>
      </c>
      <c r="D4511">
        <v>13121010601</v>
      </c>
      <c r="E4511">
        <v>35.799999999999997</v>
      </c>
      <c r="F4511">
        <v>42188</v>
      </c>
      <c r="G4511">
        <v>415</v>
      </c>
      <c r="H4511">
        <v>451</v>
      </c>
    </row>
    <row r="4512" spans="1:8" hidden="1" x14ac:dyDescent="0.2">
      <c r="A4512">
        <v>14802</v>
      </c>
      <c r="B4512" t="str">
        <f>VLOOKUP(A4512,'Route Names'!$A$2:$B$95,2,FALSE)</f>
        <v>Route 172 Sylvan Road / Virginia Avenue</v>
      </c>
      <c r="C4512" t="s">
        <v>1351</v>
      </c>
      <c r="D4512">
        <v>13121010601</v>
      </c>
      <c r="E4512">
        <v>35.799999999999997</v>
      </c>
      <c r="F4512">
        <v>42188</v>
      </c>
      <c r="G4512">
        <v>415</v>
      </c>
      <c r="H4512">
        <v>451</v>
      </c>
    </row>
    <row r="4513" spans="1:8" hidden="1" x14ac:dyDescent="0.2">
      <c r="A4513">
        <v>14802</v>
      </c>
      <c r="B4513" t="str">
        <f>VLOOKUP(A4513,'Route Names'!$A$2:$B$95,2,FALSE)</f>
        <v>Route 172 Sylvan Road / Virginia Avenue</v>
      </c>
      <c r="C4513" t="s">
        <v>1350</v>
      </c>
      <c r="D4513">
        <v>13121010601</v>
      </c>
      <c r="E4513">
        <v>35.799999999999997</v>
      </c>
      <c r="F4513">
        <v>42188</v>
      </c>
      <c r="G4513">
        <v>415</v>
      </c>
      <c r="H4513">
        <v>451</v>
      </c>
    </row>
    <row r="4514" spans="1:8" hidden="1" x14ac:dyDescent="0.2">
      <c r="A4514">
        <v>14802</v>
      </c>
      <c r="B4514" t="str">
        <f>VLOOKUP(A4514,'Route Names'!$A$2:$B$95,2,FALSE)</f>
        <v>Route 172 Sylvan Road / Virginia Avenue</v>
      </c>
      <c r="C4514" t="s">
        <v>1349</v>
      </c>
      <c r="D4514">
        <v>13121010601</v>
      </c>
      <c r="E4514">
        <v>35.799999999999997</v>
      </c>
      <c r="F4514">
        <v>42188</v>
      </c>
      <c r="G4514">
        <v>415</v>
      </c>
      <c r="H4514">
        <v>451</v>
      </c>
    </row>
    <row r="4515" spans="1:8" hidden="1" x14ac:dyDescent="0.2">
      <c r="A4515">
        <v>14802</v>
      </c>
      <c r="B4515" t="str">
        <f>VLOOKUP(A4515,'Route Names'!$A$2:$B$95,2,FALSE)</f>
        <v>Route 172 Sylvan Road / Virginia Avenue</v>
      </c>
      <c r="C4515" t="s">
        <v>1348</v>
      </c>
      <c r="D4515">
        <v>13121010601</v>
      </c>
      <c r="E4515">
        <v>35.799999999999997</v>
      </c>
      <c r="F4515">
        <v>42188</v>
      </c>
      <c r="G4515">
        <v>415</v>
      </c>
      <c r="H4515">
        <v>451</v>
      </c>
    </row>
    <row r="4516" spans="1:8" hidden="1" x14ac:dyDescent="0.2">
      <c r="A4516">
        <v>14802</v>
      </c>
      <c r="B4516" t="str">
        <f>VLOOKUP(A4516,'Route Names'!$A$2:$B$95,2,FALSE)</f>
        <v>Route 172 Sylvan Road / Virginia Avenue</v>
      </c>
      <c r="C4516" t="s">
        <v>1347</v>
      </c>
      <c r="D4516">
        <v>13121010601</v>
      </c>
      <c r="E4516">
        <v>35.799999999999997</v>
      </c>
      <c r="F4516">
        <v>42188</v>
      </c>
      <c r="G4516">
        <v>415</v>
      </c>
      <c r="H4516">
        <v>451</v>
      </c>
    </row>
    <row r="4517" spans="1:8" hidden="1" x14ac:dyDescent="0.2">
      <c r="A4517">
        <v>14802</v>
      </c>
      <c r="B4517" t="str">
        <f>VLOOKUP(A4517,'Route Names'!$A$2:$B$95,2,FALSE)</f>
        <v>Route 172 Sylvan Road / Virginia Avenue</v>
      </c>
      <c r="C4517" t="s">
        <v>1341</v>
      </c>
      <c r="D4517">
        <v>13121012300</v>
      </c>
      <c r="E4517">
        <v>21.4</v>
      </c>
      <c r="F4517">
        <v>62569</v>
      </c>
      <c r="G4517">
        <v>290</v>
      </c>
      <c r="H4517">
        <v>222</v>
      </c>
    </row>
    <row r="4518" spans="1:8" hidden="1" x14ac:dyDescent="0.2">
      <c r="A4518">
        <v>14802</v>
      </c>
      <c r="B4518" t="str">
        <f>VLOOKUP(A4518,'Route Names'!$A$2:$B$95,2,FALSE)</f>
        <v>Route 172 Sylvan Road / Virginia Avenue</v>
      </c>
      <c r="C4518" t="s">
        <v>1346</v>
      </c>
      <c r="D4518">
        <v>13121012300</v>
      </c>
      <c r="E4518">
        <v>21.4</v>
      </c>
      <c r="F4518">
        <v>62569</v>
      </c>
      <c r="G4518">
        <v>290</v>
      </c>
      <c r="H4518">
        <v>222</v>
      </c>
    </row>
    <row r="4519" spans="1:8" hidden="1" x14ac:dyDescent="0.2">
      <c r="A4519">
        <v>14802</v>
      </c>
      <c r="B4519" t="str">
        <f>VLOOKUP(A4519,'Route Names'!$A$2:$B$95,2,FALSE)</f>
        <v>Route 172 Sylvan Road / Virginia Avenue</v>
      </c>
      <c r="C4519" t="s">
        <v>1345</v>
      </c>
      <c r="D4519">
        <v>13121012300</v>
      </c>
      <c r="E4519">
        <v>21.4</v>
      </c>
      <c r="F4519">
        <v>62569</v>
      </c>
      <c r="G4519">
        <v>290</v>
      </c>
      <c r="H4519">
        <v>222</v>
      </c>
    </row>
    <row r="4520" spans="1:8" hidden="1" x14ac:dyDescent="0.2">
      <c r="A4520">
        <v>14802</v>
      </c>
      <c r="B4520" t="str">
        <f>VLOOKUP(A4520,'Route Names'!$A$2:$B$95,2,FALSE)</f>
        <v>Route 172 Sylvan Road / Virginia Avenue</v>
      </c>
      <c r="C4520" t="s">
        <v>1344</v>
      </c>
      <c r="D4520">
        <v>13121012300</v>
      </c>
      <c r="E4520">
        <v>21.4</v>
      </c>
      <c r="F4520">
        <v>62569</v>
      </c>
      <c r="G4520">
        <v>290</v>
      </c>
      <c r="H4520">
        <v>222</v>
      </c>
    </row>
    <row r="4521" spans="1:8" hidden="1" x14ac:dyDescent="0.2">
      <c r="A4521">
        <v>14802</v>
      </c>
      <c r="B4521" t="str">
        <f>VLOOKUP(A4521,'Route Names'!$A$2:$B$95,2,FALSE)</f>
        <v>Route 172 Sylvan Road / Virginia Avenue</v>
      </c>
      <c r="C4521" t="s">
        <v>1343</v>
      </c>
      <c r="D4521">
        <v>13121012300</v>
      </c>
      <c r="E4521">
        <v>21.4</v>
      </c>
      <c r="F4521">
        <v>62569</v>
      </c>
      <c r="G4521">
        <v>290</v>
      </c>
      <c r="H4521">
        <v>222</v>
      </c>
    </row>
    <row r="4522" spans="1:8" hidden="1" x14ac:dyDescent="0.2">
      <c r="A4522">
        <v>14802</v>
      </c>
      <c r="B4522" t="str">
        <f>VLOOKUP(A4522,'Route Names'!$A$2:$B$95,2,FALSE)</f>
        <v>Route 172 Sylvan Road / Virginia Avenue</v>
      </c>
      <c r="C4522" t="s">
        <v>1342</v>
      </c>
      <c r="D4522">
        <v>13121012300</v>
      </c>
      <c r="E4522">
        <v>21.4</v>
      </c>
      <c r="F4522">
        <v>62569</v>
      </c>
      <c r="G4522">
        <v>290</v>
      </c>
      <c r="H4522">
        <v>222</v>
      </c>
    </row>
    <row r="4523" spans="1:8" hidden="1" x14ac:dyDescent="0.2">
      <c r="A4523">
        <v>14802</v>
      </c>
      <c r="B4523" t="str">
        <f>VLOOKUP(A4523,'Route Names'!$A$2:$B$95,2,FALSE)</f>
        <v>Route 172 Sylvan Road / Virginia Avenue</v>
      </c>
      <c r="C4523" t="s">
        <v>1341</v>
      </c>
      <c r="D4523">
        <v>13121012300</v>
      </c>
      <c r="E4523">
        <v>21.4</v>
      </c>
      <c r="F4523">
        <v>62569</v>
      </c>
      <c r="G4523">
        <v>290</v>
      </c>
      <c r="H4523">
        <v>222</v>
      </c>
    </row>
    <row r="4524" spans="1:8" hidden="1" x14ac:dyDescent="0.2">
      <c r="A4524">
        <v>14802</v>
      </c>
      <c r="B4524" t="str">
        <f>VLOOKUP(A4524,'Route Names'!$A$2:$B$95,2,FALSE)</f>
        <v>Route 172 Sylvan Road / Virginia Avenue</v>
      </c>
      <c r="C4524" t="s">
        <v>1340</v>
      </c>
      <c r="D4524">
        <v>13121010800</v>
      </c>
      <c r="E4524">
        <v>30.1</v>
      </c>
      <c r="F4524">
        <v>55305</v>
      </c>
      <c r="G4524">
        <v>339</v>
      </c>
      <c r="H4524">
        <v>564</v>
      </c>
    </row>
    <row r="4525" spans="1:8" hidden="1" x14ac:dyDescent="0.2">
      <c r="A4525">
        <v>14802</v>
      </c>
      <c r="B4525" t="str">
        <f>VLOOKUP(A4525,'Route Names'!$A$2:$B$95,2,FALSE)</f>
        <v>Route 172 Sylvan Road / Virginia Avenue</v>
      </c>
      <c r="C4525" t="s">
        <v>1339</v>
      </c>
      <c r="D4525">
        <v>13121010800</v>
      </c>
      <c r="E4525">
        <v>30.1</v>
      </c>
      <c r="F4525">
        <v>55305</v>
      </c>
      <c r="G4525">
        <v>339</v>
      </c>
      <c r="H4525">
        <v>564</v>
      </c>
    </row>
    <row r="4526" spans="1:8" hidden="1" x14ac:dyDescent="0.2">
      <c r="A4526">
        <v>14802</v>
      </c>
      <c r="B4526" t="str">
        <f>VLOOKUP(A4526,'Route Names'!$A$2:$B$95,2,FALSE)</f>
        <v>Route 172 Sylvan Road / Virginia Avenue</v>
      </c>
      <c r="C4526" t="s">
        <v>1338</v>
      </c>
      <c r="D4526">
        <v>13121010800</v>
      </c>
      <c r="E4526">
        <v>30.1</v>
      </c>
      <c r="F4526">
        <v>55305</v>
      </c>
      <c r="G4526">
        <v>339</v>
      </c>
      <c r="H4526">
        <v>564</v>
      </c>
    </row>
    <row r="4527" spans="1:8" hidden="1" x14ac:dyDescent="0.2">
      <c r="A4527">
        <v>14802</v>
      </c>
      <c r="B4527" t="str">
        <f>VLOOKUP(A4527,'Route Names'!$A$2:$B$95,2,FALSE)</f>
        <v>Route 172 Sylvan Road / Virginia Avenue</v>
      </c>
      <c r="C4527" t="s">
        <v>1337</v>
      </c>
      <c r="D4527">
        <v>13121010800</v>
      </c>
      <c r="E4527">
        <v>30.1</v>
      </c>
      <c r="F4527">
        <v>55305</v>
      </c>
      <c r="G4527">
        <v>339</v>
      </c>
      <c r="H4527">
        <v>564</v>
      </c>
    </row>
    <row r="4528" spans="1:8" hidden="1" x14ac:dyDescent="0.2">
      <c r="A4528">
        <v>14802</v>
      </c>
      <c r="B4528" t="str">
        <f>VLOOKUP(A4528,'Route Names'!$A$2:$B$95,2,FALSE)</f>
        <v>Route 172 Sylvan Road / Virginia Avenue</v>
      </c>
      <c r="C4528" t="s">
        <v>1336</v>
      </c>
      <c r="D4528">
        <v>13121010800</v>
      </c>
      <c r="E4528">
        <v>30.1</v>
      </c>
      <c r="F4528">
        <v>55305</v>
      </c>
      <c r="G4528">
        <v>339</v>
      </c>
      <c r="H4528">
        <v>564</v>
      </c>
    </row>
    <row r="4529" spans="1:8" hidden="1" x14ac:dyDescent="0.2">
      <c r="A4529">
        <v>14802</v>
      </c>
      <c r="B4529" t="str">
        <f>VLOOKUP(A4529,'Route Names'!$A$2:$B$95,2,FALSE)</f>
        <v>Route 172 Sylvan Road / Virginia Avenue</v>
      </c>
      <c r="C4529" t="s">
        <v>1335</v>
      </c>
      <c r="D4529">
        <v>13121010800</v>
      </c>
      <c r="E4529">
        <v>30.1</v>
      </c>
      <c r="F4529">
        <v>55305</v>
      </c>
      <c r="G4529">
        <v>339</v>
      </c>
      <c r="H4529">
        <v>564</v>
      </c>
    </row>
    <row r="4530" spans="1:8" hidden="1" x14ac:dyDescent="0.2">
      <c r="A4530">
        <v>14802</v>
      </c>
      <c r="B4530" t="str">
        <f>VLOOKUP(A4530,'Route Names'!$A$2:$B$95,2,FALSE)</f>
        <v>Route 172 Sylvan Road / Virginia Avenue</v>
      </c>
      <c r="C4530" t="s">
        <v>1334</v>
      </c>
      <c r="D4530">
        <v>13121010800</v>
      </c>
      <c r="E4530">
        <v>30.1</v>
      </c>
      <c r="F4530">
        <v>55305</v>
      </c>
      <c r="G4530">
        <v>339</v>
      </c>
      <c r="H4530">
        <v>564</v>
      </c>
    </row>
    <row r="4531" spans="1:8" hidden="1" x14ac:dyDescent="0.2">
      <c r="A4531">
        <v>14802</v>
      </c>
      <c r="B4531" t="str">
        <f>VLOOKUP(A4531,'Route Names'!$A$2:$B$95,2,FALSE)</f>
        <v>Route 172 Sylvan Road / Virginia Avenue</v>
      </c>
      <c r="C4531" t="s">
        <v>1333</v>
      </c>
      <c r="D4531">
        <v>13121010800</v>
      </c>
      <c r="E4531">
        <v>30.1</v>
      </c>
      <c r="F4531">
        <v>55305</v>
      </c>
      <c r="G4531">
        <v>339</v>
      </c>
      <c r="H4531">
        <v>564</v>
      </c>
    </row>
    <row r="4532" spans="1:8" hidden="1" x14ac:dyDescent="0.2">
      <c r="A4532">
        <v>14802</v>
      </c>
      <c r="B4532" t="str">
        <f>VLOOKUP(A4532,'Route Names'!$A$2:$B$95,2,FALSE)</f>
        <v>Route 172 Sylvan Road / Virginia Avenue</v>
      </c>
      <c r="C4532" t="s">
        <v>1332</v>
      </c>
      <c r="D4532">
        <v>13121010800</v>
      </c>
      <c r="E4532">
        <v>30.1</v>
      </c>
      <c r="F4532">
        <v>55305</v>
      </c>
      <c r="G4532">
        <v>339</v>
      </c>
      <c r="H4532">
        <v>564</v>
      </c>
    </row>
    <row r="4533" spans="1:8" hidden="1" x14ac:dyDescent="0.2">
      <c r="A4533">
        <v>14802</v>
      </c>
      <c r="B4533" t="str">
        <f>VLOOKUP(A4533,'Route Names'!$A$2:$B$95,2,FALSE)</f>
        <v>Route 172 Sylvan Road / Virginia Avenue</v>
      </c>
      <c r="C4533" t="s">
        <v>1331</v>
      </c>
      <c r="D4533">
        <v>13121010800</v>
      </c>
      <c r="E4533">
        <v>30.1</v>
      </c>
      <c r="F4533">
        <v>55305</v>
      </c>
      <c r="G4533">
        <v>339</v>
      </c>
      <c r="H4533">
        <v>564</v>
      </c>
    </row>
    <row r="4534" spans="1:8" hidden="1" x14ac:dyDescent="0.2">
      <c r="A4534">
        <v>14802</v>
      </c>
      <c r="B4534" t="str">
        <f>VLOOKUP(A4534,'Route Names'!$A$2:$B$95,2,FALSE)</f>
        <v>Route 172 Sylvan Road / Virginia Avenue</v>
      </c>
      <c r="C4534" t="s">
        <v>1330</v>
      </c>
      <c r="D4534">
        <v>13121010800</v>
      </c>
      <c r="E4534">
        <v>30.1</v>
      </c>
      <c r="F4534">
        <v>55305</v>
      </c>
      <c r="G4534">
        <v>339</v>
      </c>
      <c r="H4534">
        <v>564</v>
      </c>
    </row>
    <row r="4535" spans="1:8" hidden="1" x14ac:dyDescent="0.2">
      <c r="A4535">
        <v>14802</v>
      </c>
      <c r="B4535" t="str">
        <f>VLOOKUP(A4535,'Route Names'!$A$2:$B$95,2,FALSE)</f>
        <v>Route 172 Sylvan Road / Virginia Avenue</v>
      </c>
      <c r="C4535" t="s">
        <v>1329</v>
      </c>
      <c r="D4535">
        <v>13121010800</v>
      </c>
      <c r="E4535">
        <v>30.1</v>
      </c>
      <c r="F4535">
        <v>55305</v>
      </c>
      <c r="G4535">
        <v>339</v>
      </c>
      <c r="H4535">
        <v>564</v>
      </c>
    </row>
    <row r="4536" spans="1:8" hidden="1" x14ac:dyDescent="0.2">
      <c r="A4536">
        <v>14802</v>
      </c>
      <c r="B4536" t="str">
        <f>VLOOKUP(A4536,'Route Names'!$A$2:$B$95,2,FALSE)</f>
        <v>Route 172 Sylvan Road / Virginia Avenue</v>
      </c>
      <c r="C4536" t="s">
        <v>1328</v>
      </c>
      <c r="D4536">
        <v>13121010800</v>
      </c>
      <c r="E4536">
        <v>30.1</v>
      </c>
      <c r="F4536">
        <v>55305</v>
      </c>
      <c r="G4536">
        <v>339</v>
      </c>
      <c r="H4536">
        <v>564</v>
      </c>
    </row>
    <row r="4537" spans="1:8" hidden="1" x14ac:dyDescent="0.2">
      <c r="A4537">
        <v>14802</v>
      </c>
      <c r="B4537" t="str">
        <f>VLOOKUP(A4537,'Route Names'!$A$2:$B$95,2,FALSE)</f>
        <v>Route 172 Sylvan Road / Virginia Avenue</v>
      </c>
      <c r="C4537" t="s">
        <v>1327</v>
      </c>
      <c r="D4537">
        <v>13121010800</v>
      </c>
      <c r="E4537">
        <v>30.1</v>
      </c>
      <c r="F4537">
        <v>55305</v>
      </c>
      <c r="G4537">
        <v>339</v>
      </c>
      <c r="H4537">
        <v>564</v>
      </c>
    </row>
    <row r="4538" spans="1:8" hidden="1" x14ac:dyDescent="0.2">
      <c r="A4538">
        <v>14802</v>
      </c>
      <c r="B4538" t="str">
        <f>VLOOKUP(A4538,'Route Names'!$A$2:$B$95,2,FALSE)</f>
        <v>Route 172 Sylvan Road / Virginia Avenue</v>
      </c>
      <c r="C4538" t="s">
        <v>1326</v>
      </c>
      <c r="D4538">
        <v>13121010800</v>
      </c>
      <c r="E4538">
        <v>30.1</v>
      </c>
      <c r="F4538">
        <v>55305</v>
      </c>
      <c r="G4538">
        <v>339</v>
      </c>
      <c r="H4538">
        <v>564</v>
      </c>
    </row>
    <row r="4539" spans="1:8" hidden="1" x14ac:dyDescent="0.2">
      <c r="A4539">
        <v>14802</v>
      </c>
      <c r="B4539" t="str">
        <f>VLOOKUP(A4539,'Route Names'!$A$2:$B$95,2,FALSE)</f>
        <v>Route 172 Sylvan Road / Virginia Avenue</v>
      </c>
      <c r="C4539" t="s">
        <v>1325</v>
      </c>
      <c r="D4539">
        <v>13121010800</v>
      </c>
      <c r="E4539">
        <v>30.1</v>
      </c>
      <c r="F4539">
        <v>55305</v>
      </c>
      <c r="G4539">
        <v>339</v>
      </c>
      <c r="H4539">
        <v>564</v>
      </c>
    </row>
    <row r="4540" spans="1:8" hidden="1" x14ac:dyDescent="0.2">
      <c r="A4540">
        <v>14802</v>
      </c>
      <c r="B4540" t="str">
        <f>VLOOKUP(A4540,'Route Names'!$A$2:$B$95,2,FALSE)</f>
        <v>Route 172 Sylvan Road / Virginia Avenue</v>
      </c>
      <c r="C4540" t="s">
        <v>1324</v>
      </c>
      <c r="D4540">
        <v>13121011000</v>
      </c>
      <c r="E4540">
        <v>46.9</v>
      </c>
      <c r="F4540">
        <v>25513</v>
      </c>
      <c r="G4540">
        <v>408</v>
      </c>
      <c r="H4540">
        <v>489</v>
      </c>
    </row>
    <row r="4541" spans="1:8" hidden="1" x14ac:dyDescent="0.2">
      <c r="A4541">
        <v>14802</v>
      </c>
      <c r="B4541" t="str">
        <f>VLOOKUP(A4541,'Route Names'!$A$2:$B$95,2,FALSE)</f>
        <v>Route 172 Sylvan Road / Virginia Avenue</v>
      </c>
      <c r="C4541" t="s">
        <v>1323</v>
      </c>
      <c r="D4541">
        <v>13121011000</v>
      </c>
      <c r="E4541">
        <v>46.9</v>
      </c>
      <c r="F4541">
        <v>25513</v>
      </c>
      <c r="G4541">
        <v>408</v>
      </c>
      <c r="H4541">
        <v>489</v>
      </c>
    </row>
    <row r="4542" spans="1:8" hidden="1" x14ac:dyDescent="0.2">
      <c r="A4542">
        <v>14802</v>
      </c>
      <c r="B4542" t="str">
        <f>VLOOKUP(A4542,'Route Names'!$A$2:$B$95,2,FALSE)</f>
        <v>Route 172 Sylvan Road / Virginia Avenue</v>
      </c>
      <c r="C4542" t="s">
        <v>1322</v>
      </c>
      <c r="D4542">
        <v>13121011000</v>
      </c>
      <c r="E4542">
        <v>46.9</v>
      </c>
      <c r="F4542">
        <v>25513</v>
      </c>
      <c r="G4542">
        <v>408</v>
      </c>
      <c r="H4542">
        <v>489</v>
      </c>
    </row>
    <row r="4543" spans="1:8" hidden="1" x14ac:dyDescent="0.2">
      <c r="A4543">
        <v>14802</v>
      </c>
      <c r="B4543" t="str">
        <f>VLOOKUP(A4543,'Route Names'!$A$2:$B$95,2,FALSE)</f>
        <v>Route 172 Sylvan Road / Virginia Avenue</v>
      </c>
      <c r="C4543" t="s">
        <v>1321</v>
      </c>
      <c r="D4543">
        <v>13121011000</v>
      </c>
      <c r="E4543">
        <v>46.9</v>
      </c>
      <c r="F4543">
        <v>25513</v>
      </c>
      <c r="G4543">
        <v>408</v>
      </c>
      <c r="H4543">
        <v>489</v>
      </c>
    </row>
    <row r="4544" spans="1:8" hidden="1" x14ac:dyDescent="0.2">
      <c r="A4544">
        <v>14802</v>
      </c>
      <c r="B4544" t="str">
        <f>VLOOKUP(A4544,'Route Names'!$A$2:$B$95,2,FALSE)</f>
        <v>Route 172 Sylvan Road / Virginia Avenue</v>
      </c>
      <c r="C4544" t="s">
        <v>1320</v>
      </c>
      <c r="D4544">
        <v>13121011000</v>
      </c>
      <c r="E4544">
        <v>46.9</v>
      </c>
      <c r="F4544">
        <v>25513</v>
      </c>
      <c r="G4544">
        <v>408</v>
      </c>
      <c r="H4544">
        <v>489</v>
      </c>
    </row>
    <row r="4545" spans="1:8" hidden="1" x14ac:dyDescent="0.2">
      <c r="A4545">
        <v>14802</v>
      </c>
      <c r="B4545" t="str">
        <f>VLOOKUP(A4545,'Route Names'!$A$2:$B$95,2,FALSE)</f>
        <v>Route 172 Sylvan Road / Virginia Avenue</v>
      </c>
      <c r="C4545" t="s">
        <v>1319</v>
      </c>
      <c r="D4545">
        <v>13121011100</v>
      </c>
      <c r="E4545">
        <v>12</v>
      </c>
      <c r="F4545">
        <v>56477</v>
      </c>
      <c r="G4545">
        <v>193</v>
      </c>
      <c r="H4545">
        <v>154</v>
      </c>
    </row>
    <row r="4546" spans="1:8" hidden="1" x14ac:dyDescent="0.2">
      <c r="A4546">
        <v>14802</v>
      </c>
      <c r="B4546" t="str">
        <f>VLOOKUP(A4546,'Route Names'!$A$2:$B$95,2,FALSE)</f>
        <v>Route 172 Sylvan Road / Virginia Avenue</v>
      </c>
      <c r="C4546" t="s">
        <v>1318</v>
      </c>
      <c r="D4546">
        <v>13121011100</v>
      </c>
      <c r="E4546">
        <v>12</v>
      </c>
      <c r="F4546">
        <v>56477</v>
      </c>
      <c r="G4546">
        <v>193</v>
      </c>
      <c r="H4546">
        <v>154</v>
      </c>
    </row>
    <row r="4547" spans="1:8" hidden="1" x14ac:dyDescent="0.2">
      <c r="A4547">
        <v>14802</v>
      </c>
      <c r="B4547" t="str">
        <f>VLOOKUP(A4547,'Route Names'!$A$2:$B$95,2,FALSE)</f>
        <v>Route 172 Sylvan Road / Virginia Avenue</v>
      </c>
      <c r="C4547" t="s">
        <v>1317</v>
      </c>
      <c r="D4547">
        <v>13121011100</v>
      </c>
      <c r="E4547">
        <v>12</v>
      </c>
      <c r="F4547">
        <v>56477</v>
      </c>
      <c r="G4547">
        <v>193</v>
      </c>
      <c r="H4547">
        <v>154</v>
      </c>
    </row>
    <row r="4548" spans="1:8" hidden="1" x14ac:dyDescent="0.2">
      <c r="A4548">
        <v>14802</v>
      </c>
      <c r="B4548" t="str">
        <f>VLOOKUP(A4548,'Route Names'!$A$2:$B$95,2,FALSE)</f>
        <v>Route 172 Sylvan Road / Virginia Avenue</v>
      </c>
      <c r="C4548" t="s">
        <v>1316</v>
      </c>
      <c r="D4548">
        <v>13121011100</v>
      </c>
      <c r="E4548">
        <v>12</v>
      </c>
      <c r="F4548">
        <v>56477</v>
      </c>
      <c r="G4548">
        <v>193</v>
      </c>
      <c r="H4548">
        <v>154</v>
      </c>
    </row>
    <row r="4549" spans="1:8" hidden="1" x14ac:dyDescent="0.2">
      <c r="A4549">
        <v>14802</v>
      </c>
      <c r="B4549" t="str">
        <f>VLOOKUP(A4549,'Route Names'!$A$2:$B$95,2,FALSE)</f>
        <v>Route 172 Sylvan Road / Virginia Avenue</v>
      </c>
      <c r="C4549" t="s">
        <v>1315</v>
      </c>
      <c r="D4549">
        <v>13121011100</v>
      </c>
      <c r="E4549">
        <v>12</v>
      </c>
      <c r="F4549">
        <v>56477</v>
      </c>
      <c r="G4549">
        <v>193</v>
      </c>
      <c r="H4549">
        <v>154</v>
      </c>
    </row>
    <row r="4550" spans="1:8" hidden="1" x14ac:dyDescent="0.2">
      <c r="A4550">
        <v>14802</v>
      </c>
      <c r="B4550" t="str">
        <f>VLOOKUP(A4550,'Route Names'!$A$2:$B$95,2,FALSE)</f>
        <v>Route 172 Sylvan Road / Virginia Avenue</v>
      </c>
      <c r="C4550" t="s">
        <v>1314</v>
      </c>
      <c r="D4550">
        <v>13121011100</v>
      </c>
      <c r="E4550">
        <v>12</v>
      </c>
      <c r="F4550">
        <v>56477</v>
      </c>
      <c r="G4550">
        <v>193</v>
      </c>
      <c r="H4550">
        <v>154</v>
      </c>
    </row>
    <row r="4551" spans="1:8" hidden="1" x14ac:dyDescent="0.2">
      <c r="A4551">
        <v>14802</v>
      </c>
      <c r="B4551" t="str">
        <f>VLOOKUP(A4551,'Route Names'!$A$2:$B$95,2,FALSE)</f>
        <v>Route 172 Sylvan Road / Virginia Avenue</v>
      </c>
      <c r="C4551" t="s">
        <v>1314</v>
      </c>
      <c r="D4551">
        <v>13121011100</v>
      </c>
      <c r="E4551">
        <v>12</v>
      </c>
      <c r="F4551">
        <v>56477</v>
      </c>
      <c r="G4551">
        <v>193</v>
      </c>
      <c r="H4551">
        <v>154</v>
      </c>
    </row>
    <row r="4552" spans="1:8" hidden="1" x14ac:dyDescent="0.2">
      <c r="A4552">
        <v>14802</v>
      </c>
      <c r="B4552" t="str">
        <f>VLOOKUP(A4552,'Route Names'!$A$2:$B$95,2,FALSE)</f>
        <v>Route 172 Sylvan Road / Virginia Avenue</v>
      </c>
      <c r="C4552" t="s">
        <v>1313</v>
      </c>
      <c r="D4552">
        <v>13121011100</v>
      </c>
      <c r="E4552">
        <v>12</v>
      </c>
      <c r="F4552">
        <v>56477</v>
      </c>
      <c r="G4552">
        <v>193</v>
      </c>
      <c r="H4552">
        <v>154</v>
      </c>
    </row>
    <row r="4553" spans="1:8" hidden="1" x14ac:dyDescent="0.2">
      <c r="A4553">
        <v>14802</v>
      </c>
      <c r="B4553" t="str">
        <f>VLOOKUP(A4553,'Route Names'!$A$2:$B$95,2,FALSE)</f>
        <v>Route 172 Sylvan Road / Virginia Avenue</v>
      </c>
      <c r="C4553" t="s">
        <v>1312</v>
      </c>
      <c r="D4553">
        <v>13121011100</v>
      </c>
      <c r="E4553">
        <v>12</v>
      </c>
      <c r="F4553">
        <v>56477</v>
      </c>
      <c r="G4553">
        <v>193</v>
      </c>
      <c r="H4553">
        <v>154</v>
      </c>
    </row>
    <row r="4554" spans="1:8" hidden="1" x14ac:dyDescent="0.2">
      <c r="A4554">
        <v>14802</v>
      </c>
      <c r="B4554" t="str">
        <f>VLOOKUP(A4554,'Route Names'!$A$2:$B$95,2,FALSE)</f>
        <v>Route 172 Sylvan Road / Virginia Avenue</v>
      </c>
      <c r="C4554" t="s">
        <v>1311</v>
      </c>
      <c r="D4554">
        <v>13121011100</v>
      </c>
      <c r="E4554">
        <v>12</v>
      </c>
      <c r="F4554">
        <v>56477</v>
      </c>
      <c r="G4554">
        <v>193</v>
      </c>
      <c r="H4554">
        <v>154</v>
      </c>
    </row>
    <row r="4555" spans="1:8" hidden="1" x14ac:dyDescent="0.2">
      <c r="A4555">
        <v>14802</v>
      </c>
      <c r="B4555" t="str">
        <f>VLOOKUP(A4555,'Route Names'!$A$2:$B$95,2,FALSE)</f>
        <v>Route 172 Sylvan Road / Virginia Avenue</v>
      </c>
      <c r="C4555" t="s">
        <v>1310</v>
      </c>
      <c r="D4555">
        <v>13121006601</v>
      </c>
      <c r="E4555">
        <v>38.700000000000003</v>
      </c>
      <c r="F4555">
        <v>36161</v>
      </c>
      <c r="G4555">
        <v>246</v>
      </c>
      <c r="H4555">
        <v>281</v>
      </c>
    </row>
    <row r="4556" spans="1:8" hidden="1" x14ac:dyDescent="0.2">
      <c r="A4556">
        <v>14802</v>
      </c>
      <c r="B4556" t="str">
        <f>VLOOKUP(A4556,'Route Names'!$A$2:$B$95,2,FALSE)</f>
        <v>Route 172 Sylvan Road / Virginia Avenue</v>
      </c>
      <c r="C4556" t="s">
        <v>1309</v>
      </c>
      <c r="D4556">
        <v>13121006601</v>
      </c>
      <c r="E4556">
        <v>38.700000000000003</v>
      </c>
      <c r="F4556">
        <v>36161</v>
      </c>
      <c r="G4556">
        <v>246</v>
      </c>
      <c r="H4556">
        <v>281</v>
      </c>
    </row>
    <row r="4557" spans="1:8" hidden="1" x14ac:dyDescent="0.2">
      <c r="A4557">
        <v>14802</v>
      </c>
      <c r="B4557" t="str">
        <f>VLOOKUP(A4557,'Route Names'!$A$2:$B$95,2,FALSE)</f>
        <v>Route 172 Sylvan Road / Virginia Avenue</v>
      </c>
      <c r="C4557" t="s">
        <v>1308</v>
      </c>
      <c r="D4557">
        <v>13121006601</v>
      </c>
      <c r="E4557">
        <v>38.700000000000003</v>
      </c>
      <c r="F4557">
        <v>36161</v>
      </c>
      <c r="G4557">
        <v>246</v>
      </c>
      <c r="H4557">
        <v>281</v>
      </c>
    </row>
    <row r="4558" spans="1:8" hidden="1" x14ac:dyDescent="0.2">
      <c r="A4558">
        <v>14802</v>
      </c>
      <c r="B4558" t="str">
        <f>VLOOKUP(A4558,'Route Names'!$A$2:$B$95,2,FALSE)</f>
        <v>Route 172 Sylvan Road / Virginia Avenue</v>
      </c>
      <c r="C4558" t="s">
        <v>1307</v>
      </c>
      <c r="D4558">
        <v>13121006601</v>
      </c>
      <c r="E4558">
        <v>38.700000000000003</v>
      </c>
      <c r="F4558">
        <v>36161</v>
      </c>
      <c r="G4558">
        <v>246</v>
      </c>
      <c r="H4558">
        <v>281</v>
      </c>
    </row>
    <row r="4559" spans="1:8" hidden="1" x14ac:dyDescent="0.2">
      <c r="A4559">
        <v>14802</v>
      </c>
      <c r="B4559" t="str">
        <f>VLOOKUP(A4559,'Route Names'!$A$2:$B$95,2,FALSE)</f>
        <v>Route 172 Sylvan Road / Virginia Avenue</v>
      </c>
      <c r="C4559" t="s">
        <v>1306</v>
      </c>
      <c r="D4559">
        <v>13121006601</v>
      </c>
      <c r="E4559">
        <v>38.700000000000003</v>
      </c>
      <c r="F4559">
        <v>36161</v>
      </c>
      <c r="G4559">
        <v>246</v>
      </c>
      <c r="H4559">
        <v>281</v>
      </c>
    </row>
    <row r="4560" spans="1:8" hidden="1" x14ac:dyDescent="0.2">
      <c r="A4560">
        <v>14802</v>
      </c>
      <c r="B4560" t="str">
        <f>VLOOKUP(A4560,'Route Names'!$A$2:$B$95,2,FALSE)</f>
        <v>Route 172 Sylvan Road / Virginia Avenue</v>
      </c>
      <c r="C4560" t="s">
        <v>1305</v>
      </c>
      <c r="D4560">
        <v>13121006601</v>
      </c>
      <c r="E4560">
        <v>38.700000000000003</v>
      </c>
      <c r="F4560">
        <v>36161</v>
      </c>
      <c r="G4560">
        <v>246</v>
      </c>
      <c r="H4560">
        <v>281</v>
      </c>
    </row>
    <row r="4561" spans="1:8" hidden="1" x14ac:dyDescent="0.2">
      <c r="A4561">
        <v>14802</v>
      </c>
      <c r="B4561" t="str">
        <f>VLOOKUP(A4561,'Route Names'!$A$2:$B$95,2,FALSE)</f>
        <v>Route 172 Sylvan Road / Virginia Avenue</v>
      </c>
      <c r="C4561" t="s">
        <v>1304</v>
      </c>
      <c r="D4561">
        <v>13121006601</v>
      </c>
      <c r="E4561">
        <v>38.700000000000003</v>
      </c>
      <c r="F4561">
        <v>36161</v>
      </c>
      <c r="G4561">
        <v>246</v>
      </c>
      <c r="H4561">
        <v>281</v>
      </c>
    </row>
    <row r="4562" spans="1:8" hidden="1" x14ac:dyDescent="0.2">
      <c r="A4562">
        <v>14802</v>
      </c>
      <c r="B4562" t="str">
        <f>VLOOKUP(A4562,'Route Names'!$A$2:$B$95,2,FALSE)</f>
        <v>Route 172 Sylvan Road / Virginia Avenue</v>
      </c>
      <c r="C4562" t="s">
        <v>1303</v>
      </c>
      <c r="D4562">
        <v>13121006601</v>
      </c>
      <c r="E4562">
        <v>38.700000000000003</v>
      </c>
      <c r="F4562">
        <v>36161</v>
      </c>
      <c r="G4562">
        <v>246</v>
      </c>
      <c r="H4562">
        <v>281</v>
      </c>
    </row>
    <row r="4563" spans="1:8" hidden="1" x14ac:dyDescent="0.2">
      <c r="A4563">
        <v>14802</v>
      </c>
      <c r="B4563" t="str">
        <f>VLOOKUP(A4563,'Route Names'!$A$2:$B$95,2,FALSE)</f>
        <v>Route 172 Sylvan Road / Virginia Avenue</v>
      </c>
      <c r="C4563" t="s">
        <v>1302</v>
      </c>
      <c r="D4563">
        <v>13121006601</v>
      </c>
      <c r="E4563">
        <v>38.700000000000003</v>
      </c>
      <c r="F4563">
        <v>36161</v>
      </c>
      <c r="G4563">
        <v>246</v>
      </c>
      <c r="H4563">
        <v>281</v>
      </c>
    </row>
    <row r="4564" spans="1:8" hidden="1" x14ac:dyDescent="0.2">
      <c r="A4564">
        <v>14802</v>
      </c>
      <c r="B4564" t="str">
        <f>VLOOKUP(A4564,'Route Names'!$A$2:$B$95,2,FALSE)</f>
        <v>Route 172 Sylvan Road / Virginia Avenue</v>
      </c>
      <c r="C4564" t="s">
        <v>1301</v>
      </c>
      <c r="D4564">
        <v>13121006601</v>
      </c>
      <c r="E4564">
        <v>38.700000000000003</v>
      </c>
      <c r="F4564">
        <v>36161</v>
      </c>
      <c r="G4564">
        <v>246</v>
      </c>
      <c r="H4564">
        <v>281</v>
      </c>
    </row>
    <row r="4565" spans="1:8" hidden="1" x14ac:dyDescent="0.2">
      <c r="A4565">
        <v>14845</v>
      </c>
      <c r="B4565" t="str">
        <f>VLOOKUP(A4565,'Route Names'!$A$2:$B$95,2,FALSE)</f>
        <v>Route 82 Campbellton Road</v>
      </c>
      <c r="C4565" t="s">
        <v>1300</v>
      </c>
      <c r="D4565">
        <v>13121007706</v>
      </c>
      <c r="E4565">
        <v>13.9</v>
      </c>
      <c r="F4565">
        <v>47470</v>
      </c>
      <c r="G4565">
        <v>566</v>
      </c>
      <c r="H4565">
        <v>708</v>
      </c>
    </row>
    <row r="4566" spans="1:8" hidden="1" x14ac:dyDescent="0.2">
      <c r="A4566">
        <v>14845</v>
      </c>
      <c r="B4566" t="str">
        <f>VLOOKUP(A4566,'Route Names'!$A$2:$B$95,2,FALSE)</f>
        <v>Route 82 Campbellton Road</v>
      </c>
      <c r="C4566" t="s">
        <v>1299</v>
      </c>
      <c r="D4566">
        <v>13121007706</v>
      </c>
      <c r="E4566">
        <v>13.9</v>
      </c>
      <c r="F4566">
        <v>47470</v>
      </c>
      <c r="G4566">
        <v>566</v>
      </c>
      <c r="H4566">
        <v>708</v>
      </c>
    </row>
    <row r="4567" spans="1:8" hidden="1" x14ac:dyDescent="0.2">
      <c r="A4567">
        <v>14845</v>
      </c>
      <c r="B4567" t="str">
        <f>VLOOKUP(A4567,'Route Names'!$A$2:$B$95,2,FALSE)</f>
        <v>Route 82 Campbellton Road</v>
      </c>
      <c r="C4567" t="s">
        <v>1298</v>
      </c>
      <c r="D4567">
        <v>13121007706</v>
      </c>
      <c r="E4567">
        <v>13.9</v>
      </c>
      <c r="F4567">
        <v>47470</v>
      </c>
      <c r="G4567">
        <v>566</v>
      </c>
      <c r="H4567">
        <v>708</v>
      </c>
    </row>
    <row r="4568" spans="1:8" hidden="1" x14ac:dyDescent="0.2">
      <c r="A4568">
        <v>14845</v>
      </c>
      <c r="B4568" t="str">
        <f>VLOOKUP(A4568,'Route Names'!$A$2:$B$95,2,FALSE)</f>
        <v>Route 82 Campbellton Road</v>
      </c>
      <c r="C4568" t="s">
        <v>1237</v>
      </c>
      <c r="D4568">
        <v>13121007706</v>
      </c>
      <c r="E4568">
        <v>13.9</v>
      </c>
      <c r="F4568">
        <v>47470</v>
      </c>
      <c r="G4568">
        <v>566</v>
      </c>
      <c r="H4568">
        <v>708</v>
      </c>
    </row>
    <row r="4569" spans="1:8" hidden="1" x14ac:dyDescent="0.2">
      <c r="A4569">
        <v>14845</v>
      </c>
      <c r="B4569" t="str">
        <f>VLOOKUP(A4569,'Route Names'!$A$2:$B$95,2,FALSE)</f>
        <v>Route 82 Campbellton Road</v>
      </c>
      <c r="C4569" t="s">
        <v>1238</v>
      </c>
      <c r="D4569">
        <v>13121007706</v>
      </c>
      <c r="E4569">
        <v>13.9</v>
      </c>
      <c r="F4569">
        <v>47470</v>
      </c>
      <c r="G4569">
        <v>566</v>
      </c>
      <c r="H4569">
        <v>708</v>
      </c>
    </row>
    <row r="4570" spans="1:8" hidden="1" x14ac:dyDescent="0.2">
      <c r="A4570">
        <v>14845</v>
      </c>
      <c r="B4570" t="str">
        <f>VLOOKUP(A4570,'Route Names'!$A$2:$B$95,2,FALSE)</f>
        <v>Route 82 Campbellton Road</v>
      </c>
      <c r="C4570" t="s">
        <v>1239</v>
      </c>
      <c r="D4570">
        <v>13121007706</v>
      </c>
      <c r="E4570">
        <v>13.9</v>
      </c>
      <c r="F4570">
        <v>47470</v>
      </c>
      <c r="G4570">
        <v>566</v>
      </c>
      <c r="H4570">
        <v>708</v>
      </c>
    </row>
    <row r="4571" spans="1:8" hidden="1" x14ac:dyDescent="0.2">
      <c r="A4571">
        <v>14845</v>
      </c>
      <c r="B4571" t="str">
        <f>VLOOKUP(A4571,'Route Names'!$A$2:$B$95,2,FALSE)</f>
        <v>Route 82 Campbellton Road</v>
      </c>
      <c r="C4571" t="s">
        <v>1240</v>
      </c>
      <c r="D4571">
        <v>13121007706</v>
      </c>
      <c r="E4571">
        <v>13.9</v>
      </c>
      <c r="F4571">
        <v>47470</v>
      </c>
      <c r="G4571">
        <v>566</v>
      </c>
      <c r="H4571">
        <v>708</v>
      </c>
    </row>
    <row r="4572" spans="1:8" hidden="1" x14ac:dyDescent="0.2">
      <c r="A4572">
        <v>14845</v>
      </c>
      <c r="B4572" t="str">
        <f>VLOOKUP(A4572,'Route Names'!$A$2:$B$95,2,FALSE)</f>
        <v>Route 82 Campbellton Road</v>
      </c>
      <c r="C4572" t="s">
        <v>1297</v>
      </c>
      <c r="D4572">
        <v>13121007706</v>
      </c>
      <c r="E4572">
        <v>13.9</v>
      </c>
      <c r="F4572">
        <v>47470</v>
      </c>
      <c r="G4572">
        <v>566</v>
      </c>
      <c r="H4572">
        <v>708</v>
      </c>
    </row>
    <row r="4573" spans="1:8" hidden="1" x14ac:dyDescent="0.2">
      <c r="A4573">
        <v>14845</v>
      </c>
      <c r="B4573" t="str">
        <f>VLOOKUP(A4573,'Route Names'!$A$2:$B$95,2,FALSE)</f>
        <v>Route 82 Campbellton Road</v>
      </c>
      <c r="C4573" t="s">
        <v>1242</v>
      </c>
      <c r="D4573">
        <v>13121007705</v>
      </c>
      <c r="E4573">
        <v>38.6</v>
      </c>
      <c r="F4573">
        <v>28229</v>
      </c>
      <c r="G4573">
        <v>568</v>
      </c>
      <c r="H4573">
        <v>852</v>
      </c>
    </row>
    <row r="4574" spans="1:8" hidden="1" x14ac:dyDescent="0.2">
      <c r="A4574">
        <v>14845</v>
      </c>
      <c r="B4574" t="str">
        <f>VLOOKUP(A4574,'Route Names'!$A$2:$B$95,2,FALSE)</f>
        <v>Route 82 Campbellton Road</v>
      </c>
      <c r="C4574" t="s">
        <v>1243</v>
      </c>
      <c r="D4574">
        <v>13121007705</v>
      </c>
      <c r="E4574">
        <v>38.6</v>
      </c>
      <c r="F4574">
        <v>28229</v>
      </c>
      <c r="G4574">
        <v>568</v>
      </c>
      <c r="H4574">
        <v>852</v>
      </c>
    </row>
    <row r="4575" spans="1:8" hidden="1" x14ac:dyDescent="0.2">
      <c r="A4575">
        <v>14845</v>
      </c>
      <c r="B4575" t="str">
        <f>VLOOKUP(A4575,'Route Names'!$A$2:$B$95,2,FALSE)</f>
        <v>Route 82 Campbellton Road</v>
      </c>
      <c r="C4575" t="s">
        <v>1244</v>
      </c>
      <c r="D4575">
        <v>13121007705</v>
      </c>
      <c r="E4575">
        <v>38.6</v>
      </c>
      <c r="F4575">
        <v>28229</v>
      </c>
      <c r="G4575">
        <v>568</v>
      </c>
      <c r="H4575">
        <v>852</v>
      </c>
    </row>
    <row r="4576" spans="1:8" hidden="1" x14ac:dyDescent="0.2">
      <c r="A4576">
        <v>14845</v>
      </c>
      <c r="B4576" t="str">
        <f>VLOOKUP(A4576,'Route Names'!$A$2:$B$95,2,FALSE)</f>
        <v>Route 82 Campbellton Road</v>
      </c>
      <c r="C4576" t="s">
        <v>1245</v>
      </c>
      <c r="D4576">
        <v>13121007705</v>
      </c>
      <c r="E4576">
        <v>38.6</v>
      </c>
      <c r="F4576">
        <v>28229</v>
      </c>
      <c r="G4576">
        <v>568</v>
      </c>
      <c r="H4576">
        <v>852</v>
      </c>
    </row>
    <row r="4577" spans="1:8" hidden="1" x14ac:dyDescent="0.2">
      <c r="A4577">
        <v>14845</v>
      </c>
      <c r="B4577" t="str">
        <f>VLOOKUP(A4577,'Route Names'!$A$2:$B$95,2,FALSE)</f>
        <v>Route 82 Campbellton Road</v>
      </c>
      <c r="C4577" t="s">
        <v>1296</v>
      </c>
      <c r="D4577">
        <v>13121007705</v>
      </c>
      <c r="E4577">
        <v>38.6</v>
      </c>
      <c r="F4577">
        <v>28229</v>
      </c>
      <c r="G4577">
        <v>568</v>
      </c>
      <c r="H4577">
        <v>852</v>
      </c>
    </row>
    <row r="4578" spans="1:8" hidden="1" x14ac:dyDescent="0.2">
      <c r="A4578">
        <v>14845</v>
      </c>
      <c r="B4578" t="str">
        <f>VLOOKUP(A4578,'Route Names'!$A$2:$B$95,2,FALSE)</f>
        <v>Route 82 Campbellton Road</v>
      </c>
      <c r="C4578" t="s">
        <v>1295</v>
      </c>
      <c r="D4578">
        <v>13121007705</v>
      </c>
      <c r="E4578">
        <v>38.6</v>
      </c>
      <c r="F4578">
        <v>28229</v>
      </c>
      <c r="G4578">
        <v>568</v>
      </c>
      <c r="H4578">
        <v>852</v>
      </c>
    </row>
    <row r="4579" spans="1:8" hidden="1" x14ac:dyDescent="0.2">
      <c r="A4579">
        <v>14845</v>
      </c>
      <c r="B4579" t="str">
        <f>VLOOKUP(A4579,'Route Names'!$A$2:$B$95,2,FALSE)</f>
        <v>Route 82 Campbellton Road</v>
      </c>
      <c r="C4579" t="s">
        <v>1294</v>
      </c>
      <c r="D4579">
        <v>13121007704</v>
      </c>
      <c r="E4579">
        <v>28.7</v>
      </c>
      <c r="F4579">
        <v>42991</v>
      </c>
      <c r="G4579">
        <v>411</v>
      </c>
      <c r="H4579">
        <v>495</v>
      </c>
    </row>
    <row r="4580" spans="1:8" hidden="1" x14ac:dyDescent="0.2">
      <c r="A4580">
        <v>14845</v>
      </c>
      <c r="B4580" t="str">
        <f>VLOOKUP(A4580,'Route Names'!$A$2:$B$95,2,FALSE)</f>
        <v>Route 82 Campbellton Road</v>
      </c>
      <c r="C4580" t="s">
        <v>1249</v>
      </c>
      <c r="D4580">
        <v>13121007704</v>
      </c>
      <c r="E4580">
        <v>28.7</v>
      </c>
      <c r="F4580">
        <v>42991</v>
      </c>
      <c r="G4580">
        <v>411</v>
      </c>
      <c r="H4580">
        <v>495</v>
      </c>
    </row>
    <row r="4581" spans="1:8" hidden="1" x14ac:dyDescent="0.2">
      <c r="A4581">
        <v>14845</v>
      </c>
      <c r="B4581" t="str">
        <f>VLOOKUP(A4581,'Route Names'!$A$2:$B$95,2,FALSE)</f>
        <v>Route 82 Campbellton Road</v>
      </c>
      <c r="C4581" t="s">
        <v>1250</v>
      </c>
      <c r="D4581">
        <v>13121007704</v>
      </c>
      <c r="E4581">
        <v>28.7</v>
      </c>
      <c r="F4581">
        <v>42991</v>
      </c>
      <c r="G4581">
        <v>411</v>
      </c>
      <c r="H4581">
        <v>495</v>
      </c>
    </row>
    <row r="4582" spans="1:8" hidden="1" x14ac:dyDescent="0.2">
      <c r="A4582">
        <v>14845</v>
      </c>
      <c r="B4582" t="str">
        <f>VLOOKUP(A4582,'Route Names'!$A$2:$B$95,2,FALSE)</f>
        <v>Route 82 Campbellton Road</v>
      </c>
      <c r="C4582" t="s">
        <v>1293</v>
      </c>
      <c r="D4582">
        <v>13121007704</v>
      </c>
      <c r="E4582">
        <v>28.7</v>
      </c>
      <c r="F4582">
        <v>42991</v>
      </c>
      <c r="G4582">
        <v>411</v>
      </c>
      <c r="H4582">
        <v>495</v>
      </c>
    </row>
    <row r="4583" spans="1:8" hidden="1" x14ac:dyDescent="0.2">
      <c r="A4583">
        <v>14845</v>
      </c>
      <c r="B4583" t="str">
        <f>VLOOKUP(A4583,'Route Names'!$A$2:$B$95,2,FALSE)</f>
        <v>Route 82 Campbellton Road</v>
      </c>
      <c r="C4583" t="s">
        <v>1292</v>
      </c>
      <c r="D4583">
        <v>13121007704</v>
      </c>
      <c r="E4583">
        <v>28.7</v>
      </c>
      <c r="F4583">
        <v>42991</v>
      </c>
      <c r="G4583">
        <v>411</v>
      </c>
      <c r="H4583">
        <v>495</v>
      </c>
    </row>
    <row r="4584" spans="1:8" hidden="1" x14ac:dyDescent="0.2">
      <c r="A4584">
        <v>14845</v>
      </c>
      <c r="B4584" t="str">
        <f>VLOOKUP(A4584,'Route Names'!$A$2:$B$95,2,FALSE)</f>
        <v>Route 82 Campbellton Road</v>
      </c>
      <c r="C4584" t="s">
        <v>1291</v>
      </c>
      <c r="D4584">
        <v>13121007704</v>
      </c>
      <c r="E4584">
        <v>28.7</v>
      </c>
      <c r="F4584">
        <v>42991</v>
      </c>
      <c r="G4584">
        <v>411</v>
      </c>
      <c r="H4584">
        <v>495</v>
      </c>
    </row>
    <row r="4585" spans="1:8" hidden="1" x14ac:dyDescent="0.2">
      <c r="A4585">
        <v>14845</v>
      </c>
      <c r="B4585" t="str">
        <f>VLOOKUP(A4585,'Route Names'!$A$2:$B$95,2,FALSE)</f>
        <v>Route 82 Campbellton Road</v>
      </c>
      <c r="C4585" t="s">
        <v>1290</v>
      </c>
      <c r="D4585">
        <v>13121007704</v>
      </c>
      <c r="E4585">
        <v>28.7</v>
      </c>
      <c r="F4585">
        <v>42991</v>
      </c>
      <c r="G4585">
        <v>411</v>
      </c>
      <c r="H4585">
        <v>495</v>
      </c>
    </row>
    <row r="4586" spans="1:8" hidden="1" x14ac:dyDescent="0.2">
      <c r="A4586">
        <v>14845</v>
      </c>
      <c r="B4586" t="str">
        <f>VLOOKUP(A4586,'Route Names'!$A$2:$B$95,2,FALSE)</f>
        <v>Route 82 Campbellton Road</v>
      </c>
      <c r="C4586" t="s">
        <v>1289</v>
      </c>
      <c r="D4586">
        <v>13121007604</v>
      </c>
      <c r="E4586">
        <v>58.9</v>
      </c>
      <c r="F4586">
        <v>18446</v>
      </c>
      <c r="G4586">
        <v>533</v>
      </c>
      <c r="H4586">
        <v>477</v>
      </c>
    </row>
    <row r="4587" spans="1:8" hidden="1" x14ac:dyDescent="0.2">
      <c r="A4587">
        <v>14845</v>
      </c>
      <c r="B4587" t="str">
        <f>VLOOKUP(A4587,'Route Names'!$A$2:$B$95,2,FALSE)</f>
        <v>Route 82 Campbellton Road</v>
      </c>
      <c r="C4587" t="s">
        <v>1288</v>
      </c>
      <c r="D4587">
        <v>13121007604</v>
      </c>
      <c r="E4587">
        <v>58.9</v>
      </c>
      <c r="F4587">
        <v>18446</v>
      </c>
      <c r="G4587">
        <v>533</v>
      </c>
      <c r="H4587">
        <v>477</v>
      </c>
    </row>
    <row r="4588" spans="1:8" hidden="1" x14ac:dyDescent="0.2">
      <c r="A4588">
        <v>14845</v>
      </c>
      <c r="B4588" t="str">
        <f>VLOOKUP(A4588,'Route Names'!$A$2:$B$95,2,FALSE)</f>
        <v>Route 82 Campbellton Road</v>
      </c>
      <c r="C4588" t="s">
        <v>1287</v>
      </c>
      <c r="D4588">
        <v>13121007604</v>
      </c>
      <c r="E4588">
        <v>58.9</v>
      </c>
      <c r="F4588">
        <v>18446</v>
      </c>
      <c r="G4588">
        <v>533</v>
      </c>
      <c r="H4588">
        <v>477</v>
      </c>
    </row>
    <row r="4589" spans="1:8" hidden="1" x14ac:dyDescent="0.2">
      <c r="A4589">
        <v>14845</v>
      </c>
      <c r="B4589" t="str">
        <f>VLOOKUP(A4589,'Route Names'!$A$2:$B$95,2,FALSE)</f>
        <v>Route 82 Campbellton Road</v>
      </c>
      <c r="C4589" t="s">
        <v>1286</v>
      </c>
      <c r="D4589">
        <v>13121007604</v>
      </c>
      <c r="E4589">
        <v>58.9</v>
      </c>
      <c r="F4589">
        <v>18446</v>
      </c>
      <c r="G4589">
        <v>533</v>
      </c>
      <c r="H4589">
        <v>477</v>
      </c>
    </row>
    <row r="4590" spans="1:8" hidden="1" x14ac:dyDescent="0.2">
      <c r="A4590">
        <v>14845</v>
      </c>
      <c r="B4590" t="str">
        <f>VLOOKUP(A4590,'Route Names'!$A$2:$B$95,2,FALSE)</f>
        <v>Route 82 Campbellton Road</v>
      </c>
      <c r="C4590" t="s">
        <v>1285</v>
      </c>
      <c r="D4590">
        <v>13121007604</v>
      </c>
      <c r="E4590">
        <v>58.9</v>
      </c>
      <c r="F4590">
        <v>18446</v>
      </c>
      <c r="G4590">
        <v>533</v>
      </c>
      <c r="H4590">
        <v>477</v>
      </c>
    </row>
    <row r="4591" spans="1:8" hidden="1" x14ac:dyDescent="0.2">
      <c r="A4591">
        <v>14845</v>
      </c>
      <c r="B4591" t="str">
        <f>VLOOKUP(A4591,'Route Names'!$A$2:$B$95,2,FALSE)</f>
        <v>Route 82 Campbellton Road</v>
      </c>
      <c r="C4591" t="s">
        <v>1284</v>
      </c>
      <c r="D4591">
        <v>13121007604</v>
      </c>
      <c r="E4591">
        <v>58.9</v>
      </c>
      <c r="F4591">
        <v>18446</v>
      </c>
      <c r="G4591">
        <v>533</v>
      </c>
      <c r="H4591">
        <v>477</v>
      </c>
    </row>
    <row r="4592" spans="1:8" hidden="1" x14ac:dyDescent="0.2">
      <c r="A4592">
        <v>14845</v>
      </c>
      <c r="B4592" t="str">
        <f>VLOOKUP(A4592,'Route Names'!$A$2:$B$95,2,FALSE)</f>
        <v>Route 82 Campbellton Road</v>
      </c>
      <c r="C4592" t="s">
        <v>1283</v>
      </c>
      <c r="D4592">
        <v>13121007604</v>
      </c>
      <c r="E4592">
        <v>58.9</v>
      </c>
      <c r="F4592">
        <v>18446</v>
      </c>
      <c r="G4592">
        <v>533</v>
      </c>
      <c r="H4592">
        <v>477</v>
      </c>
    </row>
    <row r="4593" spans="1:8" hidden="1" x14ac:dyDescent="0.2">
      <c r="A4593">
        <v>14845</v>
      </c>
      <c r="B4593" t="str">
        <f>VLOOKUP(A4593,'Route Names'!$A$2:$B$95,2,FALSE)</f>
        <v>Route 82 Campbellton Road</v>
      </c>
      <c r="C4593" t="s">
        <v>1262</v>
      </c>
      <c r="D4593">
        <v>13121007604</v>
      </c>
      <c r="E4593">
        <v>58.9</v>
      </c>
      <c r="F4593">
        <v>18446</v>
      </c>
      <c r="G4593">
        <v>533</v>
      </c>
      <c r="H4593">
        <v>477</v>
      </c>
    </row>
    <row r="4594" spans="1:8" hidden="1" x14ac:dyDescent="0.2">
      <c r="A4594">
        <v>14845</v>
      </c>
      <c r="B4594" t="str">
        <f>VLOOKUP(A4594,'Route Names'!$A$2:$B$95,2,FALSE)</f>
        <v>Route 82 Campbellton Road</v>
      </c>
      <c r="C4594" t="s">
        <v>1282</v>
      </c>
      <c r="D4594">
        <v>13121007603</v>
      </c>
      <c r="E4594">
        <v>49.4</v>
      </c>
      <c r="F4594">
        <v>17500</v>
      </c>
      <c r="G4594">
        <v>995</v>
      </c>
      <c r="H4594">
        <v>1087</v>
      </c>
    </row>
    <row r="4595" spans="1:8" hidden="1" x14ac:dyDescent="0.2">
      <c r="A4595">
        <v>14845</v>
      </c>
      <c r="B4595" t="str">
        <f>VLOOKUP(A4595,'Route Names'!$A$2:$B$95,2,FALSE)</f>
        <v>Route 82 Campbellton Road</v>
      </c>
      <c r="C4595" t="s">
        <v>1264</v>
      </c>
      <c r="D4595">
        <v>13121007603</v>
      </c>
      <c r="E4595">
        <v>49.4</v>
      </c>
      <c r="F4595">
        <v>17500</v>
      </c>
      <c r="G4595">
        <v>995</v>
      </c>
      <c r="H4595">
        <v>1087</v>
      </c>
    </row>
    <row r="4596" spans="1:8" hidden="1" x14ac:dyDescent="0.2">
      <c r="A4596">
        <v>14845</v>
      </c>
      <c r="B4596" t="str">
        <f>VLOOKUP(A4596,'Route Names'!$A$2:$B$95,2,FALSE)</f>
        <v>Route 82 Campbellton Road</v>
      </c>
      <c r="C4596" t="s">
        <v>1281</v>
      </c>
      <c r="D4596">
        <v>13121007603</v>
      </c>
      <c r="E4596">
        <v>49.4</v>
      </c>
      <c r="F4596">
        <v>17500</v>
      </c>
      <c r="G4596">
        <v>995</v>
      </c>
      <c r="H4596">
        <v>1087</v>
      </c>
    </row>
    <row r="4597" spans="1:8" hidden="1" x14ac:dyDescent="0.2">
      <c r="A4597">
        <v>14845</v>
      </c>
      <c r="B4597" t="str">
        <f>VLOOKUP(A4597,'Route Names'!$A$2:$B$95,2,FALSE)</f>
        <v>Route 82 Campbellton Road</v>
      </c>
      <c r="C4597" t="s">
        <v>1280</v>
      </c>
      <c r="D4597">
        <v>13121007603</v>
      </c>
      <c r="E4597">
        <v>49.4</v>
      </c>
      <c r="F4597">
        <v>17500</v>
      </c>
      <c r="G4597">
        <v>995</v>
      </c>
      <c r="H4597">
        <v>1087</v>
      </c>
    </row>
    <row r="4598" spans="1:8" hidden="1" x14ac:dyDescent="0.2">
      <c r="A4598">
        <v>14845</v>
      </c>
      <c r="B4598" t="str">
        <f>VLOOKUP(A4598,'Route Names'!$A$2:$B$95,2,FALSE)</f>
        <v>Route 82 Campbellton Road</v>
      </c>
      <c r="C4598" t="s">
        <v>1279</v>
      </c>
      <c r="D4598">
        <v>13121007603</v>
      </c>
      <c r="E4598">
        <v>49.4</v>
      </c>
      <c r="F4598">
        <v>17500</v>
      </c>
      <c r="G4598">
        <v>995</v>
      </c>
      <c r="H4598">
        <v>1087</v>
      </c>
    </row>
    <row r="4599" spans="1:8" hidden="1" x14ac:dyDescent="0.2">
      <c r="A4599">
        <v>14845</v>
      </c>
      <c r="B4599" t="str">
        <f>VLOOKUP(A4599,'Route Names'!$A$2:$B$95,2,FALSE)</f>
        <v>Route 82 Campbellton Road</v>
      </c>
      <c r="C4599" t="s">
        <v>1278</v>
      </c>
      <c r="D4599">
        <v>13121007603</v>
      </c>
      <c r="E4599">
        <v>49.4</v>
      </c>
      <c r="F4599">
        <v>17500</v>
      </c>
      <c r="G4599">
        <v>995</v>
      </c>
      <c r="H4599">
        <v>1087</v>
      </c>
    </row>
    <row r="4600" spans="1:8" hidden="1" x14ac:dyDescent="0.2">
      <c r="A4600">
        <v>14845</v>
      </c>
      <c r="B4600" t="str">
        <f>VLOOKUP(A4600,'Route Names'!$A$2:$B$95,2,FALSE)</f>
        <v>Route 82 Campbellton Road</v>
      </c>
      <c r="C4600" t="s">
        <v>1269</v>
      </c>
      <c r="D4600">
        <v>13121007603</v>
      </c>
      <c r="E4600">
        <v>49.4</v>
      </c>
      <c r="F4600">
        <v>17500</v>
      </c>
      <c r="G4600">
        <v>995</v>
      </c>
      <c r="H4600">
        <v>1087</v>
      </c>
    </row>
    <row r="4601" spans="1:8" hidden="1" x14ac:dyDescent="0.2">
      <c r="A4601">
        <v>14845</v>
      </c>
      <c r="B4601" t="str">
        <f>VLOOKUP(A4601,'Route Names'!$A$2:$B$95,2,FALSE)</f>
        <v>Route 82 Campbellton Road</v>
      </c>
      <c r="C4601" t="s">
        <v>1270</v>
      </c>
      <c r="D4601">
        <v>13121007603</v>
      </c>
      <c r="E4601">
        <v>49.4</v>
      </c>
      <c r="F4601">
        <v>17500</v>
      </c>
      <c r="G4601">
        <v>995</v>
      </c>
      <c r="H4601">
        <v>1087</v>
      </c>
    </row>
    <row r="4602" spans="1:8" hidden="1" x14ac:dyDescent="0.2">
      <c r="A4602">
        <v>14845</v>
      </c>
      <c r="B4602" t="str">
        <f>VLOOKUP(A4602,'Route Names'!$A$2:$B$95,2,FALSE)</f>
        <v>Route 82 Campbellton Road</v>
      </c>
      <c r="C4602" t="s">
        <v>1277</v>
      </c>
      <c r="D4602">
        <v>13121007603</v>
      </c>
      <c r="E4602">
        <v>49.4</v>
      </c>
      <c r="F4602">
        <v>17500</v>
      </c>
      <c r="G4602">
        <v>995</v>
      </c>
      <c r="H4602">
        <v>1087</v>
      </c>
    </row>
    <row r="4603" spans="1:8" hidden="1" x14ac:dyDescent="0.2">
      <c r="A4603">
        <v>14845</v>
      </c>
      <c r="B4603" t="str">
        <f>VLOOKUP(A4603,'Route Names'!$A$2:$B$95,2,FALSE)</f>
        <v>Route 82 Campbellton Road</v>
      </c>
      <c r="C4603" t="s">
        <v>1272</v>
      </c>
      <c r="D4603">
        <v>13121007603</v>
      </c>
      <c r="E4603">
        <v>49.4</v>
      </c>
      <c r="F4603">
        <v>17500</v>
      </c>
      <c r="G4603">
        <v>995</v>
      </c>
      <c r="H4603">
        <v>1087</v>
      </c>
    </row>
    <row r="4604" spans="1:8" hidden="1" x14ac:dyDescent="0.2">
      <c r="A4604">
        <v>14845</v>
      </c>
      <c r="B4604" t="str">
        <f>VLOOKUP(A4604,'Route Names'!$A$2:$B$95,2,FALSE)</f>
        <v>Route 82 Campbellton Road</v>
      </c>
      <c r="C4604" t="s">
        <v>1273</v>
      </c>
      <c r="D4604">
        <v>13121006602</v>
      </c>
      <c r="E4604">
        <v>61.2</v>
      </c>
      <c r="F4604">
        <v>14821</v>
      </c>
      <c r="G4604">
        <v>208</v>
      </c>
      <c r="H4604">
        <v>197</v>
      </c>
    </row>
    <row r="4605" spans="1:8" hidden="1" x14ac:dyDescent="0.2">
      <c r="A4605">
        <v>14845</v>
      </c>
      <c r="B4605" t="str">
        <f>VLOOKUP(A4605,'Route Names'!$A$2:$B$95,2,FALSE)</f>
        <v>Route 82 Campbellton Road</v>
      </c>
      <c r="C4605" t="s">
        <v>1276</v>
      </c>
      <c r="D4605">
        <v>13121006602</v>
      </c>
      <c r="E4605">
        <v>61.2</v>
      </c>
      <c r="F4605">
        <v>14821</v>
      </c>
      <c r="G4605">
        <v>208</v>
      </c>
      <c r="H4605">
        <v>197</v>
      </c>
    </row>
    <row r="4606" spans="1:8" hidden="1" x14ac:dyDescent="0.2">
      <c r="A4606">
        <v>14845</v>
      </c>
      <c r="B4606" t="str">
        <f>VLOOKUP(A4606,'Route Names'!$A$2:$B$95,2,FALSE)</f>
        <v>Route 82 Campbellton Road</v>
      </c>
      <c r="C4606" t="s">
        <v>1275</v>
      </c>
      <c r="D4606">
        <v>13121006602</v>
      </c>
      <c r="E4606">
        <v>61.2</v>
      </c>
      <c r="F4606">
        <v>14821</v>
      </c>
      <c r="G4606">
        <v>208</v>
      </c>
      <c r="H4606">
        <v>197</v>
      </c>
    </row>
    <row r="4607" spans="1:8" hidden="1" x14ac:dyDescent="0.2">
      <c r="A4607">
        <v>14845</v>
      </c>
      <c r="B4607" t="str">
        <f>VLOOKUP(A4607,'Route Names'!$A$2:$B$95,2,FALSE)</f>
        <v>Route 82 Campbellton Road</v>
      </c>
      <c r="C4607" t="s">
        <v>1275</v>
      </c>
      <c r="D4607">
        <v>13121006602</v>
      </c>
      <c r="E4607">
        <v>61.2</v>
      </c>
      <c r="F4607">
        <v>14821</v>
      </c>
      <c r="G4607">
        <v>208</v>
      </c>
      <c r="H4607">
        <v>197</v>
      </c>
    </row>
    <row r="4608" spans="1:8" hidden="1" x14ac:dyDescent="0.2">
      <c r="A4608">
        <v>14845</v>
      </c>
      <c r="B4608" t="str">
        <f>VLOOKUP(A4608,'Route Names'!$A$2:$B$95,2,FALSE)</f>
        <v>Route 82 Campbellton Road</v>
      </c>
      <c r="C4608" t="s">
        <v>1274</v>
      </c>
      <c r="D4608">
        <v>13121006602</v>
      </c>
      <c r="E4608">
        <v>61.2</v>
      </c>
      <c r="F4608">
        <v>14821</v>
      </c>
      <c r="G4608">
        <v>208</v>
      </c>
      <c r="H4608">
        <v>197</v>
      </c>
    </row>
    <row r="4609" spans="1:8" hidden="1" x14ac:dyDescent="0.2">
      <c r="A4609">
        <v>14845</v>
      </c>
      <c r="B4609" t="str">
        <f>VLOOKUP(A4609,'Route Names'!$A$2:$B$95,2,FALSE)</f>
        <v>Route 82 Campbellton Road</v>
      </c>
      <c r="C4609" t="s">
        <v>1273</v>
      </c>
      <c r="D4609">
        <v>13121006602</v>
      </c>
      <c r="E4609">
        <v>61.2</v>
      </c>
      <c r="F4609">
        <v>14821</v>
      </c>
      <c r="G4609">
        <v>208</v>
      </c>
      <c r="H4609">
        <v>197</v>
      </c>
    </row>
    <row r="4610" spans="1:8" hidden="1" x14ac:dyDescent="0.2">
      <c r="A4610">
        <v>14845</v>
      </c>
      <c r="B4610" t="str">
        <f>VLOOKUP(A4610,'Route Names'!$A$2:$B$95,2,FALSE)</f>
        <v>Route 82 Campbellton Road</v>
      </c>
      <c r="C4610" t="s">
        <v>1272</v>
      </c>
      <c r="D4610">
        <v>13121007602</v>
      </c>
      <c r="E4610">
        <v>28.5</v>
      </c>
      <c r="F4610">
        <v>39330</v>
      </c>
      <c r="G4610">
        <v>301</v>
      </c>
      <c r="H4610">
        <v>339</v>
      </c>
    </row>
    <row r="4611" spans="1:8" hidden="1" x14ac:dyDescent="0.2">
      <c r="A4611">
        <v>14845</v>
      </c>
      <c r="B4611" t="str">
        <f>VLOOKUP(A4611,'Route Names'!$A$2:$B$95,2,FALSE)</f>
        <v>Route 82 Campbellton Road</v>
      </c>
      <c r="C4611" t="s">
        <v>1271</v>
      </c>
      <c r="D4611">
        <v>13121007602</v>
      </c>
      <c r="E4611">
        <v>28.5</v>
      </c>
      <c r="F4611">
        <v>39330</v>
      </c>
      <c r="G4611">
        <v>301</v>
      </c>
      <c r="H4611">
        <v>339</v>
      </c>
    </row>
    <row r="4612" spans="1:8" hidden="1" x14ac:dyDescent="0.2">
      <c r="A4612">
        <v>14845</v>
      </c>
      <c r="B4612" t="str">
        <f>VLOOKUP(A4612,'Route Names'!$A$2:$B$95,2,FALSE)</f>
        <v>Route 82 Campbellton Road</v>
      </c>
      <c r="C4612" t="s">
        <v>1270</v>
      </c>
      <c r="D4612">
        <v>13121007602</v>
      </c>
      <c r="E4612">
        <v>28.5</v>
      </c>
      <c r="F4612">
        <v>39330</v>
      </c>
      <c r="G4612">
        <v>301</v>
      </c>
      <c r="H4612">
        <v>339</v>
      </c>
    </row>
    <row r="4613" spans="1:8" hidden="1" x14ac:dyDescent="0.2">
      <c r="A4613">
        <v>14845</v>
      </c>
      <c r="B4613" t="str">
        <f>VLOOKUP(A4613,'Route Names'!$A$2:$B$95,2,FALSE)</f>
        <v>Route 82 Campbellton Road</v>
      </c>
      <c r="C4613" t="s">
        <v>1269</v>
      </c>
      <c r="D4613">
        <v>13121007602</v>
      </c>
      <c r="E4613">
        <v>28.5</v>
      </c>
      <c r="F4613">
        <v>39330</v>
      </c>
      <c r="G4613">
        <v>301</v>
      </c>
      <c r="H4613">
        <v>339</v>
      </c>
    </row>
    <row r="4614" spans="1:8" hidden="1" x14ac:dyDescent="0.2">
      <c r="A4614">
        <v>14845</v>
      </c>
      <c r="B4614" t="str">
        <f>VLOOKUP(A4614,'Route Names'!$A$2:$B$95,2,FALSE)</f>
        <v>Route 82 Campbellton Road</v>
      </c>
      <c r="C4614" t="s">
        <v>1268</v>
      </c>
      <c r="D4614">
        <v>13121007602</v>
      </c>
      <c r="E4614">
        <v>28.5</v>
      </c>
      <c r="F4614">
        <v>39330</v>
      </c>
      <c r="G4614">
        <v>301</v>
      </c>
      <c r="H4614">
        <v>339</v>
      </c>
    </row>
    <row r="4615" spans="1:8" hidden="1" x14ac:dyDescent="0.2">
      <c r="A4615">
        <v>14845</v>
      </c>
      <c r="B4615" t="str">
        <f>VLOOKUP(A4615,'Route Names'!$A$2:$B$95,2,FALSE)</f>
        <v>Route 82 Campbellton Road</v>
      </c>
      <c r="C4615" t="s">
        <v>1267</v>
      </c>
      <c r="D4615">
        <v>13121007602</v>
      </c>
      <c r="E4615">
        <v>28.5</v>
      </c>
      <c r="F4615">
        <v>39330</v>
      </c>
      <c r="G4615">
        <v>301</v>
      </c>
      <c r="H4615">
        <v>339</v>
      </c>
    </row>
    <row r="4616" spans="1:8" hidden="1" x14ac:dyDescent="0.2">
      <c r="A4616">
        <v>14845</v>
      </c>
      <c r="B4616" t="str">
        <f>VLOOKUP(A4616,'Route Names'!$A$2:$B$95,2,FALSE)</f>
        <v>Route 82 Campbellton Road</v>
      </c>
      <c r="C4616" t="s">
        <v>1266</v>
      </c>
      <c r="D4616">
        <v>13121007602</v>
      </c>
      <c r="E4616">
        <v>28.5</v>
      </c>
      <c r="F4616">
        <v>39330</v>
      </c>
      <c r="G4616">
        <v>301</v>
      </c>
      <c r="H4616">
        <v>339</v>
      </c>
    </row>
    <row r="4617" spans="1:8" hidden="1" x14ac:dyDescent="0.2">
      <c r="A4617">
        <v>14845</v>
      </c>
      <c r="B4617" t="str">
        <f>VLOOKUP(A4617,'Route Names'!$A$2:$B$95,2,FALSE)</f>
        <v>Route 82 Campbellton Road</v>
      </c>
      <c r="C4617" t="s">
        <v>1265</v>
      </c>
      <c r="D4617">
        <v>13121007602</v>
      </c>
      <c r="E4617">
        <v>28.5</v>
      </c>
      <c r="F4617">
        <v>39330</v>
      </c>
      <c r="G4617">
        <v>301</v>
      </c>
      <c r="H4617">
        <v>339</v>
      </c>
    </row>
    <row r="4618" spans="1:8" hidden="1" x14ac:dyDescent="0.2">
      <c r="A4618">
        <v>14845</v>
      </c>
      <c r="B4618" t="str">
        <f>VLOOKUP(A4618,'Route Names'!$A$2:$B$95,2,FALSE)</f>
        <v>Route 82 Campbellton Road</v>
      </c>
      <c r="C4618" t="s">
        <v>1264</v>
      </c>
      <c r="D4618">
        <v>13121007602</v>
      </c>
      <c r="E4618">
        <v>28.5</v>
      </c>
      <c r="F4618">
        <v>39330</v>
      </c>
      <c r="G4618">
        <v>301</v>
      </c>
      <c r="H4618">
        <v>339</v>
      </c>
    </row>
    <row r="4619" spans="1:8" hidden="1" x14ac:dyDescent="0.2">
      <c r="A4619">
        <v>14845</v>
      </c>
      <c r="B4619" t="str">
        <f>VLOOKUP(A4619,'Route Names'!$A$2:$B$95,2,FALSE)</f>
        <v>Route 82 Campbellton Road</v>
      </c>
      <c r="C4619" t="s">
        <v>1263</v>
      </c>
      <c r="D4619">
        <v>13121007602</v>
      </c>
      <c r="E4619">
        <v>28.5</v>
      </c>
      <c r="F4619">
        <v>39330</v>
      </c>
      <c r="G4619">
        <v>301</v>
      </c>
      <c r="H4619">
        <v>339</v>
      </c>
    </row>
    <row r="4620" spans="1:8" hidden="1" x14ac:dyDescent="0.2">
      <c r="A4620">
        <v>14845</v>
      </c>
      <c r="B4620" t="str">
        <f>VLOOKUP(A4620,'Route Names'!$A$2:$B$95,2,FALSE)</f>
        <v>Route 82 Campbellton Road</v>
      </c>
      <c r="C4620" t="s">
        <v>1262</v>
      </c>
      <c r="D4620">
        <v>13121007602</v>
      </c>
      <c r="E4620">
        <v>28.5</v>
      </c>
      <c r="F4620">
        <v>39330</v>
      </c>
      <c r="G4620">
        <v>301</v>
      </c>
      <c r="H4620">
        <v>339</v>
      </c>
    </row>
    <row r="4621" spans="1:8" hidden="1" x14ac:dyDescent="0.2">
      <c r="A4621">
        <v>14845</v>
      </c>
      <c r="B4621" t="str">
        <f>VLOOKUP(A4621,'Route Names'!$A$2:$B$95,2,FALSE)</f>
        <v>Route 82 Campbellton Road</v>
      </c>
      <c r="C4621" t="s">
        <v>1261</v>
      </c>
      <c r="D4621">
        <v>13121007602</v>
      </c>
      <c r="E4621">
        <v>28.5</v>
      </c>
      <c r="F4621">
        <v>39330</v>
      </c>
      <c r="G4621">
        <v>301</v>
      </c>
      <c r="H4621">
        <v>339</v>
      </c>
    </row>
    <row r="4622" spans="1:8" hidden="1" x14ac:dyDescent="0.2">
      <c r="A4622">
        <v>14845</v>
      </c>
      <c r="B4622" t="str">
        <f>VLOOKUP(A4622,'Route Names'!$A$2:$B$95,2,FALSE)</f>
        <v>Route 82 Campbellton Road</v>
      </c>
      <c r="C4622" t="s">
        <v>1260</v>
      </c>
      <c r="D4622">
        <v>13121007602</v>
      </c>
      <c r="E4622">
        <v>28.5</v>
      </c>
      <c r="F4622">
        <v>39330</v>
      </c>
      <c r="G4622">
        <v>301</v>
      </c>
      <c r="H4622">
        <v>339</v>
      </c>
    </row>
    <row r="4623" spans="1:8" hidden="1" x14ac:dyDescent="0.2">
      <c r="A4623">
        <v>14845</v>
      </c>
      <c r="B4623" t="str">
        <f>VLOOKUP(A4623,'Route Names'!$A$2:$B$95,2,FALSE)</f>
        <v>Route 82 Campbellton Road</v>
      </c>
      <c r="C4623" t="s">
        <v>1259</v>
      </c>
      <c r="D4623">
        <v>13121007602</v>
      </c>
      <c r="E4623">
        <v>28.5</v>
      </c>
      <c r="F4623">
        <v>39330</v>
      </c>
      <c r="G4623">
        <v>301</v>
      </c>
      <c r="H4623">
        <v>339</v>
      </c>
    </row>
    <row r="4624" spans="1:8" hidden="1" x14ac:dyDescent="0.2">
      <c r="A4624">
        <v>14845</v>
      </c>
      <c r="B4624" t="str">
        <f>VLOOKUP(A4624,'Route Names'!$A$2:$B$95,2,FALSE)</f>
        <v>Route 82 Campbellton Road</v>
      </c>
      <c r="C4624" t="s">
        <v>1258</v>
      </c>
      <c r="D4624">
        <v>13121007602</v>
      </c>
      <c r="E4624">
        <v>28.5</v>
      </c>
      <c r="F4624">
        <v>39330</v>
      </c>
      <c r="G4624">
        <v>301</v>
      </c>
      <c r="H4624">
        <v>339</v>
      </c>
    </row>
    <row r="4625" spans="1:8" hidden="1" x14ac:dyDescent="0.2">
      <c r="A4625">
        <v>14845</v>
      </c>
      <c r="B4625" t="str">
        <f>VLOOKUP(A4625,'Route Names'!$A$2:$B$95,2,FALSE)</f>
        <v>Route 82 Campbellton Road</v>
      </c>
      <c r="C4625" t="s">
        <v>1257</v>
      </c>
      <c r="D4625">
        <v>13121007602</v>
      </c>
      <c r="E4625">
        <v>28.5</v>
      </c>
      <c r="F4625">
        <v>39330</v>
      </c>
      <c r="G4625">
        <v>301</v>
      </c>
      <c r="H4625">
        <v>339</v>
      </c>
    </row>
    <row r="4626" spans="1:8" hidden="1" x14ac:dyDescent="0.2">
      <c r="A4626">
        <v>14845</v>
      </c>
      <c r="B4626" t="str">
        <f>VLOOKUP(A4626,'Route Names'!$A$2:$B$95,2,FALSE)</f>
        <v>Route 82 Campbellton Road</v>
      </c>
      <c r="C4626" t="s">
        <v>1256</v>
      </c>
      <c r="D4626">
        <v>13121007602</v>
      </c>
      <c r="E4626">
        <v>28.5</v>
      </c>
      <c r="F4626">
        <v>39330</v>
      </c>
      <c r="G4626">
        <v>301</v>
      </c>
      <c r="H4626">
        <v>339</v>
      </c>
    </row>
    <row r="4627" spans="1:8" hidden="1" x14ac:dyDescent="0.2">
      <c r="A4627">
        <v>14845</v>
      </c>
      <c r="B4627" t="str">
        <f>VLOOKUP(A4627,'Route Names'!$A$2:$B$95,2,FALSE)</f>
        <v>Route 82 Campbellton Road</v>
      </c>
      <c r="C4627" t="s">
        <v>1255</v>
      </c>
      <c r="D4627">
        <v>13121007602</v>
      </c>
      <c r="E4627">
        <v>28.5</v>
      </c>
      <c r="F4627">
        <v>39330</v>
      </c>
      <c r="G4627">
        <v>301</v>
      </c>
      <c r="H4627">
        <v>339</v>
      </c>
    </row>
    <row r="4628" spans="1:8" hidden="1" x14ac:dyDescent="0.2">
      <c r="A4628">
        <v>14845</v>
      </c>
      <c r="B4628" t="str">
        <f>VLOOKUP(A4628,'Route Names'!$A$2:$B$95,2,FALSE)</f>
        <v>Route 82 Campbellton Road</v>
      </c>
      <c r="C4628" t="s">
        <v>1254</v>
      </c>
      <c r="D4628">
        <v>13121007602</v>
      </c>
      <c r="E4628">
        <v>28.5</v>
      </c>
      <c r="F4628">
        <v>39330</v>
      </c>
      <c r="G4628">
        <v>301</v>
      </c>
      <c r="H4628">
        <v>339</v>
      </c>
    </row>
    <row r="4629" spans="1:8" hidden="1" x14ac:dyDescent="0.2">
      <c r="A4629">
        <v>14845</v>
      </c>
      <c r="B4629" t="str">
        <f>VLOOKUP(A4629,'Route Names'!$A$2:$B$95,2,FALSE)</f>
        <v>Route 82 Campbellton Road</v>
      </c>
      <c r="C4629" t="s">
        <v>1253</v>
      </c>
      <c r="D4629">
        <v>13121007704</v>
      </c>
      <c r="E4629">
        <v>28.7</v>
      </c>
      <c r="F4629">
        <v>42991</v>
      </c>
      <c r="G4629">
        <v>411</v>
      </c>
      <c r="H4629">
        <v>495</v>
      </c>
    </row>
    <row r="4630" spans="1:8" hidden="1" x14ac:dyDescent="0.2">
      <c r="A4630">
        <v>14845</v>
      </c>
      <c r="B4630" t="str">
        <f>VLOOKUP(A4630,'Route Names'!$A$2:$B$95,2,FALSE)</f>
        <v>Route 82 Campbellton Road</v>
      </c>
      <c r="C4630" t="s">
        <v>1252</v>
      </c>
      <c r="D4630">
        <v>13121007704</v>
      </c>
      <c r="E4630">
        <v>28.7</v>
      </c>
      <c r="F4630">
        <v>42991</v>
      </c>
      <c r="G4630">
        <v>411</v>
      </c>
      <c r="H4630">
        <v>495</v>
      </c>
    </row>
    <row r="4631" spans="1:8" hidden="1" x14ac:dyDescent="0.2">
      <c r="A4631">
        <v>14845</v>
      </c>
      <c r="B4631" t="str">
        <f>VLOOKUP(A4631,'Route Names'!$A$2:$B$95,2,FALSE)</f>
        <v>Route 82 Campbellton Road</v>
      </c>
      <c r="C4631" t="s">
        <v>1251</v>
      </c>
      <c r="D4631">
        <v>13121007704</v>
      </c>
      <c r="E4631">
        <v>28.7</v>
      </c>
      <c r="F4631">
        <v>42991</v>
      </c>
      <c r="G4631">
        <v>411</v>
      </c>
      <c r="H4631">
        <v>495</v>
      </c>
    </row>
    <row r="4632" spans="1:8" hidden="1" x14ac:dyDescent="0.2">
      <c r="A4632">
        <v>14845</v>
      </c>
      <c r="B4632" t="str">
        <f>VLOOKUP(A4632,'Route Names'!$A$2:$B$95,2,FALSE)</f>
        <v>Route 82 Campbellton Road</v>
      </c>
      <c r="C4632" t="s">
        <v>1250</v>
      </c>
      <c r="D4632">
        <v>13121007704</v>
      </c>
      <c r="E4632">
        <v>28.7</v>
      </c>
      <c r="F4632">
        <v>42991</v>
      </c>
      <c r="G4632">
        <v>411</v>
      </c>
      <c r="H4632">
        <v>495</v>
      </c>
    </row>
    <row r="4633" spans="1:8" hidden="1" x14ac:dyDescent="0.2">
      <c r="A4633">
        <v>14845</v>
      </c>
      <c r="B4633" t="str">
        <f>VLOOKUP(A4633,'Route Names'!$A$2:$B$95,2,FALSE)</f>
        <v>Route 82 Campbellton Road</v>
      </c>
      <c r="C4633" t="s">
        <v>1249</v>
      </c>
      <c r="D4633">
        <v>13121007704</v>
      </c>
      <c r="E4633">
        <v>28.7</v>
      </c>
      <c r="F4633">
        <v>42991</v>
      </c>
      <c r="G4633">
        <v>411</v>
      </c>
      <c r="H4633">
        <v>495</v>
      </c>
    </row>
    <row r="4634" spans="1:8" hidden="1" x14ac:dyDescent="0.2">
      <c r="A4634">
        <v>14845</v>
      </c>
      <c r="B4634" t="str">
        <f>VLOOKUP(A4634,'Route Names'!$A$2:$B$95,2,FALSE)</f>
        <v>Route 82 Campbellton Road</v>
      </c>
      <c r="C4634" t="s">
        <v>1248</v>
      </c>
      <c r="D4634">
        <v>13121007705</v>
      </c>
      <c r="E4634">
        <v>38.6</v>
      </c>
      <c r="F4634">
        <v>28229</v>
      </c>
      <c r="G4634">
        <v>568</v>
      </c>
      <c r="H4634">
        <v>852</v>
      </c>
    </row>
    <row r="4635" spans="1:8" hidden="1" x14ac:dyDescent="0.2">
      <c r="A4635">
        <v>14845</v>
      </c>
      <c r="B4635" t="str">
        <f>VLOOKUP(A4635,'Route Names'!$A$2:$B$95,2,FALSE)</f>
        <v>Route 82 Campbellton Road</v>
      </c>
      <c r="C4635" t="s">
        <v>1247</v>
      </c>
      <c r="D4635">
        <v>13121007705</v>
      </c>
      <c r="E4635">
        <v>38.6</v>
      </c>
      <c r="F4635">
        <v>28229</v>
      </c>
      <c r="G4635">
        <v>568</v>
      </c>
      <c r="H4635">
        <v>852</v>
      </c>
    </row>
    <row r="4636" spans="1:8" hidden="1" x14ac:dyDescent="0.2">
      <c r="A4636">
        <v>14845</v>
      </c>
      <c r="B4636" t="str">
        <f>VLOOKUP(A4636,'Route Names'!$A$2:$B$95,2,FALSE)</f>
        <v>Route 82 Campbellton Road</v>
      </c>
      <c r="C4636" t="s">
        <v>1246</v>
      </c>
      <c r="D4636">
        <v>13121007705</v>
      </c>
      <c r="E4636">
        <v>38.6</v>
      </c>
      <c r="F4636">
        <v>28229</v>
      </c>
      <c r="G4636">
        <v>568</v>
      </c>
      <c r="H4636">
        <v>852</v>
      </c>
    </row>
    <row r="4637" spans="1:8" hidden="1" x14ac:dyDescent="0.2">
      <c r="A4637">
        <v>14845</v>
      </c>
      <c r="B4637" t="str">
        <f>VLOOKUP(A4637,'Route Names'!$A$2:$B$95,2,FALSE)</f>
        <v>Route 82 Campbellton Road</v>
      </c>
      <c r="C4637" t="s">
        <v>1245</v>
      </c>
      <c r="D4637">
        <v>13121007705</v>
      </c>
      <c r="E4637">
        <v>38.6</v>
      </c>
      <c r="F4637">
        <v>28229</v>
      </c>
      <c r="G4637">
        <v>568</v>
      </c>
      <c r="H4637">
        <v>852</v>
      </c>
    </row>
    <row r="4638" spans="1:8" hidden="1" x14ac:dyDescent="0.2">
      <c r="A4638">
        <v>14845</v>
      </c>
      <c r="B4638" t="str">
        <f>VLOOKUP(A4638,'Route Names'!$A$2:$B$95,2,FALSE)</f>
        <v>Route 82 Campbellton Road</v>
      </c>
      <c r="C4638" t="s">
        <v>1244</v>
      </c>
      <c r="D4638">
        <v>13121007705</v>
      </c>
      <c r="E4638">
        <v>38.6</v>
      </c>
      <c r="F4638">
        <v>28229</v>
      </c>
      <c r="G4638">
        <v>568</v>
      </c>
      <c r="H4638">
        <v>852</v>
      </c>
    </row>
    <row r="4639" spans="1:8" hidden="1" x14ac:dyDescent="0.2">
      <c r="A4639">
        <v>14845</v>
      </c>
      <c r="B4639" t="str">
        <f>VLOOKUP(A4639,'Route Names'!$A$2:$B$95,2,FALSE)</f>
        <v>Route 82 Campbellton Road</v>
      </c>
      <c r="C4639" t="s">
        <v>1243</v>
      </c>
      <c r="D4639">
        <v>13121007705</v>
      </c>
      <c r="E4639">
        <v>38.6</v>
      </c>
      <c r="F4639">
        <v>28229</v>
      </c>
      <c r="G4639">
        <v>568</v>
      </c>
      <c r="H4639">
        <v>852</v>
      </c>
    </row>
    <row r="4640" spans="1:8" hidden="1" x14ac:dyDescent="0.2">
      <c r="A4640">
        <v>14845</v>
      </c>
      <c r="B4640" t="str">
        <f>VLOOKUP(A4640,'Route Names'!$A$2:$B$95,2,FALSE)</f>
        <v>Route 82 Campbellton Road</v>
      </c>
      <c r="C4640" t="s">
        <v>1242</v>
      </c>
      <c r="D4640">
        <v>13121007705</v>
      </c>
      <c r="E4640">
        <v>38.6</v>
      </c>
      <c r="F4640">
        <v>28229</v>
      </c>
      <c r="G4640">
        <v>568</v>
      </c>
      <c r="H4640">
        <v>852</v>
      </c>
    </row>
    <row r="4641" spans="1:8" hidden="1" x14ac:dyDescent="0.2">
      <c r="A4641">
        <v>14845</v>
      </c>
      <c r="B4641" t="str">
        <f>VLOOKUP(A4641,'Route Names'!$A$2:$B$95,2,FALSE)</f>
        <v>Route 82 Campbellton Road</v>
      </c>
      <c r="C4641" t="s">
        <v>1241</v>
      </c>
      <c r="D4641">
        <v>13121007706</v>
      </c>
      <c r="E4641">
        <v>13.9</v>
      </c>
      <c r="F4641">
        <v>47470</v>
      </c>
      <c r="G4641">
        <v>566</v>
      </c>
      <c r="H4641">
        <v>708</v>
      </c>
    </row>
    <row r="4642" spans="1:8" hidden="1" x14ac:dyDescent="0.2">
      <c r="A4642">
        <v>14845</v>
      </c>
      <c r="B4642" t="str">
        <f>VLOOKUP(A4642,'Route Names'!$A$2:$B$95,2,FALSE)</f>
        <v>Route 82 Campbellton Road</v>
      </c>
      <c r="C4642" t="s">
        <v>1240</v>
      </c>
      <c r="D4642">
        <v>13121007706</v>
      </c>
      <c r="E4642">
        <v>13.9</v>
      </c>
      <c r="F4642">
        <v>47470</v>
      </c>
      <c r="G4642">
        <v>566</v>
      </c>
      <c r="H4642">
        <v>708</v>
      </c>
    </row>
    <row r="4643" spans="1:8" hidden="1" x14ac:dyDescent="0.2">
      <c r="A4643">
        <v>14845</v>
      </c>
      <c r="B4643" t="str">
        <f>VLOOKUP(A4643,'Route Names'!$A$2:$B$95,2,FALSE)</f>
        <v>Route 82 Campbellton Road</v>
      </c>
      <c r="C4643" t="s">
        <v>1239</v>
      </c>
      <c r="D4643">
        <v>13121007706</v>
      </c>
      <c r="E4643">
        <v>13.9</v>
      </c>
      <c r="F4643">
        <v>47470</v>
      </c>
      <c r="G4643">
        <v>566</v>
      </c>
      <c r="H4643">
        <v>708</v>
      </c>
    </row>
    <row r="4644" spans="1:8" hidden="1" x14ac:dyDescent="0.2">
      <c r="A4644">
        <v>14845</v>
      </c>
      <c r="B4644" t="str">
        <f>VLOOKUP(A4644,'Route Names'!$A$2:$B$95,2,FALSE)</f>
        <v>Route 82 Campbellton Road</v>
      </c>
      <c r="C4644" t="s">
        <v>1238</v>
      </c>
      <c r="D4644">
        <v>13121007706</v>
      </c>
      <c r="E4644">
        <v>13.9</v>
      </c>
      <c r="F4644">
        <v>47470</v>
      </c>
      <c r="G4644">
        <v>566</v>
      </c>
      <c r="H4644">
        <v>708</v>
      </c>
    </row>
    <row r="4645" spans="1:8" hidden="1" x14ac:dyDescent="0.2">
      <c r="A4645">
        <v>14845</v>
      </c>
      <c r="B4645" t="str">
        <f>VLOOKUP(A4645,'Route Names'!$A$2:$B$95,2,FALSE)</f>
        <v>Route 82 Campbellton Road</v>
      </c>
      <c r="C4645" t="s">
        <v>1237</v>
      </c>
      <c r="D4645">
        <v>13121007706</v>
      </c>
      <c r="E4645">
        <v>13.9</v>
      </c>
      <c r="F4645">
        <v>47470</v>
      </c>
      <c r="G4645">
        <v>566</v>
      </c>
      <c r="H4645">
        <v>708</v>
      </c>
    </row>
    <row r="4646" spans="1:8" hidden="1" x14ac:dyDescent="0.2">
      <c r="A4646">
        <v>14803</v>
      </c>
      <c r="B4646" t="str">
        <f>VLOOKUP(A4646,'Route Names'!$A$2:$B$95,2,FALSE)</f>
        <v xml:space="preserve">Route 178 - Hamilton Boulevard </v>
      </c>
      <c r="C4646" t="s">
        <v>1236</v>
      </c>
      <c r="D4646">
        <v>13121007300</v>
      </c>
      <c r="E4646">
        <v>48.7</v>
      </c>
      <c r="F4646">
        <v>21145</v>
      </c>
      <c r="G4646">
        <v>902</v>
      </c>
      <c r="H4646">
        <v>1212</v>
      </c>
    </row>
    <row r="4647" spans="1:8" hidden="1" x14ac:dyDescent="0.2">
      <c r="A4647">
        <v>14803</v>
      </c>
      <c r="B4647" t="str">
        <f>VLOOKUP(A4647,'Route Names'!$A$2:$B$95,2,FALSE)</f>
        <v xml:space="preserve">Route 178 - Hamilton Boulevard </v>
      </c>
      <c r="C4647" t="s">
        <v>1236</v>
      </c>
      <c r="D4647">
        <v>13121007300</v>
      </c>
      <c r="E4647">
        <v>48.7</v>
      </c>
      <c r="F4647">
        <v>21145</v>
      </c>
      <c r="G4647">
        <v>902</v>
      </c>
      <c r="H4647">
        <v>1212</v>
      </c>
    </row>
    <row r="4648" spans="1:8" hidden="1" x14ac:dyDescent="0.2">
      <c r="A4648">
        <v>14803</v>
      </c>
      <c r="B4648" t="str">
        <f>VLOOKUP(A4648,'Route Names'!$A$2:$B$95,2,FALSE)</f>
        <v xml:space="preserve">Route 178 - Hamilton Boulevard </v>
      </c>
      <c r="C4648" t="s">
        <v>1235</v>
      </c>
      <c r="D4648">
        <v>13121007001</v>
      </c>
      <c r="E4648">
        <v>36.200000000000003</v>
      </c>
      <c r="F4648">
        <v>27161</v>
      </c>
      <c r="G4648">
        <v>343</v>
      </c>
      <c r="H4648">
        <v>517</v>
      </c>
    </row>
    <row r="4649" spans="1:8" hidden="1" x14ac:dyDescent="0.2">
      <c r="A4649">
        <v>14803</v>
      </c>
      <c r="B4649" t="str">
        <f>VLOOKUP(A4649,'Route Names'!$A$2:$B$95,2,FALSE)</f>
        <v xml:space="preserve">Route 178 - Hamilton Boulevard </v>
      </c>
      <c r="C4649" t="s">
        <v>1129</v>
      </c>
      <c r="D4649">
        <v>13121007001</v>
      </c>
      <c r="E4649">
        <v>36.200000000000003</v>
      </c>
      <c r="F4649">
        <v>27161</v>
      </c>
      <c r="G4649">
        <v>343</v>
      </c>
      <c r="H4649">
        <v>517</v>
      </c>
    </row>
    <row r="4650" spans="1:8" hidden="1" x14ac:dyDescent="0.2">
      <c r="A4650">
        <v>14803</v>
      </c>
      <c r="B4650" t="str">
        <f>VLOOKUP(A4650,'Route Names'!$A$2:$B$95,2,FALSE)</f>
        <v xml:space="preserve">Route 178 - Hamilton Boulevard </v>
      </c>
      <c r="C4650" t="s">
        <v>1234</v>
      </c>
      <c r="D4650">
        <v>13121007001</v>
      </c>
      <c r="E4650">
        <v>36.200000000000003</v>
      </c>
      <c r="F4650">
        <v>27161</v>
      </c>
      <c r="G4650">
        <v>343</v>
      </c>
      <c r="H4650">
        <v>517</v>
      </c>
    </row>
    <row r="4651" spans="1:8" hidden="1" x14ac:dyDescent="0.2">
      <c r="A4651">
        <v>14803</v>
      </c>
      <c r="B4651" t="str">
        <f>VLOOKUP(A4651,'Route Names'!$A$2:$B$95,2,FALSE)</f>
        <v xml:space="preserve">Route 178 - Hamilton Boulevard </v>
      </c>
      <c r="C4651" t="s">
        <v>1233</v>
      </c>
      <c r="D4651">
        <v>13121007001</v>
      </c>
      <c r="E4651">
        <v>36.200000000000003</v>
      </c>
      <c r="F4651">
        <v>27161</v>
      </c>
      <c r="G4651">
        <v>343</v>
      </c>
      <c r="H4651">
        <v>517</v>
      </c>
    </row>
    <row r="4652" spans="1:8" hidden="1" x14ac:dyDescent="0.2">
      <c r="A4652">
        <v>14803</v>
      </c>
      <c r="B4652" t="str">
        <f>VLOOKUP(A4652,'Route Names'!$A$2:$B$95,2,FALSE)</f>
        <v xml:space="preserve">Route 178 - Hamilton Boulevard </v>
      </c>
      <c r="C4652" t="s">
        <v>1232</v>
      </c>
      <c r="D4652">
        <v>13121007001</v>
      </c>
      <c r="E4652">
        <v>36.200000000000003</v>
      </c>
      <c r="F4652">
        <v>27161</v>
      </c>
      <c r="G4652">
        <v>343</v>
      </c>
      <c r="H4652">
        <v>517</v>
      </c>
    </row>
    <row r="4653" spans="1:8" hidden="1" x14ac:dyDescent="0.2">
      <c r="A4653">
        <v>14803</v>
      </c>
      <c r="B4653" t="str">
        <f>VLOOKUP(A4653,'Route Names'!$A$2:$B$95,2,FALSE)</f>
        <v xml:space="preserve">Route 178 - Hamilton Boulevard </v>
      </c>
      <c r="C4653" t="s">
        <v>1231</v>
      </c>
      <c r="D4653">
        <v>13121007001</v>
      </c>
      <c r="E4653">
        <v>36.200000000000003</v>
      </c>
      <c r="F4653">
        <v>27161</v>
      </c>
      <c r="G4653">
        <v>343</v>
      </c>
      <c r="H4653">
        <v>517</v>
      </c>
    </row>
    <row r="4654" spans="1:8" hidden="1" x14ac:dyDescent="0.2">
      <c r="A4654">
        <v>14803</v>
      </c>
      <c r="B4654" t="str">
        <f>VLOOKUP(A4654,'Route Names'!$A$2:$B$95,2,FALSE)</f>
        <v xml:space="preserve">Route 178 - Hamilton Boulevard </v>
      </c>
      <c r="C4654" t="s">
        <v>1230</v>
      </c>
      <c r="D4654">
        <v>13121007001</v>
      </c>
      <c r="E4654">
        <v>36.200000000000003</v>
      </c>
      <c r="F4654">
        <v>27161</v>
      </c>
      <c r="G4654">
        <v>343</v>
      </c>
      <c r="H4654">
        <v>517</v>
      </c>
    </row>
    <row r="4655" spans="1:8" hidden="1" x14ac:dyDescent="0.2">
      <c r="A4655">
        <v>14803</v>
      </c>
      <c r="B4655" t="str">
        <f>VLOOKUP(A4655,'Route Names'!$A$2:$B$95,2,FALSE)</f>
        <v xml:space="preserve">Route 178 - Hamilton Boulevard </v>
      </c>
      <c r="C4655" t="s">
        <v>1229</v>
      </c>
      <c r="D4655">
        <v>13121007001</v>
      </c>
      <c r="E4655">
        <v>36.200000000000003</v>
      </c>
      <c r="F4655">
        <v>27161</v>
      </c>
      <c r="G4655">
        <v>343</v>
      </c>
      <c r="H4655">
        <v>517</v>
      </c>
    </row>
    <row r="4656" spans="1:8" hidden="1" x14ac:dyDescent="0.2">
      <c r="A4656">
        <v>14803</v>
      </c>
      <c r="B4656" t="str">
        <f>VLOOKUP(A4656,'Route Names'!$A$2:$B$95,2,FALSE)</f>
        <v xml:space="preserve">Route 178 - Hamilton Boulevard </v>
      </c>
      <c r="C4656" t="s">
        <v>1228</v>
      </c>
      <c r="D4656">
        <v>13121007001</v>
      </c>
      <c r="E4656">
        <v>36.200000000000003</v>
      </c>
      <c r="F4656">
        <v>27161</v>
      </c>
      <c r="G4656">
        <v>343</v>
      </c>
      <c r="H4656">
        <v>517</v>
      </c>
    </row>
    <row r="4657" spans="1:8" hidden="1" x14ac:dyDescent="0.2">
      <c r="A4657">
        <v>14803</v>
      </c>
      <c r="B4657" t="str">
        <f>VLOOKUP(A4657,'Route Names'!$A$2:$B$95,2,FALSE)</f>
        <v xml:space="preserve">Route 178 - Hamilton Boulevard </v>
      </c>
      <c r="C4657" t="s">
        <v>1227</v>
      </c>
      <c r="D4657">
        <v>13121007300</v>
      </c>
      <c r="E4657">
        <v>48.7</v>
      </c>
      <c r="F4657">
        <v>21145</v>
      </c>
      <c r="G4657">
        <v>902</v>
      </c>
      <c r="H4657">
        <v>1212</v>
      </c>
    </row>
    <row r="4658" spans="1:8" hidden="1" x14ac:dyDescent="0.2">
      <c r="A4658">
        <v>14803</v>
      </c>
      <c r="B4658" t="str">
        <f>VLOOKUP(A4658,'Route Names'!$A$2:$B$95,2,FALSE)</f>
        <v xml:space="preserve">Route 178 - Hamilton Boulevard </v>
      </c>
      <c r="C4658" t="s">
        <v>1226</v>
      </c>
      <c r="D4658">
        <v>13121007300</v>
      </c>
      <c r="E4658">
        <v>48.7</v>
      </c>
      <c r="F4658">
        <v>21145</v>
      </c>
      <c r="G4658">
        <v>902</v>
      </c>
      <c r="H4658">
        <v>1212</v>
      </c>
    </row>
    <row r="4659" spans="1:8" hidden="1" x14ac:dyDescent="0.2">
      <c r="A4659">
        <v>14803</v>
      </c>
      <c r="B4659" t="str">
        <f>VLOOKUP(A4659,'Route Names'!$A$2:$B$95,2,FALSE)</f>
        <v xml:space="preserve">Route 178 - Hamilton Boulevard </v>
      </c>
      <c r="C4659" t="s">
        <v>1225</v>
      </c>
      <c r="D4659">
        <v>13121007300</v>
      </c>
      <c r="E4659">
        <v>48.7</v>
      </c>
      <c r="F4659">
        <v>21145</v>
      </c>
      <c r="G4659">
        <v>902</v>
      </c>
      <c r="H4659">
        <v>1212</v>
      </c>
    </row>
    <row r="4660" spans="1:8" hidden="1" x14ac:dyDescent="0.2">
      <c r="A4660">
        <v>14803</v>
      </c>
      <c r="B4660" t="str">
        <f>VLOOKUP(A4660,'Route Names'!$A$2:$B$95,2,FALSE)</f>
        <v xml:space="preserve">Route 178 - Hamilton Boulevard </v>
      </c>
      <c r="C4660" t="s">
        <v>1224</v>
      </c>
      <c r="D4660">
        <v>13121007300</v>
      </c>
      <c r="E4660">
        <v>48.7</v>
      </c>
      <c r="F4660">
        <v>21145</v>
      </c>
      <c r="G4660">
        <v>902</v>
      </c>
      <c r="H4660">
        <v>1212</v>
      </c>
    </row>
    <row r="4661" spans="1:8" hidden="1" x14ac:dyDescent="0.2">
      <c r="A4661">
        <v>14803</v>
      </c>
      <c r="B4661" t="str">
        <f>VLOOKUP(A4661,'Route Names'!$A$2:$B$95,2,FALSE)</f>
        <v xml:space="preserve">Route 178 - Hamilton Boulevard </v>
      </c>
      <c r="C4661" t="s">
        <v>1223</v>
      </c>
      <c r="D4661">
        <v>13121007300</v>
      </c>
      <c r="E4661">
        <v>48.7</v>
      </c>
      <c r="F4661">
        <v>21145</v>
      </c>
      <c r="G4661">
        <v>902</v>
      </c>
      <c r="H4661">
        <v>1212</v>
      </c>
    </row>
    <row r="4662" spans="1:8" hidden="1" x14ac:dyDescent="0.2">
      <c r="A4662">
        <v>14803</v>
      </c>
      <c r="B4662" t="str">
        <f>VLOOKUP(A4662,'Route Names'!$A$2:$B$95,2,FALSE)</f>
        <v xml:space="preserve">Route 178 - Hamilton Boulevard </v>
      </c>
      <c r="C4662" t="s">
        <v>1222</v>
      </c>
      <c r="D4662">
        <v>13121007300</v>
      </c>
      <c r="E4662">
        <v>48.7</v>
      </c>
      <c r="F4662">
        <v>21145</v>
      </c>
      <c r="G4662">
        <v>902</v>
      </c>
      <c r="H4662">
        <v>1212</v>
      </c>
    </row>
    <row r="4663" spans="1:8" hidden="1" x14ac:dyDescent="0.2">
      <c r="A4663">
        <v>14803</v>
      </c>
      <c r="B4663" t="str">
        <f>VLOOKUP(A4663,'Route Names'!$A$2:$B$95,2,FALSE)</f>
        <v xml:space="preserve">Route 178 - Hamilton Boulevard </v>
      </c>
      <c r="C4663" t="s">
        <v>1221</v>
      </c>
      <c r="D4663">
        <v>13121007200</v>
      </c>
      <c r="E4663">
        <v>39.9</v>
      </c>
      <c r="F4663">
        <v>30000</v>
      </c>
      <c r="G4663">
        <v>148</v>
      </c>
      <c r="H4663">
        <v>207</v>
      </c>
    </row>
    <row r="4664" spans="1:8" hidden="1" x14ac:dyDescent="0.2">
      <c r="A4664">
        <v>14803</v>
      </c>
      <c r="B4664" t="str">
        <f>VLOOKUP(A4664,'Route Names'!$A$2:$B$95,2,FALSE)</f>
        <v xml:space="preserve">Route 178 - Hamilton Boulevard </v>
      </c>
      <c r="C4664" t="s">
        <v>1220</v>
      </c>
      <c r="D4664">
        <v>13121007200</v>
      </c>
      <c r="E4664">
        <v>39.9</v>
      </c>
      <c r="F4664">
        <v>30000</v>
      </c>
      <c r="G4664">
        <v>148</v>
      </c>
      <c r="H4664">
        <v>207</v>
      </c>
    </row>
    <row r="4665" spans="1:8" hidden="1" x14ac:dyDescent="0.2">
      <c r="A4665">
        <v>14803</v>
      </c>
      <c r="B4665" t="str">
        <f>VLOOKUP(A4665,'Route Names'!$A$2:$B$95,2,FALSE)</f>
        <v xml:space="preserve">Route 178 - Hamilton Boulevard </v>
      </c>
      <c r="C4665" t="s">
        <v>1219</v>
      </c>
      <c r="D4665">
        <v>13121007200</v>
      </c>
      <c r="E4665">
        <v>39.9</v>
      </c>
      <c r="F4665">
        <v>30000</v>
      </c>
      <c r="G4665">
        <v>148</v>
      </c>
      <c r="H4665">
        <v>207</v>
      </c>
    </row>
    <row r="4666" spans="1:8" hidden="1" x14ac:dyDescent="0.2">
      <c r="A4666">
        <v>14803</v>
      </c>
      <c r="B4666" t="str">
        <f>VLOOKUP(A4666,'Route Names'!$A$2:$B$95,2,FALSE)</f>
        <v xml:space="preserve">Route 178 - Hamilton Boulevard </v>
      </c>
      <c r="C4666" t="s">
        <v>1218</v>
      </c>
      <c r="D4666">
        <v>13121007200</v>
      </c>
      <c r="E4666">
        <v>39.9</v>
      </c>
      <c r="F4666">
        <v>30000</v>
      </c>
      <c r="G4666">
        <v>148</v>
      </c>
      <c r="H4666">
        <v>207</v>
      </c>
    </row>
    <row r="4667" spans="1:8" hidden="1" x14ac:dyDescent="0.2">
      <c r="A4667">
        <v>14803</v>
      </c>
      <c r="B4667" t="str">
        <f>VLOOKUP(A4667,'Route Names'!$A$2:$B$95,2,FALSE)</f>
        <v xml:space="preserve">Route 178 - Hamilton Boulevard </v>
      </c>
      <c r="C4667" t="s">
        <v>1217</v>
      </c>
      <c r="D4667">
        <v>13121007200</v>
      </c>
      <c r="E4667">
        <v>39.9</v>
      </c>
      <c r="F4667">
        <v>30000</v>
      </c>
      <c r="G4667">
        <v>148</v>
      </c>
      <c r="H4667">
        <v>207</v>
      </c>
    </row>
    <row r="4668" spans="1:8" hidden="1" x14ac:dyDescent="0.2">
      <c r="A4668">
        <v>14803</v>
      </c>
      <c r="B4668" t="str">
        <f>VLOOKUP(A4668,'Route Names'!$A$2:$B$95,2,FALSE)</f>
        <v xml:space="preserve">Route 178 - Hamilton Boulevard </v>
      </c>
      <c r="C4668" t="s">
        <v>1216</v>
      </c>
      <c r="D4668">
        <v>13121007200</v>
      </c>
      <c r="E4668">
        <v>39.9</v>
      </c>
      <c r="F4668">
        <v>30000</v>
      </c>
      <c r="G4668">
        <v>148</v>
      </c>
      <c r="H4668">
        <v>207</v>
      </c>
    </row>
    <row r="4669" spans="1:8" hidden="1" x14ac:dyDescent="0.2">
      <c r="A4669">
        <v>14803</v>
      </c>
      <c r="B4669" t="str">
        <f>VLOOKUP(A4669,'Route Names'!$A$2:$B$95,2,FALSE)</f>
        <v xml:space="preserve">Route 178 - Hamilton Boulevard </v>
      </c>
      <c r="C4669" t="s">
        <v>1215</v>
      </c>
      <c r="D4669">
        <v>13121007200</v>
      </c>
      <c r="E4669">
        <v>39.9</v>
      </c>
      <c r="F4669">
        <v>30000</v>
      </c>
      <c r="G4669">
        <v>148</v>
      </c>
      <c r="H4669">
        <v>207</v>
      </c>
    </row>
    <row r="4670" spans="1:8" hidden="1" x14ac:dyDescent="0.2">
      <c r="A4670">
        <v>14803</v>
      </c>
      <c r="B4670" t="str">
        <f>VLOOKUP(A4670,'Route Names'!$A$2:$B$95,2,FALSE)</f>
        <v xml:space="preserve">Route 178 - Hamilton Boulevard </v>
      </c>
      <c r="C4670" t="s">
        <v>1214</v>
      </c>
      <c r="D4670">
        <v>13121007200</v>
      </c>
      <c r="E4670">
        <v>39.9</v>
      </c>
      <c r="F4670">
        <v>30000</v>
      </c>
      <c r="G4670">
        <v>148</v>
      </c>
      <c r="H4670">
        <v>207</v>
      </c>
    </row>
    <row r="4671" spans="1:8" hidden="1" x14ac:dyDescent="0.2">
      <c r="A4671">
        <v>14803</v>
      </c>
      <c r="B4671" t="str">
        <f>VLOOKUP(A4671,'Route Names'!$A$2:$B$95,2,FALSE)</f>
        <v xml:space="preserve">Route 178 - Hamilton Boulevard </v>
      </c>
      <c r="C4671" t="s">
        <v>1213</v>
      </c>
      <c r="D4671">
        <v>13121007200</v>
      </c>
      <c r="E4671">
        <v>39.9</v>
      </c>
      <c r="F4671">
        <v>30000</v>
      </c>
      <c r="G4671">
        <v>148</v>
      </c>
      <c r="H4671">
        <v>207</v>
      </c>
    </row>
    <row r="4672" spans="1:8" hidden="1" x14ac:dyDescent="0.2">
      <c r="A4672">
        <v>14803</v>
      </c>
      <c r="B4672" t="str">
        <f>VLOOKUP(A4672,'Route Names'!$A$2:$B$95,2,FALSE)</f>
        <v xml:space="preserve">Route 178 - Hamilton Boulevard </v>
      </c>
      <c r="C4672" t="s">
        <v>1212</v>
      </c>
      <c r="D4672">
        <v>13121007200</v>
      </c>
      <c r="E4672">
        <v>39.9</v>
      </c>
      <c r="F4672">
        <v>30000</v>
      </c>
      <c r="G4672">
        <v>148</v>
      </c>
      <c r="H4672">
        <v>207</v>
      </c>
    </row>
    <row r="4673" spans="1:8" hidden="1" x14ac:dyDescent="0.2">
      <c r="A4673">
        <v>14803</v>
      </c>
      <c r="B4673" t="str">
        <f>VLOOKUP(A4673,'Route Names'!$A$2:$B$95,2,FALSE)</f>
        <v xml:space="preserve">Route 178 - Hamilton Boulevard </v>
      </c>
      <c r="C4673" t="s">
        <v>1211</v>
      </c>
      <c r="D4673">
        <v>13121007200</v>
      </c>
      <c r="E4673">
        <v>39.9</v>
      </c>
      <c r="F4673">
        <v>30000</v>
      </c>
      <c r="G4673">
        <v>148</v>
      </c>
      <c r="H4673">
        <v>207</v>
      </c>
    </row>
    <row r="4674" spans="1:8" hidden="1" x14ac:dyDescent="0.2">
      <c r="A4674">
        <v>14803</v>
      </c>
      <c r="B4674" t="str">
        <f>VLOOKUP(A4674,'Route Names'!$A$2:$B$95,2,FALSE)</f>
        <v xml:space="preserve">Route 178 - Hamilton Boulevard </v>
      </c>
      <c r="C4674" t="s">
        <v>1210</v>
      </c>
      <c r="D4674">
        <v>13121007200</v>
      </c>
      <c r="E4674">
        <v>39.9</v>
      </c>
      <c r="F4674">
        <v>30000</v>
      </c>
      <c r="G4674">
        <v>148</v>
      </c>
      <c r="H4674">
        <v>207</v>
      </c>
    </row>
    <row r="4675" spans="1:8" hidden="1" x14ac:dyDescent="0.2">
      <c r="A4675">
        <v>14803</v>
      </c>
      <c r="B4675" t="str">
        <f>VLOOKUP(A4675,'Route Names'!$A$2:$B$95,2,FALSE)</f>
        <v xml:space="preserve">Route 178 - Hamilton Boulevard </v>
      </c>
      <c r="C4675" t="s">
        <v>1209</v>
      </c>
      <c r="D4675">
        <v>13121007200</v>
      </c>
      <c r="E4675">
        <v>39.9</v>
      </c>
      <c r="F4675">
        <v>30000</v>
      </c>
      <c r="G4675">
        <v>148</v>
      </c>
      <c r="H4675">
        <v>207</v>
      </c>
    </row>
    <row r="4676" spans="1:8" hidden="1" x14ac:dyDescent="0.2">
      <c r="A4676">
        <v>14803</v>
      </c>
      <c r="B4676" t="str">
        <f>VLOOKUP(A4676,'Route Names'!$A$2:$B$95,2,FALSE)</f>
        <v xml:space="preserve">Route 178 - Hamilton Boulevard </v>
      </c>
      <c r="C4676" t="s">
        <v>1208</v>
      </c>
      <c r="D4676">
        <v>13121007300</v>
      </c>
      <c r="E4676">
        <v>48.7</v>
      </c>
      <c r="F4676">
        <v>21145</v>
      </c>
      <c r="G4676">
        <v>902</v>
      </c>
      <c r="H4676">
        <v>1212</v>
      </c>
    </row>
    <row r="4677" spans="1:8" hidden="1" x14ac:dyDescent="0.2">
      <c r="A4677">
        <v>14844</v>
      </c>
      <c r="B4677" t="str">
        <f>VLOOKUP(A4677,'Route Names'!$A$2:$B$95,2,FALSE)</f>
        <v>Route 82 Camp Creek / South Fulton Parkway</v>
      </c>
      <c r="C4677" t="s">
        <v>1207</v>
      </c>
      <c r="D4677">
        <v>13121010603</v>
      </c>
      <c r="E4677">
        <v>42.9</v>
      </c>
      <c r="F4677">
        <v>26781</v>
      </c>
      <c r="G4677">
        <v>459</v>
      </c>
      <c r="H4677">
        <v>601</v>
      </c>
    </row>
    <row r="4678" spans="1:8" hidden="1" x14ac:dyDescent="0.2">
      <c r="A4678">
        <v>14844</v>
      </c>
      <c r="B4678" t="str">
        <f>VLOOKUP(A4678,'Route Names'!$A$2:$B$95,2,FALSE)</f>
        <v>Route 82 Camp Creek / South Fulton Parkway</v>
      </c>
      <c r="C4678" t="s">
        <v>1206</v>
      </c>
      <c r="D4678">
        <v>13063980000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">
      <c r="A4679">
        <v>14844</v>
      </c>
      <c r="B4679" t="str">
        <f>VLOOKUP(A4679,'Route Names'!$A$2:$B$95,2,FALSE)</f>
        <v>Route 82 Camp Creek / South Fulton Parkway</v>
      </c>
      <c r="C4679" t="s">
        <v>1205</v>
      </c>
      <c r="D4679">
        <v>13063980000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">
      <c r="A4680">
        <v>14844</v>
      </c>
      <c r="B4680" t="str">
        <f>VLOOKUP(A4680,'Route Names'!$A$2:$B$95,2,FALSE)</f>
        <v>Route 82 Camp Creek / South Fulton Parkway</v>
      </c>
      <c r="C4680" t="s">
        <v>1204</v>
      </c>
      <c r="D4680">
        <v>13121010603</v>
      </c>
      <c r="E4680">
        <v>42.9</v>
      </c>
      <c r="F4680">
        <v>26781</v>
      </c>
      <c r="G4680">
        <v>459</v>
      </c>
      <c r="H4680">
        <v>601</v>
      </c>
    </row>
    <row r="4681" spans="1:8" hidden="1" x14ac:dyDescent="0.2">
      <c r="A4681">
        <v>14844</v>
      </c>
      <c r="B4681" t="str">
        <f>VLOOKUP(A4681,'Route Names'!$A$2:$B$95,2,FALSE)</f>
        <v>Route 82 Camp Creek / South Fulton Parkway</v>
      </c>
      <c r="C4681" t="s">
        <v>1203</v>
      </c>
      <c r="D4681">
        <v>13121010603</v>
      </c>
      <c r="E4681">
        <v>42.9</v>
      </c>
      <c r="F4681">
        <v>26781</v>
      </c>
      <c r="G4681">
        <v>459</v>
      </c>
      <c r="H4681">
        <v>601</v>
      </c>
    </row>
    <row r="4682" spans="1:8" hidden="1" x14ac:dyDescent="0.2">
      <c r="A4682">
        <v>14844</v>
      </c>
      <c r="B4682" t="str">
        <f>VLOOKUP(A4682,'Route Names'!$A$2:$B$95,2,FALSE)</f>
        <v>Route 82 Camp Creek / South Fulton Parkway</v>
      </c>
      <c r="C4682" t="s">
        <v>1202</v>
      </c>
      <c r="D4682">
        <v>13121011303</v>
      </c>
      <c r="E4682">
        <v>21.7</v>
      </c>
      <c r="F4682">
        <v>50519</v>
      </c>
      <c r="G4682">
        <v>492</v>
      </c>
      <c r="H4682">
        <v>587</v>
      </c>
    </row>
    <row r="4683" spans="1:8" hidden="1" x14ac:dyDescent="0.2">
      <c r="A4683">
        <v>14844</v>
      </c>
      <c r="B4683" t="str">
        <f>VLOOKUP(A4683,'Route Names'!$A$2:$B$95,2,FALSE)</f>
        <v>Route 82 Camp Creek / South Fulton Parkway</v>
      </c>
      <c r="C4683" t="s">
        <v>1158</v>
      </c>
      <c r="D4683">
        <v>13121011305</v>
      </c>
      <c r="E4683">
        <v>41.3</v>
      </c>
      <c r="F4683">
        <v>30080</v>
      </c>
      <c r="G4683">
        <v>540</v>
      </c>
      <c r="H4683">
        <v>607</v>
      </c>
    </row>
    <row r="4684" spans="1:8" hidden="1" x14ac:dyDescent="0.2">
      <c r="A4684">
        <v>14844</v>
      </c>
      <c r="B4684" t="str">
        <f>VLOOKUP(A4684,'Route Names'!$A$2:$B$95,2,FALSE)</f>
        <v>Route 82 Camp Creek / South Fulton Parkway</v>
      </c>
      <c r="C4684" t="s">
        <v>1201</v>
      </c>
      <c r="D4684">
        <v>13121011305</v>
      </c>
      <c r="E4684">
        <v>41.3</v>
      </c>
      <c r="F4684">
        <v>30080</v>
      </c>
      <c r="G4684">
        <v>540</v>
      </c>
      <c r="H4684">
        <v>607</v>
      </c>
    </row>
    <row r="4685" spans="1:8" hidden="1" x14ac:dyDescent="0.2">
      <c r="A4685">
        <v>14844</v>
      </c>
      <c r="B4685" t="str">
        <f>VLOOKUP(A4685,'Route Names'!$A$2:$B$95,2,FALSE)</f>
        <v>Route 82 Camp Creek / South Fulton Parkway</v>
      </c>
      <c r="C4685" t="s">
        <v>1160</v>
      </c>
      <c r="D4685">
        <v>13121011305</v>
      </c>
      <c r="E4685">
        <v>41.3</v>
      </c>
      <c r="F4685">
        <v>30080</v>
      </c>
      <c r="G4685">
        <v>540</v>
      </c>
      <c r="H4685">
        <v>607</v>
      </c>
    </row>
    <row r="4686" spans="1:8" hidden="1" x14ac:dyDescent="0.2">
      <c r="A4686">
        <v>14844</v>
      </c>
      <c r="B4686" t="str">
        <f>VLOOKUP(A4686,'Route Names'!$A$2:$B$95,2,FALSE)</f>
        <v>Route 82 Camp Creek / South Fulton Parkway</v>
      </c>
      <c r="C4686" t="s">
        <v>1200</v>
      </c>
      <c r="D4686">
        <v>13121011305</v>
      </c>
      <c r="E4686">
        <v>41.3</v>
      </c>
      <c r="F4686">
        <v>30080</v>
      </c>
      <c r="G4686">
        <v>540</v>
      </c>
      <c r="H4686">
        <v>607</v>
      </c>
    </row>
    <row r="4687" spans="1:8" hidden="1" x14ac:dyDescent="0.2">
      <c r="A4687">
        <v>14844</v>
      </c>
      <c r="B4687" t="str">
        <f>VLOOKUP(A4687,'Route Names'!$A$2:$B$95,2,FALSE)</f>
        <v>Route 82 Camp Creek / South Fulton Parkway</v>
      </c>
      <c r="C4687" t="s">
        <v>1199</v>
      </c>
      <c r="D4687">
        <v>13121011305</v>
      </c>
      <c r="E4687">
        <v>41.3</v>
      </c>
      <c r="F4687">
        <v>30080</v>
      </c>
      <c r="G4687">
        <v>540</v>
      </c>
      <c r="H4687">
        <v>607</v>
      </c>
    </row>
    <row r="4688" spans="1:8" hidden="1" x14ac:dyDescent="0.2">
      <c r="A4688">
        <v>14844</v>
      </c>
      <c r="B4688" t="str">
        <f>VLOOKUP(A4688,'Route Names'!$A$2:$B$95,2,FALSE)</f>
        <v>Route 82 Camp Creek / South Fulton Parkway</v>
      </c>
      <c r="C4688" t="s">
        <v>1162</v>
      </c>
      <c r="D4688">
        <v>13121011303</v>
      </c>
      <c r="E4688">
        <v>21.7</v>
      </c>
      <c r="F4688">
        <v>50519</v>
      </c>
      <c r="G4688">
        <v>492</v>
      </c>
      <c r="H4688">
        <v>587</v>
      </c>
    </row>
    <row r="4689" spans="1:8" hidden="1" x14ac:dyDescent="0.2">
      <c r="A4689">
        <v>14844</v>
      </c>
      <c r="B4689" t="str">
        <f>VLOOKUP(A4689,'Route Names'!$A$2:$B$95,2,FALSE)</f>
        <v>Route 82 Camp Creek / South Fulton Parkway</v>
      </c>
      <c r="C4689" t="s">
        <v>1198</v>
      </c>
      <c r="D4689">
        <v>13121011303</v>
      </c>
      <c r="E4689">
        <v>21.7</v>
      </c>
      <c r="F4689">
        <v>50519</v>
      </c>
      <c r="G4689">
        <v>492</v>
      </c>
      <c r="H4689">
        <v>587</v>
      </c>
    </row>
    <row r="4690" spans="1:8" hidden="1" x14ac:dyDescent="0.2">
      <c r="A4690">
        <v>14844</v>
      </c>
      <c r="B4690" t="str">
        <f>VLOOKUP(A4690,'Route Names'!$A$2:$B$95,2,FALSE)</f>
        <v>Route 82 Camp Creek / South Fulton Parkway</v>
      </c>
      <c r="C4690" t="s">
        <v>1163</v>
      </c>
      <c r="D4690">
        <v>13121011303</v>
      </c>
      <c r="E4690">
        <v>21.7</v>
      </c>
      <c r="F4690">
        <v>50519</v>
      </c>
      <c r="G4690">
        <v>492</v>
      </c>
      <c r="H4690">
        <v>587</v>
      </c>
    </row>
    <row r="4691" spans="1:8" hidden="1" x14ac:dyDescent="0.2">
      <c r="A4691">
        <v>14844</v>
      </c>
      <c r="B4691" t="str">
        <f>VLOOKUP(A4691,'Route Names'!$A$2:$B$95,2,FALSE)</f>
        <v>Route 82 Camp Creek / South Fulton Parkway</v>
      </c>
      <c r="C4691" t="s">
        <v>1164</v>
      </c>
      <c r="D4691">
        <v>13121011303</v>
      </c>
      <c r="E4691">
        <v>21.7</v>
      </c>
      <c r="F4691">
        <v>50519</v>
      </c>
      <c r="G4691">
        <v>492</v>
      </c>
      <c r="H4691">
        <v>587</v>
      </c>
    </row>
    <row r="4692" spans="1:8" hidden="1" x14ac:dyDescent="0.2">
      <c r="A4692">
        <v>14844</v>
      </c>
      <c r="B4692" t="str">
        <f>VLOOKUP(A4692,'Route Names'!$A$2:$B$95,2,FALSE)</f>
        <v>Route 82 Camp Creek / South Fulton Parkway</v>
      </c>
      <c r="C4692" t="s">
        <v>1197</v>
      </c>
      <c r="D4692">
        <v>13121011306</v>
      </c>
      <c r="E4692">
        <v>29.8</v>
      </c>
      <c r="F4692">
        <v>30600</v>
      </c>
      <c r="G4692">
        <v>224</v>
      </c>
      <c r="H4692">
        <v>364</v>
      </c>
    </row>
    <row r="4693" spans="1:8" hidden="1" x14ac:dyDescent="0.2">
      <c r="A4693">
        <v>14844</v>
      </c>
      <c r="B4693" t="str">
        <f>VLOOKUP(A4693,'Route Names'!$A$2:$B$95,2,FALSE)</f>
        <v>Route 82 Camp Creek / South Fulton Parkway</v>
      </c>
      <c r="C4693" t="s">
        <v>1196</v>
      </c>
      <c r="D4693">
        <v>13121011306</v>
      </c>
      <c r="E4693">
        <v>29.8</v>
      </c>
      <c r="F4693">
        <v>30600</v>
      </c>
      <c r="G4693">
        <v>224</v>
      </c>
      <c r="H4693">
        <v>364</v>
      </c>
    </row>
    <row r="4694" spans="1:8" hidden="1" x14ac:dyDescent="0.2">
      <c r="A4694">
        <v>14844</v>
      </c>
      <c r="B4694" t="str">
        <f>VLOOKUP(A4694,'Route Names'!$A$2:$B$95,2,FALSE)</f>
        <v>Route 82 Camp Creek / South Fulton Parkway</v>
      </c>
      <c r="C4694" t="s">
        <v>1195</v>
      </c>
      <c r="D4694">
        <v>13121010304</v>
      </c>
      <c r="E4694">
        <v>4.8</v>
      </c>
      <c r="F4694">
        <v>103118</v>
      </c>
      <c r="G4694">
        <v>81</v>
      </c>
      <c r="H4694">
        <v>512</v>
      </c>
    </row>
    <row r="4695" spans="1:8" hidden="1" x14ac:dyDescent="0.2">
      <c r="A4695">
        <v>14844</v>
      </c>
      <c r="B4695" t="str">
        <f>VLOOKUP(A4695,'Route Names'!$A$2:$B$95,2,FALSE)</f>
        <v>Route 82 Camp Creek / South Fulton Parkway</v>
      </c>
      <c r="C4695" t="s">
        <v>1194</v>
      </c>
      <c r="D4695">
        <v>13121010304</v>
      </c>
      <c r="E4695">
        <v>4.8</v>
      </c>
      <c r="F4695">
        <v>103118</v>
      </c>
      <c r="G4695">
        <v>81</v>
      </c>
      <c r="H4695">
        <v>512</v>
      </c>
    </row>
    <row r="4696" spans="1:8" hidden="1" x14ac:dyDescent="0.2">
      <c r="A4696">
        <v>14844</v>
      </c>
      <c r="B4696" t="str">
        <f>VLOOKUP(A4696,'Route Names'!$A$2:$B$95,2,FALSE)</f>
        <v>Route 82 Camp Creek / South Fulton Parkway</v>
      </c>
      <c r="C4696" t="s">
        <v>1171</v>
      </c>
      <c r="D4696">
        <v>13121010304</v>
      </c>
      <c r="E4696">
        <v>4.8</v>
      </c>
      <c r="F4696">
        <v>103118</v>
      </c>
      <c r="G4696">
        <v>81</v>
      </c>
      <c r="H4696">
        <v>512</v>
      </c>
    </row>
    <row r="4697" spans="1:8" hidden="1" x14ac:dyDescent="0.2">
      <c r="A4697">
        <v>14844</v>
      </c>
      <c r="B4697" t="str">
        <f>VLOOKUP(A4697,'Route Names'!$A$2:$B$95,2,FALSE)</f>
        <v>Route 82 Camp Creek / South Fulton Parkway</v>
      </c>
      <c r="C4697" t="s">
        <v>1172</v>
      </c>
      <c r="D4697">
        <v>13121010304</v>
      </c>
      <c r="E4697">
        <v>4.8</v>
      </c>
      <c r="F4697">
        <v>103118</v>
      </c>
      <c r="G4697">
        <v>81</v>
      </c>
      <c r="H4697">
        <v>512</v>
      </c>
    </row>
    <row r="4698" spans="1:8" hidden="1" x14ac:dyDescent="0.2">
      <c r="A4698">
        <v>14844</v>
      </c>
      <c r="B4698" t="str">
        <f>VLOOKUP(A4698,'Route Names'!$A$2:$B$95,2,FALSE)</f>
        <v>Route 82 Camp Creek / South Fulton Parkway</v>
      </c>
      <c r="C4698" t="s">
        <v>1193</v>
      </c>
      <c r="D4698">
        <v>13121010304</v>
      </c>
      <c r="E4698">
        <v>4.8</v>
      </c>
      <c r="F4698">
        <v>103118</v>
      </c>
      <c r="G4698">
        <v>81</v>
      </c>
      <c r="H4698">
        <v>512</v>
      </c>
    </row>
    <row r="4699" spans="1:8" hidden="1" x14ac:dyDescent="0.2">
      <c r="A4699">
        <v>14844</v>
      </c>
      <c r="B4699" t="str">
        <f>VLOOKUP(A4699,'Route Names'!$A$2:$B$95,2,FALSE)</f>
        <v>Route 82 Camp Creek / South Fulton Parkway</v>
      </c>
      <c r="C4699" t="s">
        <v>1173</v>
      </c>
      <c r="D4699">
        <v>13121010304</v>
      </c>
      <c r="E4699">
        <v>4.8</v>
      </c>
      <c r="F4699">
        <v>103118</v>
      </c>
      <c r="G4699">
        <v>81</v>
      </c>
      <c r="H4699">
        <v>512</v>
      </c>
    </row>
    <row r="4700" spans="1:8" hidden="1" x14ac:dyDescent="0.2">
      <c r="A4700">
        <v>14844</v>
      </c>
      <c r="B4700" t="str">
        <f>VLOOKUP(A4700,'Route Names'!$A$2:$B$95,2,FALSE)</f>
        <v>Route 82 Camp Creek / South Fulton Parkway</v>
      </c>
      <c r="C4700" t="s">
        <v>1192</v>
      </c>
      <c r="D4700">
        <v>13121010304</v>
      </c>
      <c r="E4700">
        <v>4.8</v>
      </c>
      <c r="F4700">
        <v>103118</v>
      </c>
      <c r="G4700">
        <v>81</v>
      </c>
      <c r="H4700">
        <v>512</v>
      </c>
    </row>
    <row r="4701" spans="1:8" hidden="1" x14ac:dyDescent="0.2">
      <c r="A4701">
        <v>14844</v>
      </c>
      <c r="B4701" t="str">
        <f>VLOOKUP(A4701,'Route Names'!$A$2:$B$95,2,FALSE)</f>
        <v>Route 82 Camp Creek / South Fulton Parkway</v>
      </c>
      <c r="C4701" t="s">
        <v>1175</v>
      </c>
      <c r="D4701">
        <v>13121010513</v>
      </c>
      <c r="E4701">
        <v>23.7</v>
      </c>
      <c r="F4701">
        <v>50176</v>
      </c>
      <c r="G4701">
        <v>299</v>
      </c>
      <c r="H4701">
        <v>851</v>
      </c>
    </row>
    <row r="4702" spans="1:8" hidden="1" x14ac:dyDescent="0.2">
      <c r="A4702">
        <v>14844</v>
      </c>
      <c r="B4702" t="str">
        <f>VLOOKUP(A4702,'Route Names'!$A$2:$B$95,2,FALSE)</f>
        <v>Route 82 Camp Creek / South Fulton Parkway</v>
      </c>
      <c r="C4702" t="s">
        <v>1176</v>
      </c>
      <c r="D4702">
        <v>13121010513</v>
      </c>
      <c r="E4702">
        <v>23.7</v>
      </c>
      <c r="F4702">
        <v>50176</v>
      </c>
      <c r="G4702">
        <v>299</v>
      </c>
      <c r="H4702">
        <v>851</v>
      </c>
    </row>
    <row r="4703" spans="1:8" hidden="1" x14ac:dyDescent="0.2">
      <c r="A4703">
        <v>14844</v>
      </c>
      <c r="B4703" t="str">
        <f>VLOOKUP(A4703,'Route Names'!$A$2:$B$95,2,FALSE)</f>
        <v>Route 82 Camp Creek / South Fulton Parkway</v>
      </c>
      <c r="C4703" t="s">
        <v>1177</v>
      </c>
      <c r="D4703">
        <v>13121010513</v>
      </c>
      <c r="E4703">
        <v>23.7</v>
      </c>
      <c r="F4703">
        <v>50176</v>
      </c>
      <c r="G4703">
        <v>299</v>
      </c>
      <c r="H4703">
        <v>851</v>
      </c>
    </row>
    <row r="4704" spans="1:8" hidden="1" x14ac:dyDescent="0.2">
      <c r="A4704">
        <v>14844</v>
      </c>
      <c r="B4704" t="str">
        <f>VLOOKUP(A4704,'Route Names'!$A$2:$B$95,2,FALSE)</f>
        <v>Route 82 Camp Creek / South Fulton Parkway</v>
      </c>
      <c r="C4704" t="s">
        <v>1178</v>
      </c>
      <c r="D4704">
        <v>13121010513</v>
      </c>
      <c r="E4704">
        <v>23.7</v>
      </c>
      <c r="F4704">
        <v>50176</v>
      </c>
      <c r="G4704">
        <v>299</v>
      </c>
      <c r="H4704">
        <v>851</v>
      </c>
    </row>
    <row r="4705" spans="1:8" hidden="1" x14ac:dyDescent="0.2">
      <c r="A4705">
        <v>14844</v>
      </c>
      <c r="B4705" t="str">
        <f>VLOOKUP(A4705,'Route Names'!$A$2:$B$95,2,FALSE)</f>
        <v>Route 82 Camp Creek / South Fulton Parkway</v>
      </c>
      <c r="C4705" t="s">
        <v>1179</v>
      </c>
      <c r="D4705">
        <v>13121010513</v>
      </c>
      <c r="E4705">
        <v>23.7</v>
      </c>
      <c r="F4705">
        <v>50176</v>
      </c>
      <c r="G4705">
        <v>299</v>
      </c>
      <c r="H4705">
        <v>851</v>
      </c>
    </row>
    <row r="4706" spans="1:8" hidden="1" x14ac:dyDescent="0.2">
      <c r="A4706">
        <v>14844</v>
      </c>
      <c r="B4706" t="str">
        <f>VLOOKUP(A4706,'Route Names'!$A$2:$B$95,2,FALSE)</f>
        <v>Route 82 Camp Creek / South Fulton Parkway</v>
      </c>
      <c r="C4706" t="s">
        <v>1191</v>
      </c>
      <c r="D4706">
        <v>13121010513</v>
      </c>
      <c r="E4706">
        <v>23.7</v>
      </c>
      <c r="F4706">
        <v>50176</v>
      </c>
      <c r="G4706">
        <v>299</v>
      </c>
      <c r="H4706">
        <v>851</v>
      </c>
    </row>
    <row r="4707" spans="1:8" hidden="1" x14ac:dyDescent="0.2">
      <c r="A4707">
        <v>14844</v>
      </c>
      <c r="B4707" t="str">
        <f>VLOOKUP(A4707,'Route Names'!$A$2:$B$95,2,FALSE)</f>
        <v>Route 82 Camp Creek / South Fulton Parkway</v>
      </c>
      <c r="C4707" t="s">
        <v>1182</v>
      </c>
      <c r="D4707">
        <v>13121010511</v>
      </c>
      <c r="E4707">
        <v>11.3</v>
      </c>
      <c r="F4707">
        <v>49340</v>
      </c>
      <c r="G4707">
        <v>103</v>
      </c>
      <c r="H4707">
        <v>455</v>
      </c>
    </row>
    <row r="4708" spans="1:8" hidden="1" x14ac:dyDescent="0.2">
      <c r="A4708">
        <v>14844</v>
      </c>
      <c r="B4708" t="str">
        <f>VLOOKUP(A4708,'Route Names'!$A$2:$B$95,2,FALSE)</f>
        <v>Route 82 Camp Creek / South Fulton Parkway</v>
      </c>
      <c r="C4708" t="s">
        <v>1190</v>
      </c>
      <c r="D4708">
        <v>13121010511</v>
      </c>
      <c r="E4708">
        <v>11.3</v>
      </c>
      <c r="F4708">
        <v>49340</v>
      </c>
      <c r="G4708">
        <v>103</v>
      </c>
      <c r="H4708">
        <v>455</v>
      </c>
    </row>
    <row r="4709" spans="1:8" hidden="1" x14ac:dyDescent="0.2">
      <c r="A4709">
        <v>14844</v>
      </c>
      <c r="B4709" t="str">
        <f>VLOOKUP(A4709,'Route Names'!$A$2:$B$95,2,FALSE)</f>
        <v>Route 82 Camp Creek / South Fulton Parkway</v>
      </c>
      <c r="C4709" t="s">
        <v>1183</v>
      </c>
      <c r="D4709">
        <v>13121010513</v>
      </c>
      <c r="E4709">
        <v>23.7</v>
      </c>
      <c r="F4709">
        <v>50176</v>
      </c>
      <c r="G4709">
        <v>299</v>
      </c>
      <c r="H4709">
        <v>851</v>
      </c>
    </row>
    <row r="4710" spans="1:8" hidden="1" x14ac:dyDescent="0.2">
      <c r="A4710">
        <v>14844</v>
      </c>
      <c r="B4710" t="str">
        <f>VLOOKUP(A4710,'Route Names'!$A$2:$B$95,2,FALSE)</f>
        <v>Route 82 Camp Creek / South Fulton Parkway</v>
      </c>
      <c r="C4710" t="s">
        <v>1189</v>
      </c>
      <c r="D4710">
        <v>13121010513</v>
      </c>
      <c r="E4710">
        <v>23.7</v>
      </c>
      <c r="F4710">
        <v>50176</v>
      </c>
      <c r="G4710">
        <v>299</v>
      </c>
      <c r="H4710">
        <v>851</v>
      </c>
    </row>
    <row r="4711" spans="1:8" hidden="1" x14ac:dyDescent="0.2">
      <c r="A4711">
        <v>14844</v>
      </c>
      <c r="B4711" t="str">
        <f>VLOOKUP(A4711,'Route Names'!$A$2:$B$95,2,FALSE)</f>
        <v>Route 82 Camp Creek / South Fulton Parkway</v>
      </c>
      <c r="C4711" t="s">
        <v>1185</v>
      </c>
      <c r="D4711">
        <v>13121010513</v>
      </c>
      <c r="E4711">
        <v>23.7</v>
      </c>
      <c r="F4711">
        <v>50176</v>
      </c>
      <c r="G4711">
        <v>299</v>
      </c>
      <c r="H4711">
        <v>851</v>
      </c>
    </row>
    <row r="4712" spans="1:8" hidden="1" x14ac:dyDescent="0.2">
      <c r="A4712">
        <v>14844</v>
      </c>
      <c r="B4712" t="str">
        <f>VLOOKUP(A4712,'Route Names'!$A$2:$B$95,2,FALSE)</f>
        <v>Route 82 Camp Creek / South Fulton Parkway</v>
      </c>
      <c r="C4712" t="s">
        <v>1188</v>
      </c>
      <c r="D4712">
        <v>13121010304</v>
      </c>
      <c r="E4712">
        <v>4.8</v>
      </c>
      <c r="F4712">
        <v>103118</v>
      </c>
      <c r="G4712">
        <v>81</v>
      </c>
      <c r="H4712">
        <v>512</v>
      </c>
    </row>
    <row r="4713" spans="1:8" hidden="1" x14ac:dyDescent="0.2">
      <c r="A4713">
        <v>14844</v>
      </c>
      <c r="B4713" t="str">
        <f>VLOOKUP(A4713,'Route Names'!$A$2:$B$95,2,FALSE)</f>
        <v>Route 82 Camp Creek / South Fulton Parkway</v>
      </c>
      <c r="C4713" t="s">
        <v>1187</v>
      </c>
      <c r="D4713">
        <v>13121010304</v>
      </c>
      <c r="E4713">
        <v>4.8</v>
      </c>
      <c r="F4713">
        <v>103118</v>
      </c>
      <c r="G4713">
        <v>81</v>
      </c>
      <c r="H4713">
        <v>512</v>
      </c>
    </row>
    <row r="4714" spans="1:8" hidden="1" x14ac:dyDescent="0.2">
      <c r="A4714">
        <v>14844</v>
      </c>
      <c r="B4714" t="str">
        <f>VLOOKUP(A4714,'Route Names'!$A$2:$B$95,2,FALSE)</f>
        <v>Route 82 Camp Creek / South Fulton Parkway</v>
      </c>
      <c r="C4714" t="s">
        <v>1186</v>
      </c>
      <c r="D4714">
        <v>13121010304</v>
      </c>
      <c r="E4714">
        <v>4.8</v>
      </c>
      <c r="F4714">
        <v>103118</v>
      </c>
      <c r="G4714">
        <v>81</v>
      </c>
      <c r="H4714">
        <v>512</v>
      </c>
    </row>
    <row r="4715" spans="1:8" hidden="1" x14ac:dyDescent="0.2">
      <c r="A4715">
        <v>14844</v>
      </c>
      <c r="B4715" t="str">
        <f>VLOOKUP(A4715,'Route Names'!$A$2:$B$95,2,FALSE)</f>
        <v>Route 82 Camp Creek / South Fulton Parkway</v>
      </c>
      <c r="C4715" t="s">
        <v>1185</v>
      </c>
      <c r="D4715">
        <v>13121010513</v>
      </c>
      <c r="E4715">
        <v>23.7</v>
      </c>
      <c r="F4715">
        <v>50176</v>
      </c>
      <c r="G4715">
        <v>299</v>
      </c>
      <c r="H4715">
        <v>851</v>
      </c>
    </row>
    <row r="4716" spans="1:8" hidden="1" x14ac:dyDescent="0.2">
      <c r="A4716">
        <v>14844</v>
      </c>
      <c r="B4716" t="str">
        <f>VLOOKUP(A4716,'Route Names'!$A$2:$B$95,2,FALSE)</f>
        <v>Route 82 Camp Creek / South Fulton Parkway</v>
      </c>
      <c r="C4716" t="s">
        <v>1184</v>
      </c>
      <c r="D4716">
        <v>13121010513</v>
      </c>
      <c r="E4716">
        <v>23.7</v>
      </c>
      <c r="F4716">
        <v>50176</v>
      </c>
      <c r="G4716">
        <v>299</v>
      </c>
      <c r="H4716">
        <v>851</v>
      </c>
    </row>
    <row r="4717" spans="1:8" hidden="1" x14ac:dyDescent="0.2">
      <c r="A4717">
        <v>14844</v>
      </c>
      <c r="B4717" t="str">
        <f>VLOOKUP(A4717,'Route Names'!$A$2:$B$95,2,FALSE)</f>
        <v>Route 82 Camp Creek / South Fulton Parkway</v>
      </c>
      <c r="C4717" t="s">
        <v>1183</v>
      </c>
      <c r="D4717">
        <v>13121010513</v>
      </c>
      <c r="E4717">
        <v>23.7</v>
      </c>
      <c r="F4717">
        <v>50176</v>
      </c>
      <c r="G4717">
        <v>299</v>
      </c>
      <c r="H4717">
        <v>851</v>
      </c>
    </row>
    <row r="4718" spans="1:8" hidden="1" x14ac:dyDescent="0.2">
      <c r="A4718">
        <v>14844</v>
      </c>
      <c r="B4718" t="str">
        <f>VLOOKUP(A4718,'Route Names'!$A$2:$B$95,2,FALSE)</f>
        <v>Route 82 Camp Creek / South Fulton Parkway</v>
      </c>
      <c r="C4718" t="s">
        <v>1182</v>
      </c>
      <c r="D4718">
        <v>13121010511</v>
      </c>
      <c r="E4718">
        <v>11.3</v>
      </c>
      <c r="F4718">
        <v>49340</v>
      </c>
      <c r="G4718">
        <v>103</v>
      </c>
      <c r="H4718">
        <v>455</v>
      </c>
    </row>
    <row r="4719" spans="1:8" hidden="1" x14ac:dyDescent="0.2">
      <c r="A4719">
        <v>14844</v>
      </c>
      <c r="B4719" t="str">
        <f>VLOOKUP(A4719,'Route Names'!$A$2:$B$95,2,FALSE)</f>
        <v>Route 82 Camp Creek / South Fulton Parkway</v>
      </c>
      <c r="C4719" t="s">
        <v>1182</v>
      </c>
      <c r="D4719">
        <v>13121010511</v>
      </c>
      <c r="E4719">
        <v>11.3</v>
      </c>
      <c r="F4719">
        <v>49340</v>
      </c>
      <c r="G4719">
        <v>103</v>
      </c>
      <c r="H4719">
        <v>455</v>
      </c>
    </row>
    <row r="4720" spans="1:8" hidden="1" x14ac:dyDescent="0.2">
      <c r="A4720">
        <v>14844</v>
      </c>
      <c r="B4720" t="str">
        <f>VLOOKUP(A4720,'Route Names'!$A$2:$B$95,2,FALSE)</f>
        <v>Route 82 Camp Creek / South Fulton Parkway</v>
      </c>
      <c r="C4720" t="s">
        <v>1181</v>
      </c>
      <c r="D4720">
        <v>13121010511</v>
      </c>
      <c r="E4720">
        <v>11.3</v>
      </c>
      <c r="F4720">
        <v>49340</v>
      </c>
      <c r="G4720">
        <v>103</v>
      </c>
      <c r="H4720">
        <v>455</v>
      </c>
    </row>
    <row r="4721" spans="1:8" hidden="1" x14ac:dyDescent="0.2">
      <c r="A4721">
        <v>14844</v>
      </c>
      <c r="B4721" t="str">
        <f>VLOOKUP(A4721,'Route Names'!$A$2:$B$95,2,FALSE)</f>
        <v>Route 82 Camp Creek / South Fulton Parkway</v>
      </c>
      <c r="C4721" t="s">
        <v>1180</v>
      </c>
      <c r="D4721">
        <v>13121010511</v>
      </c>
      <c r="E4721">
        <v>11.3</v>
      </c>
      <c r="F4721">
        <v>49340</v>
      </c>
      <c r="G4721">
        <v>103</v>
      </c>
      <c r="H4721">
        <v>455</v>
      </c>
    </row>
    <row r="4722" spans="1:8" hidden="1" x14ac:dyDescent="0.2">
      <c r="A4722">
        <v>14844</v>
      </c>
      <c r="B4722" t="str">
        <f>VLOOKUP(A4722,'Route Names'!$A$2:$B$95,2,FALSE)</f>
        <v>Route 82 Camp Creek / South Fulton Parkway</v>
      </c>
      <c r="C4722" t="s">
        <v>1179</v>
      </c>
      <c r="D4722">
        <v>13121010511</v>
      </c>
      <c r="E4722">
        <v>11.3</v>
      </c>
      <c r="F4722">
        <v>49340</v>
      </c>
      <c r="G4722">
        <v>103</v>
      </c>
      <c r="H4722">
        <v>455</v>
      </c>
    </row>
    <row r="4723" spans="1:8" hidden="1" x14ac:dyDescent="0.2">
      <c r="A4723">
        <v>14844</v>
      </c>
      <c r="B4723" t="str">
        <f>VLOOKUP(A4723,'Route Names'!$A$2:$B$95,2,FALSE)</f>
        <v>Route 82 Camp Creek / South Fulton Parkway</v>
      </c>
      <c r="C4723" t="s">
        <v>1178</v>
      </c>
      <c r="D4723">
        <v>13121010511</v>
      </c>
      <c r="E4723">
        <v>11.3</v>
      </c>
      <c r="F4723">
        <v>49340</v>
      </c>
      <c r="G4723">
        <v>103</v>
      </c>
      <c r="H4723">
        <v>455</v>
      </c>
    </row>
    <row r="4724" spans="1:8" hidden="1" x14ac:dyDescent="0.2">
      <c r="A4724">
        <v>14844</v>
      </c>
      <c r="B4724" t="str">
        <f>VLOOKUP(A4724,'Route Names'!$A$2:$B$95,2,FALSE)</f>
        <v>Route 82 Camp Creek / South Fulton Parkway</v>
      </c>
      <c r="C4724" t="s">
        <v>1177</v>
      </c>
      <c r="D4724">
        <v>13121010511</v>
      </c>
      <c r="E4724">
        <v>11.3</v>
      </c>
      <c r="F4724">
        <v>49340</v>
      </c>
      <c r="G4724">
        <v>103</v>
      </c>
      <c r="H4724">
        <v>455</v>
      </c>
    </row>
    <row r="4725" spans="1:8" hidden="1" x14ac:dyDescent="0.2">
      <c r="A4725">
        <v>14844</v>
      </c>
      <c r="B4725" t="str">
        <f>VLOOKUP(A4725,'Route Names'!$A$2:$B$95,2,FALSE)</f>
        <v>Route 82 Camp Creek / South Fulton Parkway</v>
      </c>
      <c r="C4725" t="s">
        <v>1176</v>
      </c>
      <c r="D4725">
        <v>13121010513</v>
      </c>
      <c r="E4725">
        <v>23.7</v>
      </c>
      <c r="F4725">
        <v>50176</v>
      </c>
      <c r="G4725">
        <v>299</v>
      </c>
      <c r="H4725">
        <v>851</v>
      </c>
    </row>
    <row r="4726" spans="1:8" hidden="1" x14ac:dyDescent="0.2">
      <c r="A4726">
        <v>14844</v>
      </c>
      <c r="B4726" t="str">
        <f>VLOOKUP(A4726,'Route Names'!$A$2:$B$95,2,FALSE)</f>
        <v>Route 82 Camp Creek / South Fulton Parkway</v>
      </c>
      <c r="C4726" t="s">
        <v>1175</v>
      </c>
      <c r="D4726">
        <v>13121010511</v>
      </c>
      <c r="E4726">
        <v>11.3</v>
      </c>
      <c r="F4726">
        <v>49340</v>
      </c>
      <c r="G4726">
        <v>103</v>
      </c>
      <c r="H4726">
        <v>455</v>
      </c>
    </row>
    <row r="4727" spans="1:8" hidden="1" x14ac:dyDescent="0.2">
      <c r="A4727">
        <v>14844</v>
      </c>
      <c r="B4727" t="str">
        <f>VLOOKUP(A4727,'Route Names'!$A$2:$B$95,2,FALSE)</f>
        <v>Route 82 Camp Creek / South Fulton Parkway</v>
      </c>
      <c r="C4727" t="s">
        <v>1174</v>
      </c>
      <c r="D4727">
        <v>13121010511</v>
      </c>
      <c r="E4727">
        <v>11.3</v>
      </c>
      <c r="F4727">
        <v>49340</v>
      </c>
      <c r="G4727">
        <v>103</v>
      </c>
      <c r="H4727">
        <v>455</v>
      </c>
    </row>
    <row r="4728" spans="1:8" hidden="1" x14ac:dyDescent="0.2">
      <c r="A4728">
        <v>14844</v>
      </c>
      <c r="B4728" t="str">
        <f>VLOOKUP(A4728,'Route Names'!$A$2:$B$95,2,FALSE)</f>
        <v>Route 82 Camp Creek / South Fulton Parkway</v>
      </c>
      <c r="C4728" t="s">
        <v>1173</v>
      </c>
      <c r="D4728">
        <v>13121010511</v>
      </c>
      <c r="E4728">
        <v>11.3</v>
      </c>
      <c r="F4728">
        <v>49340</v>
      </c>
      <c r="G4728">
        <v>103</v>
      </c>
      <c r="H4728">
        <v>455</v>
      </c>
    </row>
    <row r="4729" spans="1:8" hidden="1" x14ac:dyDescent="0.2">
      <c r="A4729">
        <v>14844</v>
      </c>
      <c r="B4729" t="str">
        <f>VLOOKUP(A4729,'Route Names'!$A$2:$B$95,2,FALSE)</f>
        <v>Route 82 Camp Creek / South Fulton Parkway</v>
      </c>
      <c r="C4729" t="s">
        <v>1172</v>
      </c>
      <c r="D4729">
        <v>13121010511</v>
      </c>
      <c r="E4729">
        <v>11.3</v>
      </c>
      <c r="F4729">
        <v>49340</v>
      </c>
      <c r="G4729">
        <v>103</v>
      </c>
      <c r="H4729">
        <v>455</v>
      </c>
    </row>
    <row r="4730" spans="1:8" hidden="1" x14ac:dyDescent="0.2">
      <c r="A4730">
        <v>14844</v>
      </c>
      <c r="B4730" t="str">
        <f>VLOOKUP(A4730,'Route Names'!$A$2:$B$95,2,FALSE)</f>
        <v>Route 82 Camp Creek / South Fulton Parkway</v>
      </c>
      <c r="C4730" t="s">
        <v>1171</v>
      </c>
      <c r="D4730">
        <v>13121010511</v>
      </c>
      <c r="E4730">
        <v>11.3</v>
      </c>
      <c r="F4730">
        <v>49340</v>
      </c>
      <c r="G4730">
        <v>103</v>
      </c>
      <c r="H4730">
        <v>455</v>
      </c>
    </row>
    <row r="4731" spans="1:8" hidden="1" x14ac:dyDescent="0.2">
      <c r="A4731">
        <v>14844</v>
      </c>
      <c r="B4731" t="str">
        <f>VLOOKUP(A4731,'Route Names'!$A$2:$B$95,2,FALSE)</f>
        <v>Route 82 Camp Creek / South Fulton Parkway</v>
      </c>
      <c r="C4731" t="s">
        <v>1170</v>
      </c>
      <c r="D4731">
        <v>13121010511</v>
      </c>
      <c r="E4731">
        <v>11.3</v>
      </c>
      <c r="F4731">
        <v>49340</v>
      </c>
      <c r="G4731">
        <v>103</v>
      </c>
      <c r="H4731">
        <v>455</v>
      </c>
    </row>
    <row r="4732" spans="1:8" hidden="1" x14ac:dyDescent="0.2">
      <c r="A4732">
        <v>14844</v>
      </c>
      <c r="B4732" t="str">
        <f>VLOOKUP(A4732,'Route Names'!$A$2:$B$95,2,FALSE)</f>
        <v>Route 82 Camp Creek / South Fulton Parkway</v>
      </c>
      <c r="C4732" t="s">
        <v>1169</v>
      </c>
      <c r="D4732">
        <v>13121010511</v>
      </c>
      <c r="E4732">
        <v>11.3</v>
      </c>
      <c r="F4732">
        <v>49340</v>
      </c>
      <c r="G4732">
        <v>103</v>
      </c>
      <c r="H4732">
        <v>455</v>
      </c>
    </row>
    <row r="4733" spans="1:8" hidden="1" x14ac:dyDescent="0.2">
      <c r="A4733">
        <v>14844</v>
      </c>
      <c r="B4733" t="str">
        <f>VLOOKUP(A4733,'Route Names'!$A$2:$B$95,2,FALSE)</f>
        <v>Route 82 Camp Creek / South Fulton Parkway</v>
      </c>
      <c r="C4733" t="s">
        <v>1168</v>
      </c>
      <c r="D4733">
        <v>13121007706</v>
      </c>
      <c r="E4733">
        <v>13.9</v>
      </c>
      <c r="F4733">
        <v>47470</v>
      </c>
      <c r="G4733">
        <v>566</v>
      </c>
      <c r="H4733">
        <v>708</v>
      </c>
    </row>
    <row r="4734" spans="1:8" hidden="1" x14ac:dyDescent="0.2">
      <c r="A4734">
        <v>14844</v>
      </c>
      <c r="B4734" t="str">
        <f>VLOOKUP(A4734,'Route Names'!$A$2:$B$95,2,FALSE)</f>
        <v>Route 82 Camp Creek / South Fulton Parkway</v>
      </c>
      <c r="C4734" t="s">
        <v>1167</v>
      </c>
      <c r="D4734">
        <v>13121007706</v>
      </c>
      <c r="E4734">
        <v>13.9</v>
      </c>
      <c r="F4734">
        <v>47470</v>
      </c>
      <c r="G4734">
        <v>566</v>
      </c>
      <c r="H4734">
        <v>708</v>
      </c>
    </row>
    <row r="4735" spans="1:8" hidden="1" x14ac:dyDescent="0.2">
      <c r="A4735">
        <v>14844</v>
      </c>
      <c r="B4735" t="str">
        <f>VLOOKUP(A4735,'Route Names'!$A$2:$B$95,2,FALSE)</f>
        <v>Route 82 Camp Creek / South Fulton Parkway</v>
      </c>
      <c r="C4735" t="s">
        <v>1166</v>
      </c>
      <c r="D4735">
        <v>13121007706</v>
      </c>
      <c r="E4735">
        <v>13.9</v>
      </c>
      <c r="F4735">
        <v>47470</v>
      </c>
      <c r="G4735">
        <v>566</v>
      </c>
      <c r="H4735">
        <v>708</v>
      </c>
    </row>
    <row r="4736" spans="1:8" hidden="1" x14ac:dyDescent="0.2">
      <c r="A4736">
        <v>14844</v>
      </c>
      <c r="B4736" t="str">
        <f>VLOOKUP(A4736,'Route Names'!$A$2:$B$95,2,FALSE)</f>
        <v>Route 82 Camp Creek / South Fulton Parkway</v>
      </c>
      <c r="C4736" t="s">
        <v>1165</v>
      </c>
      <c r="D4736">
        <v>13121007706</v>
      </c>
      <c r="E4736">
        <v>13.9</v>
      </c>
      <c r="F4736">
        <v>47470</v>
      </c>
      <c r="G4736">
        <v>566</v>
      </c>
      <c r="H4736">
        <v>708</v>
      </c>
    </row>
    <row r="4737" spans="1:8" hidden="1" x14ac:dyDescent="0.2">
      <c r="A4737">
        <v>14844</v>
      </c>
      <c r="B4737" t="str">
        <f>VLOOKUP(A4737,'Route Names'!$A$2:$B$95,2,FALSE)</f>
        <v>Route 82 Camp Creek / South Fulton Parkway</v>
      </c>
      <c r="C4737" t="s">
        <v>1164</v>
      </c>
      <c r="D4737">
        <v>13121011306</v>
      </c>
      <c r="E4737">
        <v>29.8</v>
      </c>
      <c r="F4737">
        <v>30600</v>
      </c>
      <c r="G4737">
        <v>224</v>
      </c>
      <c r="H4737">
        <v>364</v>
      </c>
    </row>
    <row r="4738" spans="1:8" hidden="1" x14ac:dyDescent="0.2">
      <c r="A4738">
        <v>14844</v>
      </c>
      <c r="B4738" t="str">
        <f>VLOOKUP(A4738,'Route Names'!$A$2:$B$95,2,FALSE)</f>
        <v>Route 82 Camp Creek / South Fulton Parkway</v>
      </c>
      <c r="C4738" t="s">
        <v>1163</v>
      </c>
      <c r="D4738">
        <v>13121011306</v>
      </c>
      <c r="E4738">
        <v>29.8</v>
      </c>
      <c r="F4738">
        <v>30600</v>
      </c>
      <c r="G4738">
        <v>224</v>
      </c>
      <c r="H4738">
        <v>364</v>
      </c>
    </row>
    <row r="4739" spans="1:8" hidden="1" x14ac:dyDescent="0.2">
      <c r="A4739">
        <v>14844</v>
      </c>
      <c r="B4739" t="str">
        <f>VLOOKUP(A4739,'Route Names'!$A$2:$B$95,2,FALSE)</f>
        <v>Route 82 Camp Creek / South Fulton Parkway</v>
      </c>
      <c r="C4739" t="s">
        <v>1162</v>
      </c>
      <c r="D4739">
        <v>13121011306</v>
      </c>
      <c r="E4739">
        <v>29.8</v>
      </c>
      <c r="F4739">
        <v>30600</v>
      </c>
      <c r="G4739">
        <v>224</v>
      </c>
      <c r="H4739">
        <v>364</v>
      </c>
    </row>
    <row r="4740" spans="1:8" hidden="1" x14ac:dyDescent="0.2">
      <c r="A4740">
        <v>14844</v>
      </c>
      <c r="B4740" t="str">
        <f>VLOOKUP(A4740,'Route Names'!$A$2:$B$95,2,FALSE)</f>
        <v>Route 82 Camp Creek / South Fulton Parkway</v>
      </c>
      <c r="C4740" t="s">
        <v>1162</v>
      </c>
      <c r="D4740">
        <v>13121011305</v>
      </c>
      <c r="E4740">
        <v>41.3</v>
      </c>
      <c r="F4740">
        <v>30080</v>
      </c>
      <c r="G4740">
        <v>540</v>
      </c>
      <c r="H4740">
        <v>607</v>
      </c>
    </row>
    <row r="4741" spans="1:8" hidden="1" x14ac:dyDescent="0.2">
      <c r="A4741">
        <v>14844</v>
      </c>
      <c r="B4741" t="str">
        <f>VLOOKUP(A4741,'Route Names'!$A$2:$B$95,2,FALSE)</f>
        <v>Route 82 Camp Creek / South Fulton Parkway</v>
      </c>
      <c r="C4741" t="s">
        <v>1161</v>
      </c>
      <c r="D4741">
        <v>13121011305</v>
      </c>
      <c r="E4741">
        <v>41.3</v>
      </c>
      <c r="F4741">
        <v>30080</v>
      </c>
      <c r="G4741">
        <v>540</v>
      </c>
      <c r="H4741">
        <v>607</v>
      </c>
    </row>
    <row r="4742" spans="1:8" hidden="1" x14ac:dyDescent="0.2">
      <c r="A4742">
        <v>14844</v>
      </c>
      <c r="B4742" t="str">
        <f>VLOOKUP(A4742,'Route Names'!$A$2:$B$95,2,FALSE)</f>
        <v>Route 82 Camp Creek / South Fulton Parkway</v>
      </c>
      <c r="C4742" t="s">
        <v>1160</v>
      </c>
      <c r="D4742">
        <v>13121011305</v>
      </c>
      <c r="E4742">
        <v>41.3</v>
      </c>
      <c r="F4742">
        <v>30080</v>
      </c>
      <c r="G4742">
        <v>540</v>
      </c>
      <c r="H4742">
        <v>607</v>
      </c>
    </row>
    <row r="4743" spans="1:8" hidden="1" x14ac:dyDescent="0.2">
      <c r="A4743">
        <v>14844</v>
      </c>
      <c r="B4743" t="str">
        <f>VLOOKUP(A4743,'Route Names'!$A$2:$B$95,2,FALSE)</f>
        <v>Route 82 Camp Creek / South Fulton Parkway</v>
      </c>
      <c r="C4743" t="s">
        <v>1159</v>
      </c>
      <c r="D4743">
        <v>13121011305</v>
      </c>
      <c r="E4743">
        <v>41.3</v>
      </c>
      <c r="F4743">
        <v>30080</v>
      </c>
      <c r="G4743">
        <v>540</v>
      </c>
      <c r="H4743">
        <v>607</v>
      </c>
    </row>
    <row r="4744" spans="1:8" hidden="1" x14ac:dyDescent="0.2">
      <c r="A4744">
        <v>14844</v>
      </c>
      <c r="B4744" t="str">
        <f>VLOOKUP(A4744,'Route Names'!$A$2:$B$95,2,FALSE)</f>
        <v>Route 82 Camp Creek / South Fulton Parkway</v>
      </c>
      <c r="C4744" t="s">
        <v>1158</v>
      </c>
      <c r="D4744">
        <v>13121011305</v>
      </c>
      <c r="E4744">
        <v>41.3</v>
      </c>
      <c r="F4744">
        <v>30080</v>
      </c>
      <c r="G4744">
        <v>540</v>
      </c>
      <c r="H4744">
        <v>607</v>
      </c>
    </row>
    <row r="4745" spans="1:8" hidden="1" x14ac:dyDescent="0.2">
      <c r="A4745">
        <v>14844</v>
      </c>
      <c r="B4745" t="str">
        <f>VLOOKUP(A4745,'Route Names'!$A$2:$B$95,2,FALSE)</f>
        <v>Route 82 Camp Creek / South Fulton Parkway</v>
      </c>
      <c r="C4745" t="s">
        <v>1157</v>
      </c>
      <c r="D4745">
        <v>13121010603</v>
      </c>
      <c r="E4745">
        <v>42.9</v>
      </c>
      <c r="F4745">
        <v>26781</v>
      </c>
      <c r="G4745">
        <v>459</v>
      </c>
      <c r="H4745">
        <v>601</v>
      </c>
    </row>
    <row r="4746" spans="1:8" hidden="1" x14ac:dyDescent="0.2">
      <c r="A4746">
        <v>14844</v>
      </c>
      <c r="B4746" t="str">
        <f>VLOOKUP(A4746,'Route Names'!$A$2:$B$95,2,FALSE)</f>
        <v>Route 82 Camp Creek / South Fulton Parkway</v>
      </c>
      <c r="C4746" t="s">
        <v>1156</v>
      </c>
      <c r="D4746">
        <v>13121010603</v>
      </c>
      <c r="E4746">
        <v>42.9</v>
      </c>
      <c r="F4746">
        <v>26781</v>
      </c>
      <c r="G4746">
        <v>459</v>
      </c>
      <c r="H4746">
        <v>601</v>
      </c>
    </row>
    <row r="4747" spans="1:8" hidden="1" x14ac:dyDescent="0.2">
      <c r="A4747">
        <v>14844</v>
      </c>
      <c r="B4747" t="str">
        <f>VLOOKUP(A4747,'Route Names'!$A$2:$B$95,2,FALSE)</f>
        <v>Route 82 Camp Creek / South Fulton Parkway</v>
      </c>
      <c r="C4747" t="s">
        <v>1155</v>
      </c>
      <c r="D4747">
        <v>13121010603</v>
      </c>
      <c r="E4747">
        <v>42.9</v>
      </c>
      <c r="F4747">
        <v>26781</v>
      </c>
      <c r="G4747">
        <v>459</v>
      </c>
      <c r="H4747">
        <v>601</v>
      </c>
    </row>
    <row r="4748" spans="1:8" hidden="1" x14ac:dyDescent="0.2">
      <c r="A4748">
        <v>14844</v>
      </c>
      <c r="B4748" t="str">
        <f>VLOOKUP(A4748,'Route Names'!$A$2:$B$95,2,FALSE)</f>
        <v>Route 82 Camp Creek / South Fulton Parkway</v>
      </c>
      <c r="C4748" t="s">
        <v>1154</v>
      </c>
      <c r="D4748">
        <v>13121010603</v>
      </c>
      <c r="E4748">
        <v>42.9</v>
      </c>
      <c r="F4748">
        <v>26781</v>
      </c>
      <c r="G4748">
        <v>459</v>
      </c>
      <c r="H4748">
        <v>601</v>
      </c>
    </row>
    <row r="4749" spans="1:8" hidden="1" x14ac:dyDescent="0.2">
      <c r="A4749">
        <v>14844</v>
      </c>
      <c r="B4749" t="str">
        <f>VLOOKUP(A4749,'Route Names'!$A$2:$B$95,2,FALSE)</f>
        <v>Route 82 Camp Creek / South Fulton Parkway</v>
      </c>
      <c r="C4749" t="s">
        <v>1153</v>
      </c>
      <c r="D4749">
        <v>13063980000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">
      <c r="A4750">
        <v>14844</v>
      </c>
      <c r="B4750" t="str">
        <f>VLOOKUP(A4750,'Route Names'!$A$2:$B$95,2,FALSE)</f>
        <v>Route 82 Camp Creek / South Fulton Parkway</v>
      </c>
      <c r="C4750" t="s">
        <v>1152</v>
      </c>
      <c r="D4750">
        <v>13121012300</v>
      </c>
      <c r="E4750">
        <v>21.4</v>
      </c>
      <c r="F4750">
        <v>62569</v>
      </c>
      <c r="G4750">
        <v>290</v>
      </c>
      <c r="H4750">
        <v>222</v>
      </c>
    </row>
    <row r="4751" spans="1:8" hidden="1" x14ac:dyDescent="0.2">
      <c r="A4751">
        <v>14803</v>
      </c>
      <c r="B4751" t="str">
        <f>VLOOKUP(A4751,'Route Names'!$A$2:$B$95,2,FALSE)</f>
        <v xml:space="preserve">Route 178 - Hamilton Boulevard </v>
      </c>
      <c r="C4751" t="s">
        <v>1151</v>
      </c>
      <c r="D4751">
        <v>13121007300</v>
      </c>
      <c r="E4751">
        <v>48.7</v>
      </c>
      <c r="F4751">
        <v>21145</v>
      </c>
      <c r="G4751">
        <v>902</v>
      </c>
      <c r="H4751">
        <v>1212</v>
      </c>
    </row>
    <row r="4752" spans="1:8" hidden="1" x14ac:dyDescent="0.2">
      <c r="A4752">
        <v>14803</v>
      </c>
      <c r="B4752" t="str">
        <f>VLOOKUP(A4752,'Route Names'!$A$2:$B$95,2,FALSE)</f>
        <v xml:space="preserve">Route 178 - Hamilton Boulevard </v>
      </c>
      <c r="C4752" t="s">
        <v>1150</v>
      </c>
      <c r="D4752">
        <v>13121007300</v>
      </c>
      <c r="E4752">
        <v>48.7</v>
      </c>
      <c r="F4752">
        <v>21145</v>
      </c>
      <c r="G4752">
        <v>902</v>
      </c>
      <c r="H4752">
        <v>1212</v>
      </c>
    </row>
    <row r="4753" spans="1:8" hidden="1" x14ac:dyDescent="0.2">
      <c r="A4753">
        <v>14803</v>
      </c>
      <c r="B4753" t="str">
        <f>VLOOKUP(A4753,'Route Names'!$A$2:$B$95,2,FALSE)</f>
        <v xml:space="preserve">Route 178 - Hamilton Boulevard </v>
      </c>
      <c r="C4753" t="s">
        <v>1149</v>
      </c>
      <c r="D4753">
        <v>13121007300</v>
      </c>
      <c r="E4753">
        <v>48.7</v>
      </c>
      <c r="F4753">
        <v>21145</v>
      </c>
      <c r="G4753">
        <v>902</v>
      </c>
      <c r="H4753">
        <v>1212</v>
      </c>
    </row>
    <row r="4754" spans="1:8" hidden="1" x14ac:dyDescent="0.2">
      <c r="A4754">
        <v>14803</v>
      </c>
      <c r="B4754" t="str">
        <f>VLOOKUP(A4754,'Route Names'!$A$2:$B$95,2,FALSE)</f>
        <v xml:space="preserve">Route 178 - Hamilton Boulevard </v>
      </c>
      <c r="C4754" t="s">
        <v>1148</v>
      </c>
      <c r="D4754">
        <v>13121007300</v>
      </c>
      <c r="E4754">
        <v>48.7</v>
      </c>
      <c r="F4754">
        <v>21145</v>
      </c>
      <c r="G4754">
        <v>902</v>
      </c>
      <c r="H4754">
        <v>1212</v>
      </c>
    </row>
    <row r="4755" spans="1:8" hidden="1" x14ac:dyDescent="0.2">
      <c r="A4755">
        <v>14803</v>
      </c>
      <c r="B4755" t="str">
        <f>VLOOKUP(A4755,'Route Names'!$A$2:$B$95,2,FALSE)</f>
        <v xml:space="preserve">Route 178 - Hamilton Boulevard </v>
      </c>
      <c r="C4755" t="s">
        <v>1147</v>
      </c>
      <c r="D4755">
        <v>13121007300</v>
      </c>
      <c r="E4755">
        <v>48.7</v>
      </c>
      <c r="F4755">
        <v>21145</v>
      </c>
      <c r="G4755">
        <v>902</v>
      </c>
      <c r="H4755">
        <v>1212</v>
      </c>
    </row>
    <row r="4756" spans="1:8" hidden="1" x14ac:dyDescent="0.2">
      <c r="A4756">
        <v>14803</v>
      </c>
      <c r="B4756" t="str">
        <f>VLOOKUP(A4756,'Route Names'!$A$2:$B$95,2,FALSE)</f>
        <v xml:space="preserve">Route 178 - Hamilton Boulevard </v>
      </c>
      <c r="C4756" t="s">
        <v>1146</v>
      </c>
      <c r="D4756">
        <v>13121007300</v>
      </c>
      <c r="E4756">
        <v>48.7</v>
      </c>
      <c r="F4756">
        <v>21145</v>
      </c>
      <c r="G4756">
        <v>902</v>
      </c>
      <c r="H4756">
        <v>1212</v>
      </c>
    </row>
    <row r="4757" spans="1:8" hidden="1" x14ac:dyDescent="0.2">
      <c r="A4757">
        <v>14803</v>
      </c>
      <c r="B4757" t="str">
        <f>VLOOKUP(A4757,'Route Names'!$A$2:$B$95,2,FALSE)</f>
        <v xml:space="preserve">Route 178 - Hamilton Boulevard </v>
      </c>
      <c r="C4757" t="s">
        <v>1145</v>
      </c>
      <c r="D4757">
        <v>13121007300</v>
      </c>
      <c r="E4757">
        <v>48.7</v>
      </c>
      <c r="F4757">
        <v>21145</v>
      </c>
      <c r="G4757">
        <v>902</v>
      </c>
      <c r="H4757">
        <v>1212</v>
      </c>
    </row>
    <row r="4758" spans="1:8" hidden="1" x14ac:dyDescent="0.2">
      <c r="A4758">
        <v>14803</v>
      </c>
      <c r="B4758" t="str">
        <f>VLOOKUP(A4758,'Route Names'!$A$2:$B$95,2,FALSE)</f>
        <v xml:space="preserve">Route 178 - Hamilton Boulevard </v>
      </c>
      <c r="C4758" t="s">
        <v>1144</v>
      </c>
      <c r="D4758">
        <v>13121007300</v>
      </c>
      <c r="E4758">
        <v>48.7</v>
      </c>
      <c r="F4758">
        <v>21145</v>
      </c>
      <c r="G4758">
        <v>902</v>
      </c>
      <c r="H4758">
        <v>1212</v>
      </c>
    </row>
    <row r="4759" spans="1:8" hidden="1" x14ac:dyDescent="0.2">
      <c r="A4759">
        <v>14803</v>
      </c>
      <c r="B4759" t="str">
        <f>VLOOKUP(A4759,'Route Names'!$A$2:$B$95,2,FALSE)</f>
        <v xml:space="preserve">Route 178 - Hamilton Boulevard </v>
      </c>
      <c r="C4759" t="s">
        <v>1143</v>
      </c>
      <c r="D4759">
        <v>13121007300</v>
      </c>
      <c r="E4759">
        <v>48.7</v>
      </c>
      <c r="F4759">
        <v>21145</v>
      </c>
      <c r="G4759">
        <v>902</v>
      </c>
      <c r="H4759">
        <v>1212</v>
      </c>
    </row>
    <row r="4760" spans="1:8" hidden="1" x14ac:dyDescent="0.2">
      <c r="A4760">
        <v>14803</v>
      </c>
      <c r="B4760" t="str">
        <f>VLOOKUP(A4760,'Route Names'!$A$2:$B$95,2,FALSE)</f>
        <v xml:space="preserve">Route 178 - Hamilton Boulevard </v>
      </c>
      <c r="C4760" t="s">
        <v>1142</v>
      </c>
      <c r="D4760">
        <v>13121007300</v>
      </c>
      <c r="E4760">
        <v>48.7</v>
      </c>
      <c r="F4760">
        <v>21145</v>
      </c>
      <c r="G4760">
        <v>902</v>
      </c>
      <c r="H4760">
        <v>1212</v>
      </c>
    </row>
    <row r="4761" spans="1:8" hidden="1" x14ac:dyDescent="0.2">
      <c r="A4761">
        <v>14803</v>
      </c>
      <c r="B4761" t="str">
        <f>VLOOKUP(A4761,'Route Names'!$A$2:$B$95,2,FALSE)</f>
        <v xml:space="preserve">Route 178 - Hamilton Boulevard </v>
      </c>
      <c r="C4761" t="s">
        <v>1141</v>
      </c>
      <c r="D4761">
        <v>13121007300</v>
      </c>
      <c r="E4761">
        <v>48.7</v>
      </c>
      <c r="F4761">
        <v>21145</v>
      </c>
      <c r="G4761">
        <v>902</v>
      </c>
      <c r="H4761">
        <v>1212</v>
      </c>
    </row>
    <row r="4762" spans="1:8" hidden="1" x14ac:dyDescent="0.2">
      <c r="A4762">
        <v>14803</v>
      </c>
      <c r="B4762" t="str">
        <f>VLOOKUP(A4762,'Route Names'!$A$2:$B$95,2,FALSE)</f>
        <v xml:space="preserve">Route 178 - Hamilton Boulevard </v>
      </c>
      <c r="C4762" t="s">
        <v>1140</v>
      </c>
      <c r="D4762">
        <v>13121007300</v>
      </c>
      <c r="E4762">
        <v>48.7</v>
      </c>
      <c r="F4762">
        <v>21145</v>
      </c>
      <c r="G4762">
        <v>902</v>
      </c>
      <c r="H4762">
        <v>1212</v>
      </c>
    </row>
    <row r="4763" spans="1:8" hidden="1" x14ac:dyDescent="0.2">
      <c r="A4763">
        <v>14803</v>
      </c>
      <c r="B4763" t="str">
        <f>VLOOKUP(A4763,'Route Names'!$A$2:$B$95,2,FALSE)</f>
        <v xml:space="preserve">Route 178 - Hamilton Boulevard </v>
      </c>
      <c r="C4763" t="s">
        <v>1139</v>
      </c>
      <c r="D4763">
        <v>13121007300</v>
      </c>
      <c r="E4763">
        <v>48.7</v>
      </c>
      <c r="F4763">
        <v>21145</v>
      </c>
      <c r="G4763">
        <v>902</v>
      </c>
      <c r="H4763">
        <v>1212</v>
      </c>
    </row>
    <row r="4764" spans="1:8" hidden="1" x14ac:dyDescent="0.2">
      <c r="A4764">
        <v>14803</v>
      </c>
      <c r="B4764" t="str">
        <f>VLOOKUP(A4764,'Route Names'!$A$2:$B$95,2,FALSE)</f>
        <v xml:space="preserve">Route 178 - Hamilton Boulevard </v>
      </c>
      <c r="C4764" t="s">
        <v>1138</v>
      </c>
      <c r="D4764">
        <v>13121007001</v>
      </c>
      <c r="E4764">
        <v>36.200000000000003</v>
      </c>
      <c r="F4764">
        <v>27161</v>
      </c>
      <c r="G4764">
        <v>343</v>
      </c>
      <c r="H4764">
        <v>517</v>
      </c>
    </row>
    <row r="4765" spans="1:8" hidden="1" x14ac:dyDescent="0.2">
      <c r="A4765">
        <v>14803</v>
      </c>
      <c r="B4765" t="str">
        <f>VLOOKUP(A4765,'Route Names'!$A$2:$B$95,2,FALSE)</f>
        <v xml:space="preserve">Route 178 - Hamilton Boulevard </v>
      </c>
      <c r="C4765" t="s">
        <v>1137</v>
      </c>
      <c r="D4765">
        <v>13121007001</v>
      </c>
      <c r="E4765">
        <v>36.200000000000003</v>
      </c>
      <c r="F4765">
        <v>27161</v>
      </c>
      <c r="G4765">
        <v>343</v>
      </c>
      <c r="H4765">
        <v>517</v>
      </c>
    </row>
    <row r="4766" spans="1:8" hidden="1" x14ac:dyDescent="0.2">
      <c r="A4766">
        <v>14803</v>
      </c>
      <c r="B4766" t="str">
        <f>VLOOKUP(A4766,'Route Names'!$A$2:$B$95,2,FALSE)</f>
        <v xml:space="preserve">Route 178 - Hamilton Boulevard </v>
      </c>
      <c r="C4766" t="s">
        <v>1136</v>
      </c>
      <c r="D4766">
        <v>13121007001</v>
      </c>
      <c r="E4766">
        <v>36.200000000000003</v>
      </c>
      <c r="F4766">
        <v>27161</v>
      </c>
      <c r="G4766">
        <v>343</v>
      </c>
      <c r="H4766">
        <v>517</v>
      </c>
    </row>
    <row r="4767" spans="1:8" hidden="1" x14ac:dyDescent="0.2">
      <c r="A4767">
        <v>14803</v>
      </c>
      <c r="B4767" t="str">
        <f>VLOOKUP(A4767,'Route Names'!$A$2:$B$95,2,FALSE)</f>
        <v xml:space="preserve">Route 178 - Hamilton Boulevard </v>
      </c>
      <c r="C4767" t="s">
        <v>1135</v>
      </c>
      <c r="D4767">
        <v>13121007001</v>
      </c>
      <c r="E4767">
        <v>36.200000000000003</v>
      </c>
      <c r="F4767">
        <v>27161</v>
      </c>
      <c r="G4767">
        <v>343</v>
      </c>
      <c r="H4767">
        <v>517</v>
      </c>
    </row>
    <row r="4768" spans="1:8" hidden="1" x14ac:dyDescent="0.2">
      <c r="A4768">
        <v>14803</v>
      </c>
      <c r="B4768" t="str">
        <f>VLOOKUP(A4768,'Route Names'!$A$2:$B$95,2,FALSE)</f>
        <v xml:space="preserve">Route 178 - Hamilton Boulevard </v>
      </c>
      <c r="C4768" t="s">
        <v>1134</v>
      </c>
      <c r="D4768">
        <v>13121007001</v>
      </c>
      <c r="E4768">
        <v>36.200000000000003</v>
      </c>
      <c r="F4768">
        <v>27161</v>
      </c>
      <c r="G4768">
        <v>343</v>
      </c>
      <c r="H4768">
        <v>517</v>
      </c>
    </row>
    <row r="4769" spans="1:8" hidden="1" x14ac:dyDescent="0.2">
      <c r="A4769">
        <v>14803</v>
      </c>
      <c r="B4769" t="str">
        <f>VLOOKUP(A4769,'Route Names'!$A$2:$B$95,2,FALSE)</f>
        <v xml:space="preserve">Route 178 - Hamilton Boulevard </v>
      </c>
      <c r="C4769" t="s">
        <v>1133</v>
      </c>
      <c r="D4769">
        <v>13121007001</v>
      </c>
      <c r="E4769">
        <v>36.200000000000003</v>
      </c>
      <c r="F4769">
        <v>27161</v>
      </c>
      <c r="G4769">
        <v>343</v>
      </c>
      <c r="H4769">
        <v>517</v>
      </c>
    </row>
    <row r="4770" spans="1:8" hidden="1" x14ac:dyDescent="0.2">
      <c r="A4770">
        <v>14803</v>
      </c>
      <c r="B4770" t="str">
        <f>VLOOKUP(A4770,'Route Names'!$A$2:$B$95,2,FALSE)</f>
        <v xml:space="preserve">Route 178 - Hamilton Boulevard </v>
      </c>
      <c r="C4770" t="s">
        <v>1132</v>
      </c>
      <c r="D4770">
        <v>13121007001</v>
      </c>
      <c r="E4770">
        <v>36.200000000000003</v>
      </c>
      <c r="F4770">
        <v>27161</v>
      </c>
      <c r="G4770">
        <v>343</v>
      </c>
      <c r="H4770">
        <v>517</v>
      </c>
    </row>
    <row r="4771" spans="1:8" hidden="1" x14ac:dyDescent="0.2">
      <c r="A4771">
        <v>14803</v>
      </c>
      <c r="B4771" t="str">
        <f>VLOOKUP(A4771,'Route Names'!$A$2:$B$95,2,FALSE)</f>
        <v xml:space="preserve">Route 178 - Hamilton Boulevard </v>
      </c>
      <c r="C4771" t="s">
        <v>1131</v>
      </c>
      <c r="D4771">
        <v>13121007001</v>
      </c>
      <c r="E4771">
        <v>36.200000000000003</v>
      </c>
      <c r="F4771">
        <v>27161</v>
      </c>
      <c r="G4771">
        <v>343</v>
      </c>
      <c r="H4771">
        <v>517</v>
      </c>
    </row>
    <row r="4772" spans="1:8" hidden="1" x14ac:dyDescent="0.2">
      <c r="A4772">
        <v>14803</v>
      </c>
      <c r="B4772" t="str">
        <f>VLOOKUP(A4772,'Route Names'!$A$2:$B$95,2,FALSE)</f>
        <v xml:space="preserve">Route 178 - Hamilton Boulevard </v>
      </c>
      <c r="C4772" t="s">
        <v>1130</v>
      </c>
      <c r="D4772">
        <v>13121007001</v>
      </c>
      <c r="E4772">
        <v>36.200000000000003</v>
      </c>
      <c r="F4772">
        <v>27161</v>
      </c>
      <c r="G4772">
        <v>343</v>
      </c>
      <c r="H4772">
        <v>517</v>
      </c>
    </row>
    <row r="4773" spans="1:8" hidden="1" x14ac:dyDescent="0.2">
      <c r="A4773">
        <v>14803</v>
      </c>
      <c r="B4773" t="str">
        <f>VLOOKUP(A4773,'Route Names'!$A$2:$B$95,2,FALSE)</f>
        <v xml:space="preserve">Route 178 - Hamilton Boulevard </v>
      </c>
      <c r="C4773" t="s">
        <v>1129</v>
      </c>
      <c r="D4773">
        <v>13121007001</v>
      </c>
      <c r="E4773">
        <v>36.200000000000003</v>
      </c>
      <c r="F4773">
        <v>27161</v>
      </c>
      <c r="G4773">
        <v>343</v>
      </c>
      <c r="H4773">
        <v>517</v>
      </c>
    </row>
    <row r="4774" spans="1:8" hidden="1" x14ac:dyDescent="0.2">
      <c r="A4774">
        <v>14778</v>
      </c>
      <c r="B4774" t="str">
        <f>VLOOKUP(A4774,'Route Names'!$A$2:$B$95,2,FALSE)</f>
        <v>Route 87 Roswell Road / Sandy Springs</v>
      </c>
      <c r="C4774" t="s">
        <v>1128</v>
      </c>
      <c r="D4774">
        <v>13121010122</v>
      </c>
      <c r="E4774">
        <v>3</v>
      </c>
      <c r="F4774">
        <v>86471</v>
      </c>
      <c r="G4774">
        <v>168</v>
      </c>
      <c r="H4774">
        <v>21</v>
      </c>
    </row>
    <row r="4775" spans="1:8" hidden="1" x14ac:dyDescent="0.2">
      <c r="A4775">
        <v>14806</v>
      </c>
      <c r="B4775" t="str">
        <f>VLOOKUP(A4775,'Route Names'!$A$2:$B$95,2,FALSE)</f>
        <v>Route 185 Alpharetta</v>
      </c>
      <c r="C4775" t="s">
        <v>1128</v>
      </c>
      <c r="D4775">
        <v>13121010122</v>
      </c>
      <c r="E4775">
        <v>3</v>
      </c>
      <c r="F4775">
        <v>86471</v>
      </c>
      <c r="G4775">
        <v>168</v>
      </c>
      <c r="H4775">
        <v>21</v>
      </c>
    </row>
    <row r="4776" spans="1:8" hidden="1" x14ac:dyDescent="0.2">
      <c r="A4776">
        <v>14778</v>
      </c>
      <c r="B4776" t="str">
        <f>VLOOKUP(A4776,'Route Names'!$A$2:$B$95,2,FALSE)</f>
        <v>Route 87 Roswell Road / Sandy Springs</v>
      </c>
      <c r="C4776" t="s">
        <v>1127</v>
      </c>
      <c r="D4776">
        <v>13121010119</v>
      </c>
      <c r="E4776">
        <v>31.4</v>
      </c>
      <c r="F4776">
        <v>32723</v>
      </c>
      <c r="G4776">
        <v>262</v>
      </c>
      <c r="H4776">
        <v>274</v>
      </c>
    </row>
    <row r="4777" spans="1:8" hidden="1" x14ac:dyDescent="0.2">
      <c r="A4777">
        <v>14778</v>
      </c>
      <c r="B4777" t="str">
        <f>VLOOKUP(A4777,'Route Names'!$A$2:$B$95,2,FALSE)</f>
        <v>Route 87 Roswell Road / Sandy Springs</v>
      </c>
      <c r="C4777" t="s">
        <v>1046</v>
      </c>
      <c r="D4777">
        <v>13121010119</v>
      </c>
      <c r="E4777">
        <v>31.4</v>
      </c>
      <c r="F4777">
        <v>32723</v>
      </c>
      <c r="G4777">
        <v>262</v>
      </c>
      <c r="H4777">
        <v>274</v>
      </c>
    </row>
    <row r="4778" spans="1:8" hidden="1" x14ac:dyDescent="0.2">
      <c r="A4778">
        <v>14778</v>
      </c>
      <c r="B4778" t="str">
        <f>VLOOKUP(A4778,'Route Names'!$A$2:$B$95,2,FALSE)</f>
        <v>Route 87 Roswell Road / Sandy Springs</v>
      </c>
      <c r="C4778" t="s">
        <v>1048</v>
      </c>
      <c r="D4778">
        <v>13121010119</v>
      </c>
      <c r="E4778">
        <v>31.4</v>
      </c>
      <c r="F4778">
        <v>32723</v>
      </c>
      <c r="G4778">
        <v>262</v>
      </c>
      <c r="H4778">
        <v>274</v>
      </c>
    </row>
    <row r="4779" spans="1:8" hidden="1" x14ac:dyDescent="0.2">
      <c r="A4779">
        <v>14778</v>
      </c>
      <c r="B4779" t="str">
        <f>VLOOKUP(A4779,'Route Names'!$A$2:$B$95,2,FALSE)</f>
        <v>Route 87 Roswell Road / Sandy Springs</v>
      </c>
      <c r="C4779" t="s">
        <v>1126</v>
      </c>
      <c r="D4779">
        <v>13121010119</v>
      </c>
      <c r="E4779">
        <v>31.4</v>
      </c>
      <c r="F4779">
        <v>32723</v>
      </c>
      <c r="G4779">
        <v>262</v>
      </c>
      <c r="H4779">
        <v>274</v>
      </c>
    </row>
    <row r="4780" spans="1:8" hidden="1" x14ac:dyDescent="0.2">
      <c r="A4780">
        <v>14778</v>
      </c>
      <c r="B4780" t="str">
        <f>VLOOKUP(A4780,'Route Names'!$A$2:$B$95,2,FALSE)</f>
        <v>Route 87 Roswell Road / Sandy Springs</v>
      </c>
      <c r="C4780" t="s">
        <v>1125</v>
      </c>
      <c r="D4780">
        <v>13121010119</v>
      </c>
      <c r="E4780">
        <v>31.4</v>
      </c>
      <c r="F4780">
        <v>32723</v>
      </c>
      <c r="G4780">
        <v>262</v>
      </c>
      <c r="H4780">
        <v>274</v>
      </c>
    </row>
    <row r="4781" spans="1:8" hidden="1" x14ac:dyDescent="0.2">
      <c r="A4781">
        <v>14778</v>
      </c>
      <c r="B4781" t="str">
        <f>VLOOKUP(A4781,'Route Names'!$A$2:$B$95,2,FALSE)</f>
        <v>Route 87 Roswell Road / Sandy Springs</v>
      </c>
      <c r="C4781" t="s">
        <v>1124</v>
      </c>
      <c r="D4781">
        <v>13121010119</v>
      </c>
      <c r="E4781">
        <v>31.4</v>
      </c>
      <c r="F4781">
        <v>32723</v>
      </c>
      <c r="G4781">
        <v>262</v>
      </c>
      <c r="H4781">
        <v>274</v>
      </c>
    </row>
    <row r="4782" spans="1:8" hidden="1" x14ac:dyDescent="0.2">
      <c r="A4782">
        <v>14778</v>
      </c>
      <c r="B4782" t="str">
        <f>VLOOKUP(A4782,'Route Names'!$A$2:$B$95,2,FALSE)</f>
        <v>Route 87 Roswell Road / Sandy Springs</v>
      </c>
      <c r="C4782" t="s">
        <v>1123</v>
      </c>
      <c r="D4782">
        <v>13121010119</v>
      </c>
      <c r="E4782">
        <v>31.4</v>
      </c>
      <c r="F4782">
        <v>32723</v>
      </c>
      <c r="G4782">
        <v>262</v>
      </c>
      <c r="H4782">
        <v>274</v>
      </c>
    </row>
    <row r="4783" spans="1:8" hidden="1" x14ac:dyDescent="0.2">
      <c r="A4783">
        <v>14778</v>
      </c>
      <c r="B4783" t="str">
        <f>VLOOKUP(A4783,'Route Names'!$A$2:$B$95,2,FALSE)</f>
        <v>Route 87 Roswell Road / Sandy Springs</v>
      </c>
      <c r="C4783" t="s">
        <v>1122</v>
      </c>
      <c r="D4783">
        <v>13121010119</v>
      </c>
      <c r="E4783">
        <v>31.4</v>
      </c>
      <c r="F4783">
        <v>32723</v>
      </c>
      <c r="G4783">
        <v>262</v>
      </c>
      <c r="H4783">
        <v>274</v>
      </c>
    </row>
    <row r="4784" spans="1:8" hidden="1" x14ac:dyDescent="0.2">
      <c r="A4784">
        <v>14778</v>
      </c>
      <c r="B4784" t="str">
        <f>VLOOKUP(A4784,'Route Names'!$A$2:$B$95,2,FALSE)</f>
        <v>Route 87 Roswell Road / Sandy Springs</v>
      </c>
      <c r="C4784" t="s">
        <v>1121</v>
      </c>
      <c r="D4784">
        <v>13121010208</v>
      </c>
      <c r="E4784">
        <v>10.9</v>
      </c>
      <c r="F4784">
        <v>72269</v>
      </c>
      <c r="G4784">
        <v>572</v>
      </c>
      <c r="H4784">
        <v>215</v>
      </c>
    </row>
    <row r="4785" spans="1:8" hidden="1" x14ac:dyDescent="0.2">
      <c r="A4785">
        <v>14778</v>
      </c>
      <c r="B4785" t="str">
        <f>VLOOKUP(A4785,'Route Names'!$A$2:$B$95,2,FALSE)</f>
        <v>Route 87 Roswell Road / Sandy Springs</v>
      </c>
      <c r="C4785" t="s">
        <v>1120</v>
      </c>
      <c r="D4785">
        <v>13121010208</v>
      </c>
      <c r="E4785">
        <v>10.9</v>
      </c>
      <c r="F4785">
        <v>72269</v>
      </c>
      <c r="G4785">
        <v>572</v>
      </c>
      <c r="H4785">
        <v>215</v>
      </c>
    </row>
    <row r="4786" spans="1:8" hidden="1" x14ac:dyDescent="0.2">
      <c r="A4786">
        <v>14778</v>
      </c>
      <c r="B4786" t="str">
        <f>VLOOKUP(A4786,'Route Names'!$A$2:$B$95,2,FALSE)</f>
        <v>Route 87 Roswell Road / Sandy Springs</v>
      </c>
      <c r="C4786" t="s">
        <v>1119</v>
      </c>
      <c r="D4786">
        <v>13121010208</v>
      </c>
      <c r="E4786">
        <v>10.9</v>
      </c>
      <c r="F4786">
        <v>72269</v>
      </c>
      <c r="G4786">
        <v>572</v>
      </c>
      <c r="H4786">
        <v>215</v>
      </c>
    </row>
    <row r="4787" spans="1:8" hidden="1" x14ac:dyDescent="0.2">
      <c r="A4787">
        <v>14778</v>
      </c>
      <c r="B4787" t="str">
        <f>VLOOKUP(A4787,'Route Names'!$A$2:$B$95,2,FALSE)</f>
        <v>Route 87 Roswell Road / Sandy Springs</v>
      </c>
      <c r="C4787" t="s">
        <v>1053</v>
      </c>
      <c r="D4787">
        <v>13121010208</v>
      </c>
      <c r="E4787">
        <v>10.9</v>
      </c>
      <c r="F4787">
        <v>72269</v>
      </c>
      <c r="G4787">
        <v>572</v>
      </c>
      <c r="H4787">
        <v>215</v>
      </c>
    </row>
    <row r="4788" spans="1:8" hidden="1" x14ac:dyDescent="0.2">
      <c r="A4788">
        <v>14778</v>
      </c>
      <c r="B4788" t="str">
        <f>VLOOKUP(A4788,'Route Names'!$A$2:$B$95,2,FALSE)</f>
        <v>Route 87 Roswell Road / Sandy Springs</v>
      </c>
      <c r="C4788" t="s">
        <v>1118</v>
      </c>
      <c r="D4788">
        <v>13121010208</v>
      </c>
      <c r="E4788">
        <v>10.9</v>
      </c>
      <c r="F4788">
        <v>72269</v>
      </c>
      <c r="G4788">
        <v>572</v>
      </c>
      <c r="H4788">
        <v>215</v>
      </c>
    </row>
    <row r="4789" spans="1:8" hidden="1" x14ac:dyDescent="0.2">
      <c r="A4789">
        <v>14778</v>
      </c>
      <c r="B4789" t="str">
        <f>VLOOKUP(A4789,'Route Names'!$A$2:$B$95,2,FALSE)</f>
        <v>Route 87 Roswell Road / Sandy Springs</v>
      </c>
      <c r="C4789" t="s">
        <v>1054</v>
      </c>
      <c r="D4789">
        <v>13121010208</v>
      </c>
      <c r="E4789">
        <v>10.9</v>
      </c>
      <c r="F4789">
        <v>72269</v>
      </c>
      <c r="G4789">
        <v>572</v>
      </c>
      <c r="H4789">
        <v>215</v>
      </c>
    </row>
    <row r="4790" spans="1:8" hidden="1" x14ac:dyDescent="0.2">
      <c r="A4790">
        <v>14778</v>
      </c>
      <c r="B4790" t="str">
        <f>VLOOKUP(A4790,'Route Names'!$A$2:$B$95,2,FALSE)</f>
        <v>Route 87 Roswell Road / Sandy Springs</v>
      </c>
      <c r="C4790" t="s">
        <v>1117</v>
      </c>
      <c r="D4790">
        <v>13121010208</v>
      </c>
      <c r="E4790">
        <v>10.9</v>
      </c>
      <c r="F4790">
        <v>72269</v>
      </c>
      <c r="G4790">
        <v>572</v>
      </c>
      <c r="H4790">
        <v>215</v>
      </c>
    </row>
    <row r="4791" spans="1:8" hidden="1" x14ac:dyDescent="0.2">
      <c r="A4791">
        <v>14778</v>
      </c>
      <c r="B4791" t="str">
        <f>VLOOKUP(A4791,'Route Names'!$A$2:$B$95,2,FALSE)</f>
        <v>Route 87 Roswell Road / Sandy Springs</v>
      </c>
      <c r="C4791" t="s">
        <v>1056</v>
      </c>
      <c r="D4791">
        <v>13121010208</v>
      </c>
      <c r="E4791">
        <v>10.9</v>
      </c>
      <c r="F4791">
        <v>72269</v>
      </c>
      <c r="G4791">
        <v>572</v>
      </c>
      <c r="H4791">
        <v>215</v>
      </c>
    </row>
    <row r="4792" spans="1:8" hidden="1" x14ac:dyDescent="0.2">
      <c r="A4792">
        <v>14778</v>
      </c>
      <c r="B4792" t="str">
        <f>VLOOKUP(A4792,'Route Names'!$A$2:$B$95,2,FALSE)</f>
        <v>Route 87 Roswell Road / Sandy Springs</v>
      </c>
      <c r="C4792" t="s">
        <v>1116</v>
      </c>
      <c r="D4792">
        <v>13121010209</v>
      </c>
      <c r="E4792">
        <v>6</v>
      </c>
      <c r="F4792">
        <v>70848</v>
      </c>
      <c r="G4792">
        <v>195</v>
      </c>
      <c r="H4792">
        <v>115</v>
      </c>
    </row>
    <row r="4793" spans="1:8" hidden="1" x14ac:dyDescent="0.2">
      <c r="A4793">
        <v>14778</v>
      </c>
      <c r="B4793" t="str">
        <f>VLOOKUP(A4793,'Route Names'!$A$2:$B$95,2,FALSE)</f>
        <v>Route 87 Roswell Road / Sandy Springs</v>
      </c>
      <c r="C4793" t="s">
        <v>1115</v>
      </c>
      <c r="D4793">
        <v>13121010118</v>
      </c>
      <c r="E4793">
        <v>29.4</v>
      </c>
      <c r="F4793">
        <v>31979</v>
      </c>
      <c r="G4793">
        <v>332</v>
      </c>
      <c r="H4793">
        <v>485</v>
      </c>
    </row>
    <row r="4794" spans="1:8" hidden="1" x14ac:dyDescent="0.2">
      <c r="A4794">
        <v>14778</v>
      </c>
      <c r="B4794" t="str">
        <f>VLOOKUP(A4794,'Route Names'!$A$2:$B$95,2,FALSE)</f>
        <v>Route 87 Roswell Road / Sandy Springs</v>
      </c>
      <c r="C4794" t="s">
        <v>1059</v>
      </c>
      <c r="D4794">
        <v>13121010209</v>
      </c>
      <c r="E4794">
        <v>6</v>
      </c>
      <c r="F4794">
        <v>70848</v>
      </c>
      <c r="G4794">
        <v>195</v>
      </c>
      <c r="H4794">
        <v>115</v>
      </c>
    </row>
    <row r="4795" spans="1:8" hidden="1" x14ac:dyDescent="0.2">
      <c r="A4795">
        <v>14778</v>
      </c>
      <c r="B4795" t="str">
        <f>VLOOKUP(A4795,'Route Names'!$A$2:$B$95,2,FALSE)</f>
        <v>Route 87 Roswell Road / Sandy Springs</v>
      </c>
      <c r="C4795" t="s">
        <v>1114</v>
      </c>
      <c r="D4795">
        <v>13121010209</v>
      </c>
      <c r="E4795">
        <v>6</v>
      </c>
      <c r="F4795">
        <v>70848</v>
      </c>
      <c r="G4795">
        <v>195</v>
      </c>
      <c r="H4795">
        <v>115</v>
      </c>
    </row>
    <row r="4796" spans="1:8" hidden="1" x14ac:dyDescent="0.2">
      <c r="A4796">
        <v>14778</v>
      </c>
      <c r="B4796" t="str">
        <f>VLOOKUP(A4796,'Route Names'!$A$2:$B$95,2,FALSE)</f>
        <v>Route 87 Roswell Road / Sandy Springs</v>
      </c>
      <c r="C4796" t="s">
        <v>1113</v>
      </c>
      <c r="D4796">
        <v>13121010209</v>
      </c>
      <c r="E4796">
        <v>6</v>
      </c>
      <c r="F4796">
        <v>70848</v>
      </c>
      <c r="G4796">
        <v>195</v>
      </c>
      <c r="H4796">
        <v>115</v>
      </c>
    </row>
    <row r="4797" spans="1:8" hidden="1" x14ac:dyDescent="0.2">
      <c r="A4797">
        <v>14778</v>
      </c>
      <c r="B4797" t="str">
        <f>VLOOKUP(A4797,'Route Names'!$A$2:$B$95,2,FALSE)</f>
        <v>Route 87 Roswell Road / Sandy Springs</v>
      </c>
      <c r="C4797" t="s">
        <v>1062</v>
      </c>
      <c r="D4797">
        <v>13121010209</v>
      </c>
      <c r="E4797">
        <v>6</v>
      </c>
      <c r="F4797">
        <v>70848</v>
      </c>
      <c r="G4797">
        <v>195</v>
      </c>
      <c r="H4797">
        <v>115</v>
      </c>
    </row>
    <row r="4798" spans="1:8" hidden="1" x14ac:dyDescent="0.2">
      <c r="A4798">
        <v>14778</v>
      </c>
      <c r="B4798" t="str">
        <f>VLOOKUP(A4798,'Route Names'!$A$2:$B$95,2,FALSE)</f>
        <v>Route 87 Roswell Road / Sandy Springs</v>
      </c>
      <c r="C4798" t="s">
        <v>1063</v>
      </c>
      <c r="D4798">
        <v>13121010209</v>
      </c>
      <c r="E4798">
        <v>6</v>
      </c>
      <c r="F4798">
        <v>70848</v>
      </c>
      <c r="G4798">
        <v>195</v>
      </c>
      <c r="H4798">
        <v>115</v>
      </c>
    </row>
    <row r="4799" spans="1:8" hidden="1" x14ac:dyDescent="0.2">
      <c r="A4799">
        <v>14778</v>
      </c>
      <c r="B4799" t="str">
        <f>VLOOKUP(A4799,'Route Names'!$A$2:$B$95,2,FALSE)</f>
        <v>Route 87 Roswell Road / Sandy Springs</v>
      </c>
      <c r="C4799" t="s">
        <v>1112</v>
      </c>
      <c r="D4799">
        <v>13121010209</v>
      </c>
      <c r="E4799">
        <v>6</v>
      </c>
      <c r="F4799">
        <v>70848</v>
      </c>
      <c r="G4799">
        <v>195</v>
      </c>
      <c r="H4799">
        <v>115</v>
      </c>
    </row>
    <row r="4800" spans="1:8" hidden="1" x14ac:dyDescent="0.2">
      <c r="A4800">
        <v>14778</v>
      </c>
      <c r="B4800" t="str">
        <f>VLOOKUP(A4800,'Route Names'!$A$2:$B$95,2,FALSE)</f>
        <v>Route 87 Roswell Road / Sandy Springs</v>
      </c>
      <c r="C4800" t="s">
        <v>1111</v>
      </c>
      <c r="D4800">
        <v>13121010209</v>
      </c>
      <c r="E4800">
        <v>6</v>
      </c>
      <c r="F4800">
        <v>70848</v>
      </c>
      <c r="G4800">
        <v>195</v>
      </c>
      <c r="H4800">
        <v>115</v>
      </c>
    </row>
    <row r="4801" spans="1:8" hidden="1" x14ac:dyDescent="0.2">
      <c r="A4801">
        <v>14778</v>
      </c>
      <c r="B4801" t="str">
        <f>VLOOKUP(A4801,'Route Names'!$A$2:$B$95,2,FALSE)</f>
        <v>Route 87 Roswell Road / Sandy Springs</v>
      </c>
      <c r="C4801" t="s">
        <v>1110</v>
      </c>
      <c r="D4801">
        <v>13121010210</v>
      </c>
      <c r="E4801">
        <v>8.3000000000000007</v>
      </c>
      <c r="F4801">
        <v>73000</v>
      </c>
      <c r="G4801">
        <v>36</v>
      </c>
      <c r="H4801">
        <v>87</v>
      </c>
    </row>
    <row r="4802" spans="1:8" hidden="1" x14ac:dyDescent="0.2">
      <c r="A4802">
        <v>14778</v>
      </c>
      <c r="B4802" t="str">
        <f>VLOOKUP(A4802,'Route Names'!$A$2:$B$95,2,FALSE)</f>
        <v>Route 87 Roswell Road / Sandy Springs</v>
      </c>
      <c r="C4802" t="s">
        <v>1069</v>
      </c>
      <c r="D4802">
        <v>13121010210</v>
      </c>
      <c r="E4802">
        <v>8.3000000000000007</v>
      </c>
      <c r="F4802">
        <v>73000</v>
      </c>
      <c r="G4802">
        <v>36</v>
      </c>
      <c r="H4802">
        <v>87</v>
      </c>
    </row>
    <row r="4803" spans="1:8" hidden="1" x14ac:dyDescent="0.2">
      <c r="A4803">
        <v>14778</v>
      </c>
      <c r="B4803" t="str">
        <f>VLOOKUP(A4803,'Route Names'!$A$2:$B$95,2,FALSE)</f>
        <v>Route 87 Roswell Road / Sandy Springs</v>
      </c>
      <c r="C4803" t="s">
        <v>1070</v>
      </c>
      <c r="D4803">
        <v>13121010210</v>
      </c>
      <c r="E4803">
        <v>8.3000000000000007</v>
      </c>
      <c r="F4803">
        <v>73000</v>
      </c>
      <c r="G4803">
        <v>36</v>
      </c>
      <c r="H4803">
        <v>87</v>
      </c>
    </row>
    <row r="4804" spans="1:8" hidden="1" x14ac:dyDescent="0.2">
      <c r="A4804">
        <v>14778</v>
      </c>
      <c r="B4804" t="str">
        <f>VLOOKUP(A4804,'Route Names'!$A$2:$B$95,2,FALSE)</f>
        <v>Route 87 Roswell Road / Sandy Springs</v>
      </c>
      <c r="C4804" t="s">
        <v>1071</v>
      </c>
      <c r="D4804">
        <v>13121010210</v>
      </c>
      <c r="E4804">
        <v>8.3000000000000007</v>
      </c>
      <c r="F4804">
        <v>73000</v>
      </c>
      <c r="G4804">
        <v>36</v>
      </c>
      <c r="H4804">
        <v>87</v>
      </c>
    </row>
    <row r="4805" spans="1:8" hidden="1" x14ac:dyDescent="0.2">
      <c r="A4805">
        <v>14778</v>
      </c>
      <c r="B4805" t="str">
        <f>VLOOKUP(A4805,'Route Names'!$A$2:$B$95,2,FALSE)</f>
        <v>Route 87 Roswell Road / Sandy Springs</v>
      </c>
      <c r="C4805" t="s">
        <v>1109</v>
      </c>
      <c r="D4805">
        <v>13121010210</v>
      </c>
      <c r="E4805">
        <v>8.3000000000000007</v>
      </c>
      <c r="F4805">
        <v>73000</v>
      </c>
      <c r="G4805">
        <v>36</v>
      </c>
      <c r="H4805">
        <v>87</v>
      </c>
    </row>
    <row r="4806" spans="1:8" hidden="1" x14ac:dyDescent="0.2">
      <c r="A4806">
        <v>14778</v>
      </c>
      <c r="B4806" t="str">
        <f>VLOOKUP(A4806,'Route Names'!$A$2:$B$95,2,FALSE)</f>
        <v>Route 87 Roswell Road / Sandy Springs</v>
      </c>
      <c r="C4806" t="s">
        <v>1073</v>
      </c>
      <c r="D4806">
        <v>13121010210</v>
      </c>
      <c r="E4806">
        <v>8.3000000000000007</v>
      </c>
      <c r="F4806">
        <v>73000</v>
      </c>
      <c r="G4806">
        <v>36</v>
      </c>
      <c r="H4806">
        <v>87</v>
      </c>
    </row>
    <row r="4807" spans="1:8" hidden="1" x14ac:dyDescent="0.2">
      <c r="A4807">
        <v>14778</v>
      </c>
      <c r="B4807" t="str">
        <f>VLOOKUP(A4807,'Route Names'!$A$2:$B$95,2,FALSE)</f>
        <v>Route 87 Roswell Road / Sandy Springs</v>
      </c>
      <c r="C4807" t="s">
        <v>1074</v>
      </c>
      <c r="D4807">
        <v>13121010210</v>
      </c>
      <c r="E4807">
        <v>8.3000000000000007</v>
      </c>
      <c r="F4807">
        <v>73000</v>
      </c>
      <c r="G4807">
        <v>36</v>
      </c>
      <c r="H4807">
        <v>87</v>
      </c>
    </row>
    <row r="4808" spans="1:8" hidden="1" x14ac:dyDescent="0.2">
      <c r="A4808">
        <v>14778</v>
      </c>
      <c r="B4808" t="str">
        <f>VLOOKUP(A4808,'Route Names'!$A$2:$B$95,2,FALSE)</f>
        <v>Route 87 Roswell Road / Sandy Springs</v>
      </c>
      <c r="C4808" t="s">
        <v>1108</v>
      </c>
      <c r="D4808">
        <v>13121010210</v>
      </c>
      <c r="E4808">
        <v>8.3000000000000007</v>
      </c>
      <c r="F4808">
        <v>73000</v>
      </c>
      <c r="G4808">
        <v>36</v>
      </c>
      <c r="H4808">
        <v>87</v>
      </c>
    </row>
    <row r="4809" spans="1:8" hidden="1" x14ac:dyDescent="0.2">
      <c r="A4809">
        <v>14778</v>
      </c>
      <c r="B4809" t="str">
        <f>VLOOKUP(A4809,'Route Names'!$A$2:$B$95,2,FALSE)</f>
        <v>Route 87 Roswell Road / Sandy Springs</v>
      </c>
      <c r="C4809" t="s">
        <v>1107</v>
      </c>
      <c r="D4809">
        <v>13121010210</v>
      </c>
      <c r="E4809">
        <v>8.3000000000000007</v>
      </c>
      <c r="F4809">
        <v>73000</v>
      </c>
      <c r="G4809">
        <v>36</v>
      </c>
      <c r="H4809">
        <v>87</v>
      </c>
    </row>
    <row r="4810" spans="1:8" hidden="1" x14ac:dyDescent="0.2">
      <c r="A4810">
        <v>14778</v>
      </c>
      <c r="B4810" t="str">
        <f>VLOOKUP(A4810,'Route Names'!$A$2:$B$95,2,FALSE)</f>
        <v>Route 87 Roswell Road / Sandy Springs</v>
      </c>
      <c r="C4810" t="s">
        <v>1076</v>
      </c>
      <c r="D4810">
        <v>13121010205</v>
      </c>
      <c r="E4810">
        <v>6.9</v>
      </c>
      <c r="F4810">
        <v>132813</v>
      </c>
      <c r="G4810">
        <v>142</v>
      </c>
      <c r="H4810">
        <v>109</v>
      </c>
    </row>
    <row r="4811" spans="1:8" hidden="1" x14ac:dyDescent="0.2">
      <c r="A4811">
        <v>14778</v>
      </c>
      <c r="B4811" t="str">
        <f>VLOOKUP(A4811,'Route Names'!$A$2:$B$95,2,FALSE)</f>
        <v>Route 87 Roswell Road / Sandy Springs</v>
      </c>
      <c r="C4811" t="s">
        <v>1106</v>
      </c>
      <c r="D4811">
        <v>13121010205</v>
      </c>
      <c r="E4811">
        <v>6.9</v>
      </c>
      <c r="F4811">
        <v>132813</v>
      </c>
      <c r="G4811">
        <v>142</v>
      </c>
      <c r="H4811">
        <v>109</v>
      </c>
    </row>
    <row r="4812" spans="1:8" hidden="1" x14ac:dyDescent="0.2">
      <c r="A4812">
        <v>14778</v>
      </c>
      <c r="B4812" t="str">
        <f>VLOOKUP(A4812,'Route Names'!$A$2:$B$95,2,FALSE)</f>
        <v>Route 87 Roswell Road / Sandy Springs</v>
      </c>
      <c r="C4812" t="s">
        <v>1105</v>
      </c>
      <c r="D4812">
        <v>13121010205</v>
      </c>
      <c r="E4812">
        <v>6.9</v>
      </c>
      <c r="F4812">
        <v>132813</v>
      </c>
      <c r="G4812">
        <v>142</v>
      </c>
      <c r="H4812">
        <v>109</v>
      </c>
    </row>
    <row r="4813" spans="1:8" hidden="1" x14ac:dyDescent="0.2">
      <c r="A4813">
        <v>14778</v>
      </c>
      <c r="B4813" t="str">
        <f>VLOOKUP(A4813,'Route Names'!$A$2:$B$95,2,FALSE)</f>
        <v>Route 87 Roswell Road / Sandy Springs</v>
      </c>
      <c r="C4813" t="s">
        <v>1104</v>
      </c>
      <c r="D4813">
        <v>13121010205</v>
      </c>
      <c r="E4813">
        <v>6.9</v>
      </c>
      <c r="F4813">
        <v>132813</v>
      </c>
      <c r="G4813">
        <v>142</v>
      </c>
      <c r="H4813">
        <v>109</v>
      </c>
    </row>
    <row r="4814" spans="1:8" hidden="1" x14ac:dyDescent="0.2">
      <c r="A4814">
        <v>14778</v>
      </c>
      <c r="B4814" t="str">
        <f>VLOOKUP(A4814,'Route Names'!$A$2:$B$95,2,FALSE)</f>
        <v>Route 87 Roswell Road / Sandy Springs</v>
      </c>
      <c r="C4814" t="s">
        <v>1103</v>
      </c>
      <c r="D4814">
        <v>13121010205</v>
      </c>
      <c r="E4814">
        <v>6.9</v>
      </c>
      <c r="F4814">
        <v>132813</v>
      </c>
      <c r="G4814">
        <v>142</v>
      </c>
      <c r="H4814">
        <v>109</v>
      </c>
    </row>
    <row r="4815" spans="1:8" hidden="1" x14ac:dyDescent="0.2">
      <c r="A4815">
        <v>14778</v>
      </c>
      <c r="B4815" t="str">
        <f>VLOOKUP(A4815,'Route Names'!$A$2:$B$95,2,FALSE)</f>
        <v>Route 87 Roswell Road / Sandy Springs</v>
      </c>
      <c r="C4815" t="s">
        <v>1102</v>
      </c>
      <c r="D4815">
        <v>13121010205</v>
      </c>
      <c r="E4815">
        <v>6.9</v>
      </c>
      <c r="F4815">
        <v>132813</v>
      </c>
      <c r="G4815">
        <v>142</v>
      </c>
      <c r="H4815">
        <v>109</v>
      </c>
    </row>
    <row r="4816" spans="1:8" hidden="1" x14ac:dyDescent="0.2">
      <c r="A4816">
        <v>14778</v>
      </c>
      <c r="B4816" t="str">
        <f>VLOOKUP(A4816,'Route Names'!$A$2:$B$95,2,FALSE)</f>
        <v>Route 87 Roswell Road / Sandy Springs</v>
      </c>
      <c r="C4816" t="s">
        <v>1083</v>
      </c>
      <c r="D4816">
        <v>13121010205</v>
      </c>
      <c r="E4816">
        <v>6.9</v>
      </c>
      <c r="F4816">
        <v>132813</v>
      </c>
      <c r="G4816">
        <v>142</v>
      </c>
      <c r="H4816">
        <v>109</v>
      </c>
    </row>
    <row r="4817" spans="1:8" hidden="1" x14ac:dyDescent="0.2">
      <c r="A4817">
        <v>14737</v>
      </c>
      <c r="B4817" t="str">
        <f>VLOOKUP(A4817,'Route Names'!$A$2:$B$95,2,FALSE)</f>
        <v>Route 5 Piedmont Road / Sandy Springs</v>
      </c>
      <c r="C4817" t="s">
        <v>1083</v>
      </c>
      <c r="D4817">
        <v>13121010205</v>
      </c>
      <c r="E4817">
        <v>6.9</v>
      </c>
      <c r="F4817">
        <v>132813</v>
      </c>
      <c r="G4817">
        <v>142</v>
      </c>
      <c r="H4817">
        <v>109</v>
      </c>
    </row>
    <row r="4818" spans="1:8" hidden="1" x14ac:dyDescent="0.2">
      <c r="A4818">
        <v>14778</v>
      </c>
      <c r="B4818" t="str">
        <f>VLOOKUP(A4818,'Route Names'!$A$2:$B$95,2,FALSE)</f>
        <v>Route 87 Roswell Road / Sandy Springs</v>
      </c>
      <c r="C4818" t="s">
        <v>1101</v>
      </c>
      <c r="D4818">
        <v>13121010110</v>
      </c>
      <c r="E4818">
        <v>11.3</v>
      </c>
      <c r="F4818">
        <v>99521</v>
      </c>
      <c r="G4818">
        <v>151</v>
      </c>
      <c r="H4818">
        <v>165</v>
      </c>
    </row>
    <row r="4819" spans="1:8" hidden="1" x14ac:dyDescent="0.2">
      <c r="A4819">
        <v>14778</v>
      </c>
      <c r="B4819" t="str">
        <f>VLOOKUP(A4819,'Route Names'!$A$2:$B$95,2,FALSE)</f>
        <v>Route 87 Roswell Road / Sandy Springs</v>
      </c>
      <c r="C4819" t="s">
        <v>1086</v>
      </c>
      <c r="D4819">
        <v>13121010110</v>
      </c>
      <c r="E4819">
        <v>11.3</v>
      </c>
      <c r="F4819">
        <v>99521</v>
      </c>
      <c r="G4819">
        <v>151</v>
      </c>
      <c r="H4819">
        <v>165</v>
      </c>
    </row>
    <row r="4820" spans="1:8" hidden="1" x14ac:dyDescent="0.2">
      <c r="A4820">
        <v>14778</v>
      </c>
      <c r="B4820" t="str">
        <f>VLOOKUP(A4820,'Route Names'!$A$2:$B$95,2,FALSE)</f>
        <v>Route 87 Roswell Road / Sandy Springs</v>
      </c>
      <c r="C4820" t="s">
        <v>1100</v>
      </c>
      <c r="D4820">
        <v>13121010110</v>
      </c>
      <c r="E4820">
        <v>11.3</v>
      </c>
      <c r="F4820">
        <v>99521</v>
      </c>
      <c r="G4820">
        <v>151</v>
      </c>
      <c r="H4820">
        <v>165</v>
      </c>
    </row>
    <row r="4821" spans="1:8" hidden="1" x14ac:dyDescent="0.2">
      <c r="A4821">
        <v>14778</v>
      </c>
      <c r="B4821" t="str">
        <f>VLOOKUP(A4821,'Route Names'!$A$2:$B$95,2,FALSE)</f>
        <v>Route 87 Roswell Road / Sandy Springs</v>
      </c>
      <c r="C4821" t="s">
        <v>1099</v>
      </c>
      <c r="D4821">
        <v>13121010110</v>
      </c>
      <c r="E4821">
        <v>11.3</v>
      </c>
      <c r="F4821">
        <v>99521</v>
      </c>
      <c r="G4821">
        <v>151</v>
      </c>
      <c r="H4821">
        <v>165</v>
      </c>
    </row>
    <row r="4822" spans="1:8" hidden="1" x14ac:dyDescent="0.2">
      <c r="A4822">
        <v>14737</v>
      </c>
      <c r="B4822" t="str">
        <f>VLOOKUP(A4822,'Route Names'!$A$2:$B$95,2,FALSE)</f>
        <v>Route 5 Piedmont Road / Sandy Springs</v>
      </c>
      <c r="C4822" t="s">
        <v>1099</v>
      </c>
      <c r="D4822">
        <v>13121010110</v>
      </c>
      <c r="E4822">
        <v>11.3</v>
      </c>
      <c r="F4822">
        <v>99521</v>
      </c>
      <c r="G4822">
        <v>151</v>
      </c>
      <c r="H4822">
        <v>165</v>
      </c>
    </row>
    <row r="4823" spans="1:8" hidden="1" x14ac:dyDescent="0.2">
      <c r="A4823">
        <v>14778</v>
      </c>
      <c r="B4823" t="str">
        <f>VLOOKUP(A4823,'Route Names'!$A$2:$B$95,2,FALSE)</f>
        <v>Route 87 Roswell Road / Sandy Springs</v>
      </c>
      <c r="C4823" t="s">
        <v>1098</v>
      </c>
      <c r="D4823">
        <v>13121010110</v>
      </c>
      <c r="E4823">
        <v>11.3</v>
      </c>
      <c r="F4823">
        <v>99521</v>
      </c>
      <c r="G4823">
        <v>151</v>
      </c>
      <c r="H4823">
        <v>165</v>
      </c>
    </row>
    <row r="4824" spans="1:8" hidden="1" x14ac:dyDescent="0.2">
      <c r="A4824">
        <v>14737</v>
      </c>
      <c r="B4824" t="str">
        <f>VLOOKUP(A4824,'Route Names'!$A$2:$B$95,2,FALSE)</f>
        <v>Route 5 Piedmont Road / Sandy Springs</v>
      </c>
      <c r="C4824" t="s">
        <v>1098</v>
      </c>
      <c r="D4824">
        <v>13121010110</v>
      </c>
      <c r="E4824">
        <v>11.3</v>
      </c>
      <c r="F4824">
        <v>99521</v>
      </c>
      <c r="G4824">
        <v>151</v>
      </c>
      <c r="H4824">
        <v>165</v>
      </c>
    </row>
    <row r="4825" spans="1:8" hidden="1" x14ac:dyDescent="0.2">
      <c r="A4825">
        <v>14778</v>
      </c>
      <c r="B4825" t="str">
        <f>VLOOKUP(A4825,'Route Names'!$A$2:$B$95,2,FALSE)</f>
        <v>Route 87 Roswell Road / Sandy Springs</v>
      </c>
      <c r="C4825" t="s">
        <v>1097</v>
      </c>
      <c r="D4825">
        <v>13121010110</v>
      </c>
      <c r="E4825">
        <v>11.3</v>
      </c>
      <c r="F4825">
        <v>99521</v>
      </c>
      <c r="G4825">
        <v>151</v>
      </c>
      <c r="H4825">
        <v>165</v>
      </c>
    </row>
    <row r="4826" spans="1:8" hidden="1" x14ac:dyDescent="0.2">
      <c r="A4826">
        <v>14737</v>
      </c>
      <c r="B4826" t="str">
        <f>VLOOKUP(A4826,'Route Names'!$A$2:$B$95,2,FALSE)</f>
        <v>Route 5 Piedmont Road / Sandy Springs</v>
      </c>
      <c r="C4826" t="s">
        <v>1097</v>
      </c>
      <c r="D4826">
        <v>13121010110</v>
      </c>
      <c r="E4826">
        <v>11.3</v>
      </c>
      <c r="F4826">
        <v>99521</v>
      </c>
      <c r="G4826">
        <v>151</v>
      </c>
      <c r="H4826">
        <v>165</v>
      </c>
    </row>
    <row r="4827" spans="1:8" hidden="1" x14ac:dyDescent="0.2">
      <c r="A4827">
        <v>14778</v>
      </c>
      <c r="B4827" t="str">
        <f>VLOOKUP(A4827,'Route Names'!$A$2:$B$95,2,FALSE)</f>
        <v>Route 87 Roswell Road / Sandy Springs</v>
      </c>
      <c r="C4827" t="s">
        <v>1096</v>
      </c>
      <c r="D4827">
        <v>13121010110</v>
      </c>
      <c r="E4827">
        <v>11.3</v>
      </c>
      <c r="F4827">
        <v>99521</v>
      </c>
      <c r="G4827">
        <v>151</v>
      </c>
      <c r="H4827">
        <v>165</v>
      </c>
    </row>
    <row r="4828" spans="1:8" hidden="1" x14ac:dyDescent="0.2">
      <c r="A4828">
        <v>14737</v>
      </c>
      <c r="B4828" t="str">
        <f>VLOOKUP(A4828,'Route Names'!$A$2:$B$95,2,FALSE)</f>
        <v>Route 5 Piedmont Road / Sandy Springs</v>
      </c>
      <c r="C4828" t="s">
        <v>1096</v>
      </c>
      <c r="D4828">
        <v>13121010110</v>
      </c>
      <c r="E4828">
        <v>11.3</v>
      </c>
      <c r="F4828">
        <v>99521</v>
      </c>
      <c r="G4828">
        <v>151</v>
      </c>
      <c r="H4828">
        <v>165</v>
      </c>
    </row>
    <row r="4829" spans="1:8" hidden="1" x14ac:dyDescent="0.2">
      <c r="A4829">
        <v>14778</v>
      </c>
      <c r="B4829" t="str">
        <f>VLOOKUP(A4829,'Route Names'!$A$2:$B$95,2,FALSE)</f>
        <v>Route 87 Roswell Road / Sandy Springs</v>
      </c>
      <c r="C4829" t="s">
        <v>1095</v>
      </c>
      <c r="D4829">
        <v>13121010110</v>
      </c>
      <c r="E4829">
        <v>11.3</v>
      </c>
      <c r="F4829">
        <v>99521</v>
      </c>
      <c r="G4829">
        <v>151</v>
      </c>
      <c r="H4829">
        <v>165</v>
      </c>
    </row>
    <row r="4830" spans="1:8" hidden="1" x14ac:dyDescent="0.2">
      <c r="A4830">
        <v>14737</v>
      </c>
      <c r="B4830" t="str">
        <f>VLOOKUP(A4830,'Route Names'!$A$2:$B$95,2,FALSE)</f>
        <v>Route 5 Piedmont Road / Sandy Springs</v>
      </c>
      <c r="C4830" t="s">
        <v>1095</v>
      </c>
      <c r="D4830">
        <v>13121010110</v>
      </c>
      <c r="E4830">
        <v>11.3</v>
      </c>
      <c r="F4830">
        <v>99521</v>
      </c>
      <c r="G4830">
        <v>151</v>
      </c>
      <c r="H4830">
        <v>165</v>
      </c>
    </row>
    <row r="4831" spans="1:8" hidden="1" x14ac:dyDescent="0.2">
      <c r="A4831">
        <v>14778</v>
      </c>
      <c r="B4831" t="str">
        <f>VLOOKUP(A4831,'Route Names'!$A$2:$B$95,2,FALSE)</f>
        <v>Route 87 Roswell Road / Sandy Springs</v>
      </c>
      <c r="C4831" t="s">
        <v>1094</v>
      </c>
      <c r="D4831">
        <v>13121010110</v>
      </c>
      <c r="E4831">
        <v>11.3</v>
      </c>
      <c r="F4831">
        <v>99521</v>
      </c>
      <c r="G4831">
        <v>151</v>
      </c>
      <c r="H4831">
        <v>165</v>
      </c>
    </row>
    <row r="4832" spans="1:8" hidden="1" x14ac:dyDescent="0.2">
      <c r="A4832">
        <v>14737</v>
      </c>
      <c r="B4832" t="str">
        <f>VLOOKUP(A4832,'Route Names'!$A$2:$B$95,2,FALSE)</f>
        <v>Route 5 Piedmont Road / Sandy Springs</v>
      </c>
      <c r="C4832" t="s">
        <v>1094</v>
      </c>
      <c r="D4832">
        <v>13121010110</v>
      </c>
      <c r="E4832">
        <v>11.3</v>
      </c>
      <c r="F4832">
        <v>99521</v>
      </c>
      <c r="G4832">
        <v>151</v>
      </c>
      <c r="H4832">
        <v>165</v>
      </c>
    </row>
    <row r="4833" spans="1:8" hidden="1" x14ac:dyDescent="0.2">
      <c r="A4833">
        <v>14778</v>
      </c>
      <c r="B4833" t="str">
        <f>VLOOKUP(A4833,'Route Names'!$A$2:$B$95,2,FALSE)</f>
        <v>Route 87 Roswell Road / Sandy Springs</v>
      </c>
      <c r="C4833" t="s">
        <v>1093</v>
      </c>
      <c r="D4833">
        <v>13089021215</v>
      </c>
      <c r="E4833">
        <v>3.9</v>
      </c>
      <c r="F4833">
        <v>106902</v>
      </c>
      <c r="G4833">
        <v>220</v>
      </c>
      <c r="H4833">
        <v>27</v>
      </c>
    </row>
    <row r="4834" spans="1:8" hidden="1" x14ac:dyDescent="0.2">
      <c r="A4834">
        <v>14737</v>
      </c>
      <c r="B4834" t="str">
        <f>VLOOKUP(A4834,'Route Names'!$A$2:$B$95,2,FALSE)</f>
        <v>Route 5 Piedmont Road / Sandy Springs</v>
      </c>
      <c r="C4834" t="s">
        <v>1093</v>
      </c>
      <c r="D4834">
        <v>13089021215</v>
      </c>
      <c r="E4834">
        <v>3.9</v>
      </c>
      <c r="F4834">
        <v>106902</v>
      </c>
      <c r="G4834">
        <v>220</v>
      </c>
      <c r="H4834">
        <v>27</v>
      </c>
    </row>
    <row r="4835" spans="1:8" hidden="1" x14ac:dyDescent="0.2">
      <c r="A4835">
        <v>14778</v>
      </c>
      <c r="B4835" t="str">
        <f>VLOOKUP(A4835,'Route Names'!$A$2:$B$95,2,FALSE)</f>
        <v>Route 87 Roswell Road / Sandy Springs</v>
      </c>
      <c r="C4835" t="s">
        <v>1092</v>
      </c>
      <c r="D4835">
        <v>13089021215</v>
      </c>
      <c r="E4835">
        <v>3.9</v>
      </c>
      <c r="F4835">
        <v>106902</v>
      </c>
      <c r="G4835">
        <v>220</v>
      </c>
      <c r="H4835">
        <v>27</v>
      </c>
    </row>
    <row r="4836" spans="1:8" hidden="1" x14ac:dyDescent="0.2">
      <c r="A4836">
        <v>14737</v>
      </c>
      <c r="B4836" t="str">
        <f>VLOOKUP(A4836,'Route Names'!$A$2:$B$95,2,FALSE)</f>
        <v>Route 5 Piedmont Road / Sandy Springs</v>
      </c>
      <c r="C4836" t="s">
        <v>1092</v>
      </c>
      <c r="D4836">
        <v>13089021215</v>
      </c>
      <c r="E4836">
        <v>3.9</v>
      </c>
      <c r="F4836">
        <v>106902</v>
      </c>
      <c r="G4836">
        <v>220</v>
      </c>
      <c r="H4836">
        <v>27</v>
      </c>
    </row>
    <row r="4837" spans="1:8" hidden="1" x14ac:dyDescent="0.2">
      <c r="A4837">
        <v>14778</v>
      </c>
      <c r="B4837" t="str">
        <f>VLOOKUP(A4837,'Route Names'!$A$2:$B$95,2,FALSE)</f>
        <v>Route 87 Roswell Road / Sandy Springs</v>
      </c>
      <c r="C4837" t="s">
        <v>1091</v>
      </c>
      <c r="D4837">
        <v>13121010110</v>
      </c>
      <c r="E4837">
        <v>11.3</v>
      </c>
      <c r="F4837">
        <v>99521</v>
      </c>
      <c r="G4837">
        <v>151</v>
      </c>
      <c r="H4837">
        <v>165</v>
      </c>
    </row>
    <row r="4838" spans="1:8" hidden="1" x14ac:dyDescent="0.2">
      <c r="A4838">
        <v>14737</v>
      </c>
      <c r="B4838" t="str">
        <f>VLOOKUP(A4838,'Route Names'!$A$2:$B$95,2,FALSE)</f>
        <v>Route 5 Piedmont Road / Sandy Springs</v>
      </c>
      <c r="C4838" t="s">
        <v>1091</v>
      </c>
      <c r="D4838">
        <v>13121010110</v>
      </c>
      <c r="E4838">
        <v>11.3</v>
      </c>
      <c r="F4838">
        <v>99521</v>
      </c>
      <c r="G4838">
        <v>151</v>
      </c>
      <c r="H4838">
        <v>165</v>
      </c>
    </row>
    <row r="4839" spans="1:8" hidden="1" x14ac:dyDescent="0.2">
      <c r="A4839">
        <v>14778</v>
      </c>
      <c r="B4839" t="str">
        <f>VLOOKUP(A4839,'Route Names'!$A$2:$B$95,2,FALSE)</f>
        <v>Route 87 Roswell Road / Sandy Springs</v>
      </c>
      <c r="C4839" t="s">
        <v>1090</v>
      </c>
      <c r="D4839">
        <v>13121010110</v>
      </c>
      <c r="E4839">
        <v>11.3</v>
      </c>
      <c r="F4839">
        <v>99521</v>
      </c>
      <c r="G4839">
        <v>151</v>
      </c>
      <c r="H4839">
        <v>165</v>
      </c>
    </row>
    <row r="4840" spans="1:8" hidden="1" x14ac:dyDescent="0.2">
      <c r="A4840">
        <v>14737</v>
      </c>
      <c r="B4840" t="str">
        <f>VLOOKUP(A4840,'Route Names'!$A$2:$B$95,2,FALSE)</f>
        <v>Route 5 Piedmont Road / Sandy Springs</v>
      </c>
      <c r="C4840" t="s">
        <v>1090</v>
      </c>
      <c r="D4840">
        <v>13121010110</v>
      </c>
      <c r="E4840">
        <v>11.3</v>
      </c>
      <c r="F4840">
        <v>99521</v>
      </c>
      <c r="G4840">
        <v>151</v>
      </c>
      <c r="H4840">
        <v>165</v>
      </c>
    </row>
    <row r="4841" spans="1:8" hidden="1" x14ac:dyDescent="0.2">
      <c r="A4841">
        <v>14778</v>
      </c>
      <c r="B4841" t="str">
        <f>VLOOKUP(A4841,'Route Names'!$A$2:$B$95,2,FALSE)</f>
        <v>Route 87 Roswell Road / Sandy Springs</v>
      </c>
      <c r="C4841" t="s">
        <v>1089</v>
      </c>
      <c r="D4841">
        <v>13121010110</v>
      </c>
      <c r="E4841">
        <v>11.3</v>
      </c>
      <c r="F4841">
        <v>99521</v>
      </c>
      <c r="G4841">
        <v>151</v>
      </c>
      <c r="H4841">
        <v>165</v>
      </c>
    </row>
    <row r="4842" spans="1:8" hidden="1" x14ac:dyDescent="0.2">
      <c r="A4842">
        <v>14737</v>
      </c>
      <c r="B4842" t="str">
        <f>VLOOKUP(A4842,'Route Names'!$A$2:$B$95,2,FALSE)</f>
        <v>Route 5 Piedmont Road / Sandy Springs</v>
      </c>
      <c r="C4842" t="s">
        <v>1089</v>
      </c>
      <c r="D4842">
        <v>13121010110</v>
      </c>
      <c r="E4842">
        <v>11.3</v>
      </c>
      <c r="F4842">
        <v>99521</v>
      </c>
      <c r="G4842">
        <v>151</v>
      </c>
      <c r="H4842">
        <v>165</v>
      </c>
    </row>
    <row r="4843" spans="1:8" hidden="1" x14ac:dyDescent="0.2">
      <c r="A4843">
        <v>14778</v>
      </c>
      <c r="B4843" t="str">
        <f>VLOOKUP(A4843,'Route Names'!$A$2:$B$95,2,FALSE)</f>
        <v>Route 87 Roswell Road / Sandy Springs</v>
      </c>
      <c r="C4843" t="s">
        <v>1088</v>
      </c>
      <c r="D4843">
        <v>13121010110</v>
      </c>
      <c r="E4843">
        <v>11.3</v>
      </c>
      <c r="F4843">
        <v>99521</v>
      </c>
      <c r="G4843">
        <v>151</v>
      </c>
      <c r="H4843">
        <v>165</v>
      </c>
    </row>
    <row r="4844" spans="1:8" hidden="1" x14ac:dyDescent="0.2">
      <c r="A4844">
        <v>14737</v>
      </c>
      <c r="B4844" t="str">
        <f>VLOOKUP(A4844,'Route Names'!$A$2:$B$95,2,FALSE)</f>
        <v>Route 5 Piedmont Road / Sandy Springs</v>
      </c>
      <c r="C4844" t="s">
        <v>1088</v>
      </c>
      <c r="D4844">
        <v>13121010110</v>
      </c>
      <c r="E4844">
        <v>11.3</v>
      </c>
      <c r="F4844">
        <v>99521</v>
      </c>
      <c r="G4844">
        <v>151</v>
      </c>
      <c r="H4844">
        <v>165</v>
      </c>
    </row>
    <row r="4845" spans="1:8" hidden="1" x14ac:dyDescent="0.2">
      <c r="A4845">
        <v>14778</v>
      </c>
      <c r="B4845" t="str">
        <f>VLOOKUP(A4845,'Route Names'!$A$2:$B$95,2,FALSE)</f>
        <v>Route 87 Roswell Road / Sandy Springs</v>
      </c>
      <c r="C4845" t="s">
        <v>1087</v>
      </c>
      <c r="D4845">
        <v>13121010110</v>
      </c>
      <c r="E4845">
        <v>11.3</v>
      </c>
      <c r="F4845">
        <v>99521</v>
      </c>
      <c r="G4845">
        <v>151</v>
      </c>
      <c r="H4845">
        <v>165</v>
      </c>
    </row>
    <row r="4846" spans="1:8" hidden="1" x14ac:dyDescent="0.2">
      <c r="A4846">
        <v>14737</v>
      </c>
      <c r="B4846" t="str">
        <f>VLOOKUP(A4846,'Route Names'!$A$2:$B$95,2,FALSE)</f>
        <v>Route 5 Piedmont Road / Sandy Springs</v>
      </c>
      <c r="C4846" t="s">
        <v>1087</v>
      </c>
      <c r="D4846">
        <v>13121010110</v>
      </c>
      <c r="E4846">
        <v>11.3</v>
      </c>
      <c r="F4846">
        <v>99521</v>
      </c>
      <c r="G4846">
        <v>151</v>
      </c>
      <c r="H4846">
        <v>165</v>
      </c>
    </row>
    <row r="4847" spans="1:8" hidden="1" x14ac:dyDescent="0.2">
      <c r="A4847">
        <v>14778</v>
      </c>
      <c r="B4847" t="str">
        <f>VLOOKUP(A4847,'Route Names'!$A$2:$B$95,2,FALSE)</f>
        <v>Route 87 Roswell Road / Sandy Springs</v>
      </c>
      <c r="C4847" t="s">
        <v>1086</v>
      </c>
      <c r="D4847">
        <v>13121010110</v>
      </c>
      <c r="E4847">
        <v>11.3</v>
      </c>
      <c r="F4847">
        <v>99521</v>
      </c>
      <c r="G4847">
        <v>151</v>
      </c>
      <c r="H4847">
        <v>165</v>
      </c>
    </row>
    <row r="4848" spans="1:8" hidden="1" x14ac:dyDescent="0.2">
      <c r="A4848">
        <v>14778</v>
      </c>
      <c r="B4848" t="str">
        <f>VLOOKUP(A4848,'Route Names'!$A$2:$B$95,2,FALSE)</f>
        <v>Route 87 Roswell Road / Sandy Springs</v>
      </c>
      <c r="C4848" t="s">
        <v>1085</v>
      </c>
      <c r="D4848">
        <v>13121010110</v>
      </c>
      <c r="E4848">
        <v>11.3</v>
      </c>
      <c r="F4848">
        <v>99521</v>
      </c>
      <c r="G4848">
        <v>151</v>
      </c>
      <c r="H4848">
        <v>165</v>
      </c>
    </row>
    <row r="4849" spans="1:8" hidden="1" x14ac:dyDescent="0.2">
      <c r="A4849">
        <v>14778</v>
      </c>
      <c r="B4849" t="str">
        <f>VLOOKUP(A4849,'Route Names'!$A$2:$B$95,2,FALSE)</f>
        <v>Route 87 Roswell Road / Sandy Springs</v>
      </c>
      <c r="C4849" t="s">
        <v>1084</v>
      </c>
      <c r="D4849">
        <v>13121010110</v>
      </c>
      <c r="E4849">
        <v>11.3</v>
      </c>
      <c r="F4849">
        <v>99521</v>
      </c>
      <c r="G4849">
        <v>151</v>
      </c>
      <c r="H4849">
        <v>165</v>
      </c>
    </row>
    <row r="4850" spans="1:8" hidden="1" x14ac:dyDescent="0.2">
      <c r="A4850">
        <v>14778</v>
      </c>
      <c r="B4850" t="str">
        <f>VLOOKUP(A4850,'Route Names'!$A$2:$B$95,2,FALSE)</f>
        <v>Route 87 Roswell Road / Sandy Springs</v>
      </c>
      <c r="C4850" t="s">
        <v>981</v>
      </c>
      <c r="D4850">
        <v>13121010110</v>
      </c>
      <c r="E4850">
        <v>11.3</v>
      </c>
      <c r="F4850">
        <v>99521</v>
      </c>
      <c r="G4850">
        <v>151</v>
      </c>
      <c r="H4850">
        <v>165</v>
      </c>
    </row>
    <row r="4851" spans="1:8" hidden="1" x14ac:dyDescent="0.2">
      <c r="A4851">
        <v>14737</v>
      </c>
      <c r="B4851" t="str">
        <f>VLOOKUP(A4851,'Route Names'!$A$2:$B$95,2,FALSE)</f>
        <v>Route 5 Piedmont Road / Sandy Springs</v>
      </c>
      <c r="C4851" t="s">
        <v>981</v>
      </c>
      <c r="D4851">
        <v>13121010110</v>
      </c>
      <c r="E4851">
        <v>11.3</v>
      </c>
      <c r="F4851">
        <v>99521</v>
      </c>
      <c r="G4851">
        <v>151</v>
      </c>
      <c r="H4851">
        <v>165</v>
      </c>
    </row>
    <row r="4852" spans="1:8" hidden="1" x14ac:dyDescent="0.2">
      <c r="A4852">
        <v>14778</v>
      </c>
      <c r="B4852" t="str">
        <f>VLOOKUP(A4852,'Route Names'!$A$2:$B$95,2,FALSE)</f>
        <v>Route 87 Roswell Road / Sandy Springs</v>
      </c>
      <c r="C4852" t="s">
        <v>1083</v>
      </c>
      <c r="D4852">
        <v>13121010110</v>
      </c>
      <c r="E4852">
        <v>11.3</v>
      </c>
      <c r="F4852">
        <v>99521</v>
      </c>
      <c r="G4852">
        <v>151</v>
      </c>
      <c r="H4852">
        <v>165</v>
      </c>
    </row>
    <row r="4853" spans="1:8" hidden="1" x14ac:dyDescent="0.2">
      <c r="A4853">
        <v>14737</v>
      </c>
      <c r="B4853" t="str">
        <f>VLOOKUP(A4853,'Route Names'!$A$2:$B$95,2,FALSE)</f>
        <v>Route 5 Piedmont Road / Sandy Springs</v>
      </c>
      <c r="C4853" t="s">
        <v>1083</v>
      </c>
      <c r="D4853">
        <v>13121010110</v>
      </c>
      <c r="E4853">
        <v>11.3</v>
      </c>
      <c r="F4853">
        <v>99521</v>
      </c>
      <c r="G4853">
        <v>151</v>
      </c>
      <c r="H4853">
        <v>165</v>
      </c>
    </row>
    <row r="4854" spans="1:8" hidden="1" x14ac:dyDescent="0.2">
      <c r="A4854">
        <v>14778</v>
      </c>
      <c r="B4854" t="str">
        <f>VLOOKUP(A4854,'Route Names'!$A$2:$B$95,2,FALSE)</f>
        <v>Route 87 Roswell Road / Sandy Springs</v>
      </c>
      <c r="C4854" t="s">
        <v>1082</v>
      </c>
      <c r="D4854">
        <v>13121010110</v>
      </c>
      <c r="E4854">
        <v>11.3</v>
      </c>
      <c r="F4854">
        <v>99521</v>
      </c>
      <c r="G4854">
        <v>151</v>
      </c>
      <c r="H4854">
        <v>165</v>
      </c>
    </row>
    <row r="4855" spans="1:8" hidden="1" x14ac:dyDescent="0.2">
      <c r="A4855">
        <v>14737</v>
      </c>
      <c r="B4855" t="str">
        <f>VLOOKUP(A4855,'Route Names'!$A$2:$B$95,2,FALSE)</f>
        <v>Route 5 Piedmont Road / Sandy Springs</v>
      </c>
      <c r="C4855" t="s">
        <v>1082</v>
      </c>
      <c r="D4855">
        <v>13121010110</v>
      </c>
      <c r="E4855">
        <v>11.3</v>
      </c>
      <c r="F4855">
        <v>99521</v>
      </c>
      <c r="G4855">
        <v>151</v>
      </c>
      <c r="H4855">
        <v>165</v>
      </c>
    </row>
    <row r="4856" spans="1:8" hidden="1" x14ac:dyDescent="0.2">
      <c r="A4856">
        <v>14778</v>
      </c>
      <c r="B4856" t="str">
        <f>VLOOKUP(A4856,'Route Names'!$A$2:$B$95,2,FALSE)</f>
        <v>Route 87 Roswell Road / Sandy Springs</v>
      </c>
      <c r="C4856" t="s">
        <v>1081</v>
      </c>
      <c r="D4856">
        <v>13121010121</v>
      </c>
      <c r="E4856">
        <v>5.7</v>
      </c>
      <c r="F4856">
        <v>114886</v>
      </c>
      <c r="G4856">
        <v>118</v>
      </c>
      <c r="H4856">
        <v>11</v>
      </c>
    </row>
    <row r="4857" spans="1:8" hidden="1" x14ac:dyDescent="0.2">
      <c r="A4857">
        <v>14778</v>
      </c>
      <c r="B4857" t="str">
        <f>VLOOKUP(A4857,'Route Names'!$A$2:$B$95,2,FALSE)</f>
        <v>Route 87 Roswell Road / Sandy Springs</v>
      </c>
      <c r="C4857" t="s">
        <v>1080</v>
      </c>
      <c r="D4857">
        <v>13121010121</v>
      </c>
      <c r="E4857">
        <v>5.7</v>
      </c>
      <c r="F4857">
        <v>114886</v>
      </c>
      <c r="G4857">
        <v>118</v>
      </c>
      <c r="H4857">
        <v>11</v>
      </c>
    </row>
    <row r="4858" spans="1:8" hidden="1" x14ac:dyDescent="0.2">
      <c r="A4858">
        <v>14778</v>
      </c>
      <c r="B4858" t="str">
        <f>VLOOKUP(A4858,'Route Names'!$A$2:$B$95,2,FALSE)</f>
        <v>Route 87 Roswell Road / Sandy Springs</v>
      </c>
      <c r="C4858" t="s">
        <v>1079</v>
      </c>
      <c r="D4858">
        <v>13121010121</v>
      </c>
      <c r="E4858">
        <v>5.7</v>
      </c>
      <c r="F4858">
        <v>114886</v>
      </c>
      <c r="G4858">
        <v>118</v>
      </c>
      <c r="H4858">
        <v>11</v>
      </c>
    </row>
    <row r="4859" spans="1:8" hidden="1" x14ac:dyDescent="0.2">
      <c r="A4859">
        <v>14778</v>
      </c>
      <c r="B4859" t="str">
        <f>VLOOKUP(A4859,'Route Names'!$A$2:$B$95,2,FALSE)</f>
        <v>Route 87 Roswell Road / Sandy Springs</v>
      </c>
      <c r="C4859" t="s">
        <v>1078</v>
      </c>
      <c r="D4859">
        <v>13121010121</v>
      </c>
      <c r="E4859">
        <v>5.7</v>
      </c>
      <c r="F4859">
        <v>114886</v>
      </c>
      <c r="G4859">
        <v>118</v>
      </c>
      <c r="H4859">
        <v>11</v>
      </c>
    </row>
    <row r="4860" spans="1:8" hidden="1" x14ac:dyDescent="0.2">
      <c r="A4860">
        <v>14778</v>
      </c>
      <c r="B4860" t="str">
        <f>VLOOKUP(A4860,'Route Names'!$A$2:$B$95,2,FALSE)</f>
        <v>Route 87 Roswell Road / Sandy Springs</v>
      </c>
      <c r="C4860" t="s">
        <v>1077</v>
      </c>
      <c r="D4860">
        <v>13121010121</v>
      </c>
      <c r="E4860">
        <v>5.7</v>
      </c>
      <c r="F4860">
        <v>114886</v>
      </c>
      <c r="G4860">
        <v>118</v>
      </c>
      <c r="H4860">
        <v>11</v>
      </c>
    </row>
    <row r="4861" spans="1:8" hidden="1" x14ac:dyDescent="0.2">
      <c r="A4861">
        <v>14778</v>
      </c>
      <c r="B4861" t="str">
        <f>VLOOKUP(A4861,'Route Names'!$A$2:$B$95,2,FALSE)</f>
        <v>Route 87 Roswell Road / Sandy Springs</v>
      </c>
      <c r="C4861" t="s">
        <v>1076</v>
      </c>
      <c r="D4861">
        <v>13121010123</v>
      </c>
      <c r="E4861">
        <v>14</v>
      </c>
      <c r="F4861">
        <v>62649</v>
      </c>
      <c r="G4861">
        <v>30</v>
      </c>
      <c r="H4861">
        <v>164</v>
      </c>
    </row>
    <row r="4862" spans="1:8" hidden="1" x14ac:dyDescent="0.2">
      <c r="A4862">
        <v>14778</v>
      </c>
      <c r="B4862" t="str">
        <f>VLOOKUP(A4862,'Route Names'!$A$2:$B$95,2,FALSE)</f>
        <v>Route 87 Roswell Road / Sandy Springs</v>
      </c>
      <c r="C4862" t="s">
        <v>1075</v>
      </c>
      <c r="D4862">
        <v>13121010123</v>
      </c>
      <c r="E4862">
        <v>14</v>
      </c>
      <c r="F4862">
        <v>62649</v>
      </c>
      <c r="G4862">
        <v>30</v>
      </c>
      <c r="H4862">
        <v>164</v>
      </c>
    </row>
    <row r="4863" spans="1:8" hidden="1" x14ac:dyDescent="0.2">
      <c r="A4863">
        <v>14778</v>
      </c>
      <c r="B4863" t="str">
        <f>VLOOKUP(A4863,'Route Names'!$A$2:$B$95,2,FALSE)</f>
        <v>Route 87 Roswell Road / Sandy Springs</v>
      </c>
      <c r="C4863" t="s">
        <v>1074</v>
      </c>
      <c r="D4863">
        <v>13121010123</v>
      </c>
      <c r="E4863">
        <v>14</v>
      </c>
      <c r="F4863">
        <v>62649</v>
      </c>
      <c r="G4863">
        <v>30</v>
      </c>
      <c r="H4863">
        <v>164</v>
      </c>
    </row>
    <row r="4864" spans="1:8" hidden="1" x14ac:dyDescent="0.2">
      <c r="A4864">
        <v>14778</v>
      </c>
      <c r="B4864" t="str">
        <f>VLOOKUP(A4864,'Route Names'!$A$2:$B$95,2,FALSE)</f>
        <v>Route 87 Roswell Road / Sandy Springs</v>
      </c>
      <c r="C4864" t="s">
        <v>1073</v>
      </c>
      <c r="D4864">
        <v>13121010123</v>
      </c>
      <c r="E4864">
        <v>14</v>
      </c>
      <c r="F4864">
        <v>62649</v>
      </c>
      <c r="G4864">
        <v>30</v>
      </c>
      <c r="H4864">
        <v>164</v>
      </c>
    </row>
    <row r="4865" spans="1:8" hidden="1" x14ac:dyDescent="0.2">
      <c r="A4865">
        <v>14778</v>
      </c>
      <c r="B4865" t="str">
        <f>VLOOKUP(A4865,'Route Names'!$A$2:$B$95,2,FALSE)</f>
        <v>Route 87 Roswell Road / Sandy Springs</v>
      </c>
      <c r="C4865" t="s">
        <v>1072</v>
      </c>
      <c r="D4865">
        <v>13121010123</v>
      </c>
      <c r="E4865">
        <v>14</v>
      </c>
      <c r="F4865">
        <v>62649</v>
      </c>
      <c r="G4865">
        <v>30</v>
      </c>
      <c r="H4865">
        <v>164</v>
      </c>
    </row>
    <row r="4866" spans="1:8" hidden="1" x14ac:dyDescent="0.2">
      <c r="A4866">
        <v>14778</v>
      </c>
      <c r="B4866" t="str">
        <f>VLOOKUP(A4866,'Route Names'!$A$2:$B$95,2,FALSE)</f>
        <v>Route 87 Roswell Road / Sandy Springs</v>
      </c>
      <c r="C4866" t="s">
        <v>1071</v>
      </c>
      <c r="D4866">
        <v>13121010123</v>
      </c>
      <c r="E4866">
        <v>14</v>
      </c>
      <c r="F4866">
        <v>62649</v>
      </c>
      <c r="G4866">
        <v>30</v>
      </c>
      <c r="H4866">
        <v>164</v>
      </c>
    </row>
    <row r="4867" spans="1:8" hidden="1" x14ac:dyDescent="0.2">
      <c r="A4867">
        <v>14778</v>
      </c>
      <c r="B4867" t="str">
        <f>VLOOKUP(A4867,'Route Names'!$A$2:$B$95,2,FALSE)</f>
        <v>Route 87 Roswell Road / Sandy Springs</v>
      </c>
      <c r="C4867" t="s">
        <v>1070</v>
      </c>
      <c r="D4867">
        <v>13121010123</v>
      </c>
      <c r="E4867">
        <v>14</v>
      </c>
      <c r="F4867">
        <v>62649</v>
      </c>
      <c r="G4867">
        <v>30</v>
      </c>
      <c r="H4867">
        <v>164</v>
      </c>
    </row>
    <row r="4868" spans="1:8" hidden="1" x14ac:dyDescent="0.2">
      <c r="A4868">
        <v>14778</v>
      </c>
      <c r="B4868" t="str">
        <f>VLOOKUP(A4868,'Route Names'!$A$2:$B$95,2,FALSE)</f>
        <v>Route 87 Roswell Road / Sandy Springs</v>
      </c>
      <c r="C4868" t="s">
        <v>1069</v>
      </c>
      <c r="D4868">
        <v>13121010117</v>
      </c>
      <c r="E4868">
        <v>6.7</v>
      </c>
      <c r="F4868">
        <v>57402</v>
      </c>
      <c r="G4868">
        <v>45</v>
      </c>
      <c r="H4868">
        <v>86</v>
      </c>
    </row>
    <row r="4869" spans="1:8" hidden="1" x14ac:dyDescent="0.2">
      <c r="A4869">
        <v>14778</v>
      </c>
      <c r="B4869" t="str">
        <f>VLOOKUP(A4869,'Route Names'!$A$2:$B$95,2,FALSE)</f>
        <v>Route 87 Roswell Road / Sandy Springs</v>
      </c>
      <c r="C4869" t="s">
        <v>1068</v>
      </c>
      <c r="D4869">
        <v>13121010117</v>
      </c>
      <c r="E4869">
        <v>6.7</v>
      </c>
      <c r="F4869">
        <v>57402</v>
      </c>
      <c r="G4869">
        <v>45</v>
      </c>
      <c r="H4869">
        <v>86</v>
      </c>
    </row>
    <row r="4870" spans="1:8" hidden="1" x14ac:dyDescent="0.2">
      <c r="A4870">
        <v>14778</v>
      </c>
      <c r="B4870" t="str">
        <f>VLOOKUP(A4870,'Route Names'!$A$2:$B$95,2,FALSE)</f>
        <v>Route 87 Roswell Road / Sandy Springs</v>
      </c>
      <c r="C4870" t="s">
        <v>1067</v>
      </c>
      <c r="D4870">
        <v>13121010117</v>
      </c>
      <c r="E4870">
        <v>6.7</v>
      </c>
      <c r="F4870">
        <v>57402</v>
      </c>
      <c r="G4870">
        <v>45</v>
      </c>
      <c r="H4870">
        <v>86</v>
      </c>
    </row>
    <row r="4871" spans="1:8" hidden="1" x14ac:dyDescent="0.2">
      <c r="A4871">
        <v>14778</v>
      </c>
      <c r="B4871" t="str">
        <f>VLOOKUP(A4871,'Route Names'!$A$2:$B$95,2,FALSE)</f>
        <v>Route 87 Roswell Road / Sandy Springs</v>
      </c>
      <c r="C4871" t="s">
        <v>1066</v>
      </c>
      <c r="D4871">
        <v>13121010117</v>
      </c>
      <c r="E4871">
        <v>6.7</v>
      </c>
      <c r="F4871">
        <v>57402</v>
      </c>
      <c r="G4871">
        <v>45</v>
      </c>
      <c r="H4871">
        <v>86</v>
      </c>
    </row>
    <row r="4872" spans="1:8" hidden="1" x14ac:dyDescent="0.2">
      <c r="A4872">
        <v>14778</v>
      </c>
      <c r="B4872" t="str">
        <f>VLOOKUP(A4872,'Route Names'!$A$2:$B$95,2,FALSE)</f>
        <v>Route 87 Roswell Road / Sandy Springs</v>
      </c>
      <c r="C4872" t="s">
        <v>1065</v>
      </c>
      <c r="D4872">
        <v>13121010117</v>
      </c>
      <c r="E4872">
        <v>6.7</v>
      </c>
      <c r="F4872">
        <v>57402</v>
      </c>
      <c r="G4872">
        <v>45</v>
      </c>
      <c r="H4872">
        <v>86</v>
      </c>
    </row>
    <row r="4873" spans="1:8" hidden="1" x14ac:dyDescent="0.2">
      <c r="A4873">
        <v>14778</v>
      </c>
      <c r="B4873" t="str">
        <f>VLOOKUP(A4873,'Route Names'!$A$2:$B$95,2,FALSE)</f>
        <v>Route 87 Roswell Road / Sandy Springs</v>
      </c>
      <c r="C4873" t="s">
        <v>1064</v>
      </c>
      <c r="D4873">
        <v>13121010117</v>
      </c>
      <c r="E4873">
        <v>6.7</v>
      </c>
      <c r="F4873">
        <v>57402</v>
      </c>
      <c r="G4873">
        <v>45</v>
      </c>
      <c r="H4873">
        <v>86</v>
      </c>
    </row>
    <row r="4874" spans="1:8" hidden="1" x14ac:dyDescent="0.2">
      <c r="A4874">
        <v>14778</v>
      </c>
      <c r="B4874" t="str">
        <f>VLOOKUP(A4874,'Route Names'!$A$2:$B$95,2,FALSE)</f>
        <v>Route 87 Roswell Road / Sandy Springs</v>
      </c>
      <c r="C4874" t="s">
        <v>1063</v>
      </c>
      <c r="D4874">
        <v>13121010117</v>
      </c>
      <c r="E4874">
        <v>6.7</v>
      </c>
      <c r="F4874">
        <v>57402</v>
      </c>
      <c r="G4874">
        <v>45</v>
      </c>
      <c r="H4874">
        <v>86</v>
      </c>
    </row>
    <row r="4875" spans="1:8" hidden="1" x14ac:dyDescent="0.2">
      <c r="A4875">
        <v>14778</v>
      </c>
      <c r="B4875" t="str">
        <f>VLOOKUP(A4875,'Route Names'!$A$2:$B$95,2,FALSE)</f>
        <v>Route 87 Roswell Road / Sandy Springs</v>
      </c>
      <c r="C4875" t="s">
        <v>1062</v>
      </c>
      <c r="D4875">
        <v>13121010118</v>
      </c>
      <c r="E4875">
        <v>29.4</v>
      </c>
      <c r="F4875">
        <v>31979</v>
      </c>
      <c r="G4875">
        <v>332</v>
      </c>
      <c r="H4875">
        <v>485</v>
      </c>
    </row>
    <row r="4876" spans="1:8" hidden="1" x14ac:dyDescent="0.2">
      <c r="A4876">
        <v>14778</v>
      </c>
      <c r="B4876" t="str">
        <f>VLOOKUP(A4876,'Route Names'!$A$2:$B$95,2,FALSE)</f>
        <v>Route 87 Roswell Road / Sandy Springs</v>
      </c>
      <c r="C4876" t="s">
        <v>1061</v>
      </c>
      <c r="D4876">
        <v>13121010118</v>
      </c>
      <c r="E4876">
        <v>29.4</v>
      </c>
      <c r="F4876">
        <v>31979</v>
      </c>
      <c r="G4876">
        <v>332</v>
      </c>
      <c r="H4876">
        <v>485</v>
      </c>
    </row>
    <row r="4877" spans="1:8" hidden="1" x14ac:dyDescent="0.2">
      <c r="A4877">
        <v>14778</v>
      </c>
      <c r="B4877" t="str">
        <f>VLOOKUP(A4877,'Route Names'!$A$2:$B$95,2,FALSE)</f>
        <v>Route 87 Roswell Road / Sandy Springs</v>
      </c>
      <c r="C4877" t="s">
        <v>1060</v>
      </c>
      <c r="D4877">
        <v>13121010118</v>
      </c>
      <c r="E4877">
        <v>29.4</v>
      </c>
      <c r="F4877">
        <v>31979</v>
      </c>
      <c r="G4877">
        <v>332</v>
      </c>
      <c r="H4877">
        <v>485</v>
      </c>
    </row>
    <row r="4878" spans="1:8" hidden="1" x14ac:dyDescent="0.2">
      <c r="A4878">
        <v>14778</v>
      </c>
      <c r="B4878" t="str">
        <f>VLOOKUP(A4878,'Route Names'!$A$2:$B$95,2,FALSE)</f>
        <v>Route 87 Roswell Road / Sandy Springs</v>
      </c>
      <c r="C4878" t="s">
        <v>1059</v>
      </c>
      <c r="D4878">
        <v>13121010118</v>
      </c>
      <c r="E4878">
        <v>29.4</v>
      </c>
      <c r="F4878">
        <v>31979</v>
      </c>
      <c r="G4878">
        <v>332</v>
      </c>
      <c r="H4878">
        <v>485</v>
      </c>
    </row>
    <row r="4879" spans="1:8" hidden="1" x14ac:dyDescent="0.2">
      <c r="A4879">
        <v>14778</v>
      </c>
      <c r="B4879" t="str">
        <f>VLOOKUP(A4879,'Route Names'!$A$2:$B$95,2,FALSE)</f>
        <v>Route 87 Roswell Road / Sandy Springs</v>
      </c>
      <c r="C4879" t="s">
        <v>1058</v>
      </c>
      <c r="D4879">
        <v>13121010118</v>
      </c>
      <c r="E4879">
        <v>29.4</v>
      </c>
      <c r="F4879">
        <v>31979</v>
      </c>
      <c r="G4879">
        <v>332</v>
      </c>
      <c r="H4879">
        <v>485</v>
      </c>
    </row>
    <row r="4880" spans="1:8" hidden="1" x14ac:dyDescent="0.2">
      <c r="A4880">
        <v>14778</v>
      </c>
      <c r="B4880" t="str">
        <f>VLOOKUP(A4880,'Route Names'!$A$2:$B$95,2,FALSE)</f>
        <v>Route 87 Roswell Road / Sandy Springs</v>
      </c>
      <c r="C4880" t="s">
        <v>1057</v>
      </c>
      <c r="D4880">
        <v>13121010118</v>
      </c>
      <c r="E4880">
        <v>29.4</v>
      </c>
      <c r="F4880">
        <v>31979</v>
      </c>
      <c r="G4880">
        <v>332</v>
      </c>
      <c r="H4880">
        <v>485</v>
      </c>
    </row>
    <row r="4881" spans="1:8" hidden="1" x14ac:dyDescent="0.2">
      <c r="A4881">
        <v>14778</v>
      </c>
      <c r="B4881" t="str">
        <f>VLOOKUP(A4881,'Route Names'!$A$2:$B$95,2,FALSE)</f>
        <v>Route 87 Roswell Road / Sandy Springs</v>
      </c>
      <c r="C4881" t="s">
        <v>1056</v>
      </c>
      <c r="D4881">
        <v>13121010118</v>
      </c>
      <c r="E4881">
        <v>29.4</v>
      </c>
      <c r="F4881">
        <v>31979</v>
      </c>
      <c r="G4881">
        <v>332</v>
      </c>
      <c r="H4881">
        <v>485</v>
      </c>
    </row>
    <row r="4882" spans="1:8" hidden="1" x14ac:dyDescent="0.2">
      <c r="A4882">
        <v>14778</v>
      </c>
      <c r="B4882" t="str">
        <f>VLOOKUP(A4882,'Route Names'!$A$2:$B$95,2,FALSE)</f>
        <v>Route 87 Roswell Road / Sandy Springs</v>
      </c>
      <c r="C4882" t="s">
        <v>1055</v>
      </c>
      <c r="D4882">
        <v>13121010119</v>
      </c>
      <c r="E4882">
        <v>31.4</v>
      </c>
      <c r="F4882">
        <v>32723</v>
      </c>
      <c r="G4882">
        <v>262</v>
      </c>
      <c r="H4882">
        <v>274</v>
      </c>
    </row>
    <row r="4883" spans="1:8" hidden="1" x14ac:dyDescent="0.2">
      <c r="A4883">
        <v>14778</v>
      </c>
      <c r="B4883" t="str">
        <f>VLOOKUP(A4883,'Route Names'!$A$2:$B$95,2,FALSE)</f>
        <v>Route 87 Roswell Road / Sandy Springs</v>
      </c>
      <c r="C4883" t="s">
        <v>1054</v>
      </c>
      <c r="D4883">
        <v>13121010119</v>
      </c>
      <c r="E4883">
        <v>31.4</v>
      </c>
      <c r="F4883">
        <v>32723</v>
      </c>
      <c r="G4883">
        <v>262</v>
      </c>
      <c r="H4883">
        <v>274</v>
      </c>
    </row>
    <row r="4884" spans="1:8" hidden="1" x14ac:dyDescent="0.2">
      <c r="A4884">
        <v>14778</v>
      </c>
      <c r="B4884" t="str">
        <f>VLOOKUP(A4884,'Route Names'!$A$2:$B$95,2,FALSE)</f>
        <v>Route 87 Roswell Road / Sandy Springs</v>
      </c>
      <c r="C4884" t="s">
        <v>1053</v>
      </c>
      <c r="D4884">
        <v>13121010119</v>
      </c>
      <c r="E4884">
        <v>31.4</v>
      </c>
      <c r="F4884">
        <v>32723</v>
      </c>
      <c r="G4884">
        <v>262</v>
      </c>
      <c r="H4884">
        <v>274</v>
      </c>
    </row>
    <row r="4885" spans="1:8" hidden="1" x14ac:dyDescent="0.2">
      <c r="A4885">
        <v>14778</v>
      </c>
      <c r="B4885" t="str">
        <f>VLOOKUP(A4885,'Route Names'!$A$2:$B$95,2,FALSE)</f>
        <v>Route 87 Roswell Road / Sandy Springs</v>
      </c>
      <c r="C4885" t="s">
        <v>1052</v>
      </c>
      <c r="D4885">
        <v>13121010119</v>
      </c>
      <c r="E4885">
        <v>31.4</v>
      </c>
      <c r="F4885">
        <v>32723</v>
      </c>
      <c r="G4885">
        <v>262</v>
      </c>
      <c r="H4885">
        <v>274</v>
      </c>
    </row>
    <row r="4886" spans="1:8" hidden="1" x14ac:dyDescent="0.2">
      <c r="A4886">
        <v>14778</v>
      </c>
      <c r="B4886" t="str">
        <f>VLOOKUP(A4886,'Route Names'!$A$2:$B$95,2,FALSE)</f>
        <v>Route 87 Roswell Road / Sandy Springs</v>
      </c>
      <c r="C4886" t="s">
        <v>1051</v>
      </c>
      <c r="D4886">
        <v>13121010119</v>
      </c>
      <c r="E4886">
        <v>31.4</v>
      </c>
      <c r="F4886">
        <v>32723</v>
      </c>
      <c r="G4886">
        <v>262</v>
      </c>
      <c r="H4886">
        <v>274</v>
      </c>
    </row>
    <row r="4887" spans="1:8" hidden="1" x14ac:dyDescent="0.2">
      <c r="A4887">
        <v>14778</v>
      </c>
      <c r="B4887" t="str">
        <f>VLOOKUP(A4887,'Route Names'!$A$2:$B$95,2,FALSE)</f>
        <v>Route 87 Roswell Road / Sandy Springs</v>
      </c>
      <c r="C4887" t="s">
        <v>1050</v>
      </c>
      <c r="D4887">
        <v>13121010119</v>
      </c>
      <c r="E4887">
        <v>31.4</v>
      </c>
      <c r="F4887">
        <v>32723</v>
      </c>
      <c r="G4887">
        <v>262</v>
      </c>
      <c r="H4887">
        <v>274</v>
      </c>
    </row>
    <row r="4888" spans="1:8" hidden="1" x14ac:dyDescent="0.2">
      <c r="A4888">
        <v>14778</v>
      </c>
      <c r="B4888" t="str">
        <f>VLOOKUP(A4888,'Route Names'!$A$2:$B$95,2,FALSE)</f>
        <v>Route 87 Roswell Road / Sandy Springs</v>
      </c>
      <c r="C4888" t="s">
        <v>1049</v>
      </c>
      <c r="D4888">
        <v>13121010119</v>
      </c>
      <c r="E4888">
        <v>31.4</v>
      </c>
      <c r="F4888">
        <v>32723</v>
      </c>
      <c r="G4888">
        <v>262</v>
      </c>
      <c r="H4888">
        <v>274</v>
      </c>
    </row>
    <row r="4889" spans="1:8" hidden="1" x14ac:dyDescent="0.2">
      <c r="A4889">
        <v>14778</v>
      </c>
      <c r="B4889" t="str">
        <f>VLOOKUP(A4889,'Route Names'!$A$2:$B$95,2,FALSE)</f>
        <v>Route 87 Roswell Road / Sandy Springs</v>
      </c>
      <c r="C4889" t="s">
        <v>1048</v>
      </c>
      <c r="D4889">
        <v>13121010119</v>
      </c>
      <c r="E4889">
        <v>31.4</v>
      </c>
      <c r="F4889">
        <v>32723</v>
      </c>
      <c r="G4889">
        <v>262</v>
      </c>
      <c r="H4889">
        <v>274</v>
      </c>
    </row>
    <row r="4890" spans="1:8" hidden="1" x14ac:dyDescent="0.2">
      <c r="A4890">
        <v>14778</v>
      </c>
      <c r="B4890" t="str">
        <f>VLOOKUP(A4890,'Route Names'!$A$2:$B$95,2,FALSE)</f>
        <v>Route 87 Roswell Road / Sandy Springs</v>
      </c>
      <c r="C4890" t="s">
        <v>1047</v>
      </c>
      <c r="D4890">
        <v>13121010119</v>
      </c>
      <c r="E4890">
        <v>31.4</v>
      </c>
      <c r="F4890">
        <v>32723</v>
      </c>
      <c r="G4890">
        <v>262</v>
      </c>
      <c r="H4890">
        <v>274</v>
      </c>
    </row>
    <row r="4891" spans="1:8" hidden="1" x14ac:dyDescent="0.2">
      <c r="A4891">
        <v>14778</v>
      </c>
      <c r="B4891" t="str">
        <f>VLOOKUP(A4891,'Route Names'!$A$2:$B$95,2,FALSE)</f>
        <v>Route 87 Roswell Road / Sandy Springs</v>
      </c>
      <c r="C4891" t="s">
        <v>1046</v>
      </c>
      <c r="D4891">
        <v>13121010119</v>
      </c>
      <c r="E4891">
        <v>31.4</v>
      </c>
      <c r="F4891">
        <v>32723</v>
      </c>
      <c r="G4891">
        <v>262</v>
      </c>
      <c r="H4891">
        <v>274</v>
      </c>
    </row>
    <row r="4892" spans="1:8" hidden="1" x14ac:dyDescent="0.2">
      <c r="A4892">
        <v>14778</v>
      </c>
      <c r="B4892" t="str">
        <f>VLOOKUP(A4892,'Route Names'!$A$2:$B$95,2,FALSE)</f>
        <v>Route 87 Roswell Road / Sandy Springs</v>
      </c>
      <c r="C4892" t="s">
        <v>1045</v>
      </c>
      <c r="D4892">
        <v>13121010119</v>
      </c>
      <c r="E4892">
        <v>31.4</v>
      </c>
      <c r="F4892">
        <v>32723</v>
      </c>
      <c r="G4892">
        <v>262</v>
      </c>
      <c r="H4892">
        <v>274</v>
      </c>
    </row>
    <row r="4893" spans="1:8" hidden="1" x14ac:dyDescent="0.2">
      <c r="A4893">
        <v>14806</v>
      </c>
      <c r="B4893" t="str">
        <f>VLOOKUP(A4893,'Route Names'!$A$2:$B$95,2,FALSE)</f>
        <v>Route 185 Alpharetta</v>
      </c>
      <c r="C4893" t="s">
        <v>1044</v>
      </c>
      <c r="D4893">
        <v>13121011411</v>
      </c>
      <c r="E4893">
        <v>11.9</v>
      </c>
      <c r="F4893">
        <v>91275</v>
      </c>
      <c r="G4893">
        <v>141</v>
      </c>
      <c r="H4893">
        <v>71</v>
      </c>
    </row>
    <row r="4894" spans="1:8" hidden="1" x14ac:dyDescent="0.2">
      <c r="A4894">
        <v>14806</v>
      </c>
      <c r="B4894" t="str">
        <f>VLOOKUP(A4894,'Route Names'!$A$2:$B$95,2,FALSE)</f>
        <v>Route 185 Alpharetta</v>
      </c>
      <c r="C4894" t="s">
        <v>985</v>
      </c>
      <c r="D4894">
        <v>13121011420</v>
      </c>
      <c r="E4894">
        <v>28.5</v>
      </c>
      <c r="F4894">
        <v>33950</v>
      </c>
      <c r="G4894">
        <v>282</v>
      </c>
      <c r="H4894">
        <v>616</v>
      </c>
    </row>
    <row r="4895" spans="1:8" hidden="1" x14ac:dyDescent="0.2">
      <c r="A4895">
        <v>14806</v>
      </c>
      <c r="B4895" t="str">
        <f>VLOOKUP(A4895,'Route Names'!$A$2:$B$95,2,FALSE)</f>
        <v>Route 185 Alpharetta</v>
      </c>
      <c r="C4895" t="s">
        <v>986</v>
      </c>
      <c r="D4895">
        <v>13121011405</v>
      </c>
      <c r="E4895">
        <v>20.3</v>
      </c>
      <c r="F4895">
        <v>61071</v>
      </c>
      <c r="G4895">
        <v>142</v>
      </c>
      <c r="H4895">
        <v>206</v>
      </c>
    </row>
    <row r="4896" spans="1:8" hidden="1" x14ac:dyDescent="0.2">
      <c r="A4896">
        <v>14806</v>
      </c>
      <c r="B4896" t="str">
        <f>VLOOKUP(A4896,'Route Names'!$A$2:$B$95,2,FALSE)</f>
        <v>Route 185 Alpharetta</v>
      </c>
      <c r="C4896" t="s">
        <v>1043</v>
      </c>
      <c r="D4896">
        <v>13121011420</v>
      </c>
      <c r="E4896">
        <v>28.5</v>
      </c>
      <c r="F4896">
        <v>33950</v>
      </c>
      <c r="G4896">
        <v>282</v>
      </c>
      <c r="H4896">
        <v>616</v>
      </c>
    </row>
    <row r="4897" spans="1:8" hidden="1" x14ac:dyDescent="0.2">
      <c r="A4897">
        <v>14806</v>
      </c>
      <c r="B4897" t="str">
        <f>VLOOKUP(A4897,'Route Names'!$A$2:$B$95,2,FALSE)</f>
        <v>Route 185 Alpharetta</v>
      </c>
      <c r="C4897" t="s">
        <v>988</v>
      </c>
      <c r="D4897">
        <v>13121011405</v>
      </c>
      <c r="E4897">
        <v>20.3</v>
      </c>
      <c r="F4897">
        <v>61071</v>
      </c>
      <c r="G4897">
        <v>142</v>
      </c>
      <c r="H4897">
        <v>206</v>
      </c>
    </row>
    <row r="4898" spans="1:8" hidden="1" x14ac:dyDescent="0.2">
      <c r="A4898">
        <v>14806</v>
      </c>
      <c r="B4898" t="str">
        <f>VLOOKUP(A4898,'Route Names'!$A$2:$B$95,2,FALSE)</f>
        <v>Route 185 Alpharetta</v>
      </c>
      <c r="C4898" t="s">
        <v>989</v>
      </c>
      <c r="D4898">
        <v>13121011421</v>
      </c>
      <c r="E4898">
        <v>18.8</v>
      </c>
      <c r="F4898">
        <v>46373</v>
      </c>
      <c r="G4898">
        <v>103</v>
      </c>
      <c r="H4898">
        <v>265</v>
      </c>
    </row>
    <row r="4899" spans="1:8" hidden="1" x14ac:dyDescent="0.2">
      <c r="A4899">
        <v>14806</v>
      </c>
      <c r="B4899" t="str">
        <f>VLOOKUP(A4899,'Route Names'!$A$2:$B$95,2,FALSE)</f>
        <v>Route 185 Alpharetta</v>
      </c>
      <c r="C4899" t="s">
        <v>1042</v>
      </c>
      <c r="D4899">
        <v>13121011421</v>
      </c>
      <c r="E4899">
        <v>18.8</v>
      </c>
      <c r="F4899">
        <v>46373</v>
      </c>
      <c r="G4899">
        <v>103</v>
      </c>
      <c r="H4899">
        <v>265</v>
      </c>
    </row>
    <row r="4900" spans="1:8" hidden="1" x14ac:dyDescent="0.2">
      <c r="A4900">
        <v>14806</v>
      </c>
      <c r="B4900" t="str">
        <f>VLOOKUP(A4900,'Route Names'!$A$2:$B$95,2,FALSE)</f>
        <v>Route 185 Alpharetta</v>
      </c>
      <c r="C4900" t="s">
        <v>1042</v>
      </c>
      <c r="D4900">
        <v>13121011421</v>
      </c>
      <c r="E4900">
        <v>18.8</v>
      </c>
      <c r="F4900">
        <v>46373</v>
      </c>
      <c r="G4900">
        <v>103</v>
      </c>
      <c r="H4900">
        <v>265</v>
      </c>
    </row>
    <row r="4901" spans="1:8" hidden="1" x14ac:dyDescent="0.2">
      <c r="A4901">
        <v>14806</v>
      </c>
      <c r="B4901" t="str">
        <f>VLOOKUP(A4901,'Route Names'!$A$2:$B$95,2,FALSE)</f>
        <v>Route 185 Alpharetta</v>
      </c>
      <c r="C4901" t="s">
        <v>1041</v>
      </c>
      <c r="D4901">
        <v>13121011421</v>
      </c>
      <c r="E4901">
        <v>18.8</v>
      </c>
      <c r="F4901">
        <v>46373</v>
      </c>
      <c r="G4901">
        <v>103</v>
      </c>
      <c r="H4901">
        <v>265</v>
      </c>
    </row>
    <row r="4902" spans="1:8" hidden="1" x14ac:dyDescent="0.2">
      <c r="A4902">
        <v>14806</v>
      </c>
      <c r="B4902" t="str">
        <f>VLOOKUP(A4902,'Route Names'!$A$2:$B$95,2,FALSE)</f>
        <v>Route 185 Alpharetta</v>
      </c>
      <c r="C4902" t="s">
        <v>1040</v>
      </c>
      <c r="D4902">
        <v>13121011421</v>
      </c>
      <c r="E4902">
        <v>18.8</v>
      </c>
      <c r="F4902">
        <v>46373</v>
      </c>
      <c r="G4902">
        <v>103</v>
      </c>
      <c r="H4902">
        <v>265</v>
      </c>
    </row>
    <row r="4903" spans="1:8" hidden="1" x14ac:dyDescent="0.2">
      <c r="A4903">
        <v>14806</v>
      </c>
      <c r="B4903" t="str">
        <f>VLOOKUP(A4903,'Route Names'!$A$2:$B$95,2,FALSE)</f>
        <v>Route 185 Alpharetta</v>
      </c>
      <c r="C4903" t="s">
        <v>1039</v>
      </c>
      <c r="D4903">
        <v>13121011421</v>
      </c>
      <c r="E4903">
        <v>18.8</v>
      </c>
      <c r="F4903">
        <v>46373</v>
      </c>
      <c r="G4903">
        <v>103</v>
      </c>
      <c r="H4903">
        <v>265</v>
      </c>
    </row>
    <row r="4904" spans="1:8" hidden="1" x14ac:dyDescent="0.2">
      <c r="A4904">
        <v>14806</v>
      </c>
      <c r="B4904" t="str">
        <f>VLOOKUP(A4904,'Route Names'!$A$2:$B$95,2,FALSE)</f>
        <v>Route 185 Alpharetta</v>
      </c>
      <c r="C4904" t="s">
        <v>1038</v>
      </c>
      <c r="D4904">
        <v>13121011421</v>
      </c>
      <c r="E4904">
        <v>18.8</v>
      </c>
      <c r="F4904">
        <v>46373</v>
      </c>
      <c r="G4904">
        <v>103</v>
      </c>
      <c r="H4904">
        <v>265</v>
      </c>
    </row>
    <row r="4905" spans="1:8" hidden="1" x14ac:dyDescent="0.2">
      <c r="A4905">
        <v>14806</v>
      </c>
      <c r="B4905" t="str">
        <f>VLOOKUP(A4905,'Route Names'!$A$2:$B$95,2,FALSE)</f>
        <v>Route 185 Alpharetta</v>
      </c>
      <c r="C4905" t="s">
        <v>1037</v>
      </c>
      <c r="D4905">
        <v>13121011421</v>
      </c>
      <c r="E4905">
        <v>18.8</v>
      </c>
      <c r="F4905">
        <v>46373</v>
      </c>
      <c r="G4905">
        <v>103</v>
      </c>
      <c r="H4905">
        <v>265</v>
      </c>
    </row>
    <row r="4906" spans="1:8" hidden="1" x14ac:dyDescent="0.2">
      <c r="A4906">
        <v>14806</v>
      </c>
      <c r="B4906" t="str">
        <f>VLOOKUP(A4906,'Route Names'!$A$2:$B$95,2,FALSE)</f>
        <v>Route 185 Alpharetta</v>
      </c>
      <c r="C4906" t="s">
        <v>1036</v>
      </c>
      <c r="D4906">
        <v>13121011421</v>
      </c>
      <c r="E4906">
        <v>18.8</v>
      </c>
      <c r="F4906">
        <v>46373</v>
      </c>
      <c r="G4906">
        <v>103</v>
      </c>
      <c r="H4906">
        <v>265</v>
      </c>
    </row>
    <row r="4907" spans="1:8" hidden="1" x14ac:dyDescent="0.2">
      <c r="A4907">
        <v>14806</v>
      </c>
      <c r="B4907" t="str">
        <f>VLOOKUP(A4907,'Route Names'!$A$2:$B$95,2,FALSE)</f>
        <v>Route 185 Alpharetta</v>
      </c>
      <c r="C4907" t="s">
        <v>996</v>
      </c>
      <c r="D4907">
        <v>13121011421</v>
      </c>
      <c r="E4907">
        <v>18.8</v>
      </c>
      <c r="F4907">
        <v>46373</v>
      </c>
      <c r="G4907">
        <v>103</v>
      </c>
      <c r="H4907">
        <v>265</v>
      </c>
    </row>
    <row r="4908" spans="1:8" hidden="1" x14ac:dyDescent="0.2">
      <c r="A4908">
        <v>14806</v>
      </c>
      <c r="B4908" t="str">
        <f>VLOOKUP(A4908,'Route Names'!$A$2:$B$95,2,FALSE)</f>
        <v>Route 185 Alpharetta</v>
      </c>
      <c r="C4908" t="s">
        <v>997</v>
      </c>
      <c r="D4908">
        <v>13121011421</v>
      </c>
      <c r="E4908">
        <v>18.8</v>
      </c>
      <c r="F4908">
        <v>46373</v>
      </c>
      <c r="G4908">
        <v>103</v>
      </c>
      <c r="H4908">
        <v>265</v>
      </c>
    </row>
    <row r="4909" spans="1:8" hidden="1" x14ac:dyDescent="0.2">
      <c r="A4909">
        <v>14806</v>
      </c>
      <c r="B4909" t="str">
        <f>VLOOKUP(A4909,'Route Names'!$A$2:$B$95,2,FALSE)</f>
        <v>Route 185 Alpharetta</v>
      </c>
      <c r="C4909" t="s">
        <v>998</v>
      </c>
      <c r="D4909">
        <v>13121011421</v>
      </c>
      <c r="E4909">
        <v>18.8</v>
      </c>
      <c r="F4909">
        <v>46373</v>
      </c>
      <c r="G4909">
        <v>103</v>
      </c>
      <c r="H4909">
        <v>265</v>
      </c>
    </row>
    <row r="4910" spans="1:8" hidden="1" x14ac:dyDescent="0.2">
      <c r="A4910">
        <v>14806</v>
      </c>
      <c r="B4910" t="str">
        <f>VLOOKUP(A4910,'Route Names'!$A$2:$B$95,2,FALSE)</f>
        <v>Route 185 Alpharetta</v>
      </c>
      <c r="C4910" t="s">
        <v>999</v>
      </c>
      <c r="D4910">
        <v>13121011421</v>
      </c>
      <c r="E4910">
        <v>18.8</v>
      </c>
      <c r="F4910">
        <v>46373</v>
      </c>
      <c r="G4910">
        <v>103</v>
      </c>
      <c r="H4910">
        <v>265</v>
      </c>
    </row>
    <row r="4911" spans="1:8" hidden="1" x14ac:dyDescent="0.2">
      <c r="A4911">
        <v>14806</v>
      </c>
      <c r="B4911" t="str">
        <f>VLOOKUP(A4911,'Route Names'!$A$2:$B$95,2,FALSE)</f>
        <v>Route 185 Alpharetta</v>
      </c>
      <c r="C4911" t="s">
        <v>1035</v>
      </c>
      <c r="D4911">
        <v>13121011611</v>
      </c>
      <c r="E4911">
        <v>10.3</v>
      </c>
      <c r="F4911">
        <v>63481</v>
      </c>
      <c r="G4911">
        <v>300</v>
      </c>
      <c r="H4911">
        <v>166</v>
      </c>
    </row>
    <row r="4912" spans="1:8" hidden="1" x14ac:dyDescent="0.2">
      <c r="A4912">
        <v>14806</v>
      </c>
      <c r="B4912" t="str">
        <f>VLOOKUP(A4912,'Route Names'!$A$2:$B$95,2,FALSE)</f>
        <v>Route 185 Alpharetta</v>
      </c>
      <c r="C4912" t="s">
        <v>1034</v>
      </c>
      <c r="D4912">
        <v>13121011611</v>
      </c>
      <c r="E4912">
        <v>10.3</v>
      </c>
      <c r="F4912">
        <v>63481</v>
      </c>
      <c r="G4912">
        <v>300</v>
      </c>
      <c r="H4912">
        <v>166</v>
      </c>
    </row>
    <row r="4913" spans="1:8" hidden="1" x14ac:dyDescent="0.2">
      <c r="A4913">
        <v>14806</v>
      </c>
      <c r="B4913" t="str">
        <f>VLOOKUP(A4913,'Route Names'!$A$2:$B$95,2,FALSE)</f>
        <v>Route 185 Alpharetta</v>
      </c>
      <c r="C4913" t="s">
        <v>1003</v>
      </c>
      <c r="D4913">
        <v>13121011611</v>
      </c>
      <c r="E4913">
        <v>10.3</v>
      </c>
      <c r="F4913">
        <v>63481</v>
      </c>
      <c r="G4913">
        <v>300</v>
      </c>
      <c r="H4913">
        <v>166</v>
      </c>
    </row>
    <row r="4914" spans="1:8" hidden="1" x14ac:dyDescent="0.2">
      <c r="A4914">
        <v>14806</v>
      </c>
      <c r="B4914" t="str">
        <f>VLOOKUP(A4914,'Route Names'!$A$2:$B$95,2,FALSE)</f>
        <v>Route 185 Alpharetta</v>
      </c>
      <c r="C4914" t="s">
        <v>1033</v>
      </c>
      <c r="D4914">
        <v>13121011611</v>
      </c>
      <c r="E4914">
        <v>10.3</v>
      </c>
      <c r="F4914">
        <v>63481</v>
      </c>
      <c r="G4914">
        <v>300</v>
      </c>
      <c r="H4914">
        <v>166</v>
      </c>
    </row>
    <row r="4915" spans="1:8" hidden="1" x14ac:dyDescent="0.2">
      <c r="A4915">
        <v>14806</v>
      </c>
      <c r="B4915" t="str">
        <f>VLOOKUP(A4915,'Route Names'!$A$2:$B$95,2,FALSE)</f>
        <v>Route 185 Alpharetta</v>
      </c>
      <c r="C4915" t="s">
        <v>1005</v>
      </c>
      <c r="D4915">
        <v>13121011611</v>
      </c>
      <c r="E4915">
        <v>10.3</v>
      </c>
      <c r="F4915">
        <v>63481</v>
      </c>
      <c r="G4915">
        <v>300</v>
      </c>
      <c r="H4915">
        <v>166</v>
      </c>
    </row>
    <row r="4916" spans="1:8" hidden="1" x14ac:dyDescent="0.2">
      <c r="A4916">
        <v>14806</v>
      </c>
      <c r="B4916" t="str">
        <f>VLOOKUP(A4916,'Route Names'!$A$2:$B$95,2,FALSE)</f>
        <v>Route 185 Alpharetta</v>
      </c>
      <c r="C4916" t="s">
        <v>1006</v>
      </c>
      <c r="D4916">
        <v>13121011611</v>
      </c>
      <c r="E4916">
        <v>10.3</v>
      </c>
      <c r="F4916">
        <v>63481</v>
      </c>
      <c r="G4916">
        <v>300</v>
      </c>
      <c r="H4916">
        <v>166</v>
      </c>
    </row>
    <row r="4917" spans="1:8" hidden="1" x14ac:dyDescent="0.2">
      <c r="A4917">
        <v>14806</v>
      </c>
      <c r="B4917" t="str">
        <f>VLOOKUP(A4917,'Route Names'!$A$2:$B$95,2,FALSE)</f>
        <v>Route 185 Alpharetta</v>
      </c>
      <c r="C4917" t="s">
        <v>1006</v>
      </c>
      <c r="D4917">
        <v>13121011611</v>
      </c>
      <c r="E4917">
        <v>10.3</v>
      </c>
      <c r="F4917">
        <v>63481</v>
      </c>
      <c r="G4917">
        <v>300</v>
      </c>
      <c r="H4917">
        <v>166</v>
      </c>
    </row>
    <row r="4918" spans="1:8" hidden="1" x14ac:dyDescent="0.2">
      <c r="A4918">
        <v>14806</v>
      </c>
      <c r="B4918" t="str">
        <f>VLOOKUP(A4918,'Route Names'!$A$2:$B$95,2,FALSE)</f>
        <v>Route 185 Alpharetta</v>
      </c>
      <c r="C4918" t="s">
        <v>1032</v>
      </c>
      <c r="D4918">
        <v>13121011611</v>
      </c>
      <c r="E4918">
        <v>10.3</v>
      </c>
      <c r="F4918">
        <v>63481</v>
      </c>
      <c r="G4918">
        <v>300</v>
      </c>
      <c r="H4918">
        <v>166</v>
      </c>
    </row>
    <row r="4919" spans="1:8" hidden="1" x14ac:dyDescent="0.2">
      <c r="A4919">
        <v>14806</v>
      </c>
      <c r="B4919" t="str">
        <f>VLOOKUP(A4919,'Route Names'!$A$2:$B$95,2,FALSE)</f>
        <v>Route 185 Alpharetta</v>
      </c>
      <c r="C4919" t="s">
        <v>1031</v>
      </c>
      <c r="D4919">
        <v>13121011611</v>
      </c>
      <c r="E4919">
        <v>10.3</v>
      </c>
      <c r="F4919">
        <v>63481</v>
      </c>
      <c r="G4919">
        <v>300</v>
      </c>
      <c r="H4919">
        <v>166</v>
      </c>
    </row>
    <row r="4920" spans="1:8" hidden="1" x14ac:dyDescent="0.2">
      <c r="A4920">
        <v>14806</v>
      </c>
      <c r="B4920" t="str">
        <f>VLOOKUP(A4920,'Route Names'!$A$2:$B$95,2,FALSE)</f>
        <v>Route 185 Alpharetta</v>
      </c>
      <c r="C4920" t="s">
        <v>1010</v>
      </c>
      <c r="D4920">
        <v>13121011611</v>
      </c>
      <c r="E4920">
        <v>10.3</v>
      </c>
      <c r="F4920">
        <v>63481</v>
      </c>
      <c r="G4920">
        <v>300</v>
      </c>
      <c r="H4920">
        <v>166</v>
      </c>
    </row>
    <row r="4921" spans="1:8" hidden="1" x14ac:dyDescent="0.2">
      <c r="A4921">
        <v>14806</v>
      </c>
      <c r="B4921" t="str">
        <f>VLOOKUP(A4921,'Route Names'!$A$2:$B$95,2,FALSE)</f>
        <v>Route 185 Alpharetta</v>
      </c>
      <c r="C4921" t="s">
        <v>1012</v>
      </c>
      <c r="D4921">
        <v>13121011611</v>
      </c>
      <c r="E4921">
        <v>10.3</v>
      </c>
      <c r="F4921">
        <v>63481</v>
      </c>
      <c r="G4921">
        <v>300</v>
      </c>
      <c r="H4921">
        <v>166</v>
      </c>
    </row>
    <row r="4922" spans="1:8" hidden="1" x14ac:dyDescent="0.2">
      <c r="A4922">
        <v>14806</v>
      </c>
      <c r="B4922" t="str">
        <f>VLOOKUP(A4922,'Route Names'!$A$2:$B$95,2,FALSE)</f>
        <v>Route 185 Alpharetta</v>
      </c>
      <c r="C4922" t="s">
        <v>1030</v>
      </c>
      <c r="D4922">
        <v>13121011616</v>
      </c>
      <c r="E4922">
        <v>5.4</v>
      </c>
      <c r="F4922">
        <v>47964</v>
      </c>
      <c r="G4922">
        <v>163</v>
      </c>
      <c r="H4922">
        <v>89</v>
      </c>
    </row>
    <row r="4923" spans="1:8" hidden="1" x14ac:dyDescent="0.2">
      <c r="A4923">
        <v>14806</v>
      </c>
      <c r="B4923" t="str">
        <f>VLOOKUP(A4923,'Route Names'!$A$2:$B$95,2,FALSE)</f>
        <v>Route 185 Alpharetta</v>
      </c>
      <c r="C4923" t="s">
        <v>1029</v>
      </c>
      <c r="D4923">
        <v>13121011616</v>
      </c>
      <c r="E4923">
        <v>5.4</v>
      </c>
      <c r="F4923">
        <v>47964</v>
      </c>
      <c r="G4923">
        <v>163</v>
      </c>
      <c r="H4923">
        <v>89</v>
      </c>
    </row>
    <row r="4924" spans="1:8" hidden="1" x14ac:dyDescent="0.2">
      <c r="A4924">
        <v>14806</v>
      </c>
      <c r="B4924" t="str">
        <f>VLOOKUP(A4924,'Route Names'!$A$2:$B$95,2,FALSE)</f>
        <v>Route 185 Alpharetta</v>
      </c>
      <c r="C4924" t="s">
        <v>1015</v>
      </c>
      <c r="D4924">
        <v>13121011616</v>
      </c>
      <c r="E4924">
        <v>5.4</v>
      </c>
      <c r="F4924">
        <v>47964</v>
      </c>
      <c r="G4924">
        <v>163</v>
      </c>
      <c r="H4924">
        <v>89</v>
      </c>
    </row>
    <row r="4925" spans="1:8" hidden="1" x14ac:dyDescent="0.2">
      <c r="A4925">
        <v>14806</v>
      </c>
      <c r="B4925" t="str">
        <f>VLOOKUP(A4925,'Route Names'!$A$2:$B$95,2,FALSE)</f>
        <v>Route 185 Alpharetta</v>
      </c>
      <c r="C4925" t="s">
        <v>1016</v>
      </c>
      <c r="D4925">
        <v>13121011618</v>
      </c>
      <c r="E4925">
        <v>6.2</v>
      </c>
      <c r="F4925">
        <v>144028</v>
      </c>
      <c r="G4925">
        <v>138</v>
      </c>
      <c r="H4925">
        <v>0</v>
      </c>
    </row>
    <row r="4926" spans="1:8" hidden="1" x14ac:dyDescent="0.2">
      <c r="A4926">
        <v>14806</v>
      </c>
      <c r="B4926" t="str">
        <f>VLOOKUP(A4926,'Route Names'!$A$2:$B$95,2,FALSE)</f>
        <v>Route 185 Alpharetta</v>
      </c>
      <c r="C4926" t="s">
        <v>1017</v>
      </c>
      <c r="D4926">
        <v>13121011618</v>
      </c>
      <c r="E4926">
        <v>6.2</v>
      </c>
      <c r="F4926">
        <v>144028</v>
      </c>
      <c r="G4926">
        <v>138</v>
      </c>
      <c r="H4926">
        <v>0</v>
      </c>
    </row>
    <row r="4927" spans="1:8" hidden="1" x14ac:dyDescent="0.2">
      <c r="A4927">
        <v>14806</v>
      </c>
      <c r="B4927" t="str">
        <f>VLOOKUP(A4927,'Route Names'!$A$2:$B$95,2,FALSE)</f>
        <v>Route 185 Alpharetta</v>
      </c>
      <c r="C4927" t="s">
        <v>1028</v>
      </c>
      <c r="D4927">
        <v>13121011619</v>
      </c>
      <c r="E4927">
        <v>4.5999999999999996</v>
      </c>
      <c r="F4927">
        <v>94716</v>
      </c>
      <c r="G4927">
        <v>63</v>
      </c>
      <c r="H4927">
        <v>89</v>
      </c>
    </row>
    <row r="4928" spans="1:8" hidden="1" x14ac:dyDescent="0.2">
      <c r="A4928">
        <v>14806</v>
      </c>
      <c r="B4928" t="str">
        <f>VLOOKUP(A4928,'Route Names'!$A$2:$B$95,2,FALSE)</f>
        <v>Route 185 Alpharetta</v>
      </c>
      <c r="C4928" t="s">
        <v>1027</v>
      </c>
      <c r="D4928">
        <v>13121011619</v>
      </c>
      <c r="E4928">
        <v>4.5999999999999996</v>
      </c>
      <c r="F4928">
        <v>94716</v>
      </c>
      <c r="G4928">
        <v>63</v>
      </c>
      <c r="H4928">
        <v>89</v>
      </c>
    </row>
    <row r="4929" spans="1:8" hidden="1" x14ac:dyDescent="0.2">
      <c r="A4929">
        <v>14806</v>
      </c>
      <c r="B4929" t="str">
        <f>VLOOKUP(A4929,'Route Names'!$A$2:$B$95,2,FALSE)</f>
        <v>Route 185 Alpharetta</v>
      </c>
      <c r="C4929" t="s">
        <v>1026</v>
      </c>
      <c r="D4929">
        <v>13121011619</v>
      </c>
      <c r="E4929">
        <v>4.5999999999999996</v>
      </c>
      <c r="F4929">
        <v>94716</v>
      </c>
      <c r="G4929">
        <v>63</v>
      </c>
      <c r="H4929">
        <v>89</v>
      </c>
    </row>
    <row r="4930" spans="1:8" hidden="1" x14ac:dyDescent="0.2">
      <c r="A4930">
        <v>14806</v>
      </c>
      <c r="B4930" t="str">
        <f>VLOOKUP(A4930,'Route Names'!$A$2:$B$95,2,FALSE)</f>
        <v>Route 185 Alpharetta</v>
      </c>
      <c r="C4930" t="s">
        <v>1025</v>
      </c>
      <c r="D4930">
        <v>13121011619</v>
      </c>
      <c r="E4930">
        <v>4.5999999999999996</v>
      </c>
      <c r="F4930">
        <v>94716</v>
      </c>
      <c r="G4930">
        <v>63</v>
      </c>
      <c r="H4930">
        <v>89</v>
      </c>
    </row>
    <row r="4931" spans="1:8" hidden="1" x14ac:dyDescent="0.2">
      <c r="A4931">
        <v>14806</v>
      </c>
      <c r="B4931" t="str">
        <f>VLOOKUP(A4931,'Route Names'!$A$2:$B$95,2,FALSE)</f>
        <v>Route 185 Alpharetta</v>
      </c>
      <c r="C4931" t="s">
        <v>1024</v>
      </c>
      <c r="D4931">
        <v>13121011619</v>
      </c>
      <c r="E4931">
        <v>4.5999999999999996</v>
      </c>
      <c r="F4931">
        <v>94716</v>
      </c>
      <c r="G4931">
        <v>63</v>
      </c>
      <c r="H4931">
        <v>89</v>
      </c>
    </row>
    <row r="4932" spans="1:8" hidden="1" x14ac:dyDescent="0.2">
      <c r="A4932">
        <v>14806</v>
      </c>
      <c r="B4932" t="str">
        <f>VLOOKUP(A4932,'Route Names'!$A$2:$B$95,2,FALSE)</f>
        <v>Route 185 Alpharetta</v>
      </c>
      <c r="C4932" t="s">
        <v>1023</v>
      </c>
      <c r="D4932">
        <v>13121011619</v>
      </c>
      <c r="E4932">
        <v>4.5999999999999996</v>
      </c>
      <c r="F4932">
        <v>94716</v>
      </c>
      <c r="G4932">
        <v>63</v>
      </c>
      <c r="H4932">
        <v>89</v>
      </c>
    </row>
    <row r="4933" spans="1:8" hidden="1" x14ac:dyDescent="0.2">
      <c r="A4933">
        <v>14806</v>
      </c>
      <c r="B4933" t="str">
        <f>VLOOKUP(A4933,'Route Names'!$A$2:$B$95,2,FALSE)</f>
        <v>Route 185 Alpharetta</v>
      </c>
      <c r="C4933" t="s">
        <v>1022</v>
      </c>
      <c r="D4933">
        <v>13121011619</v>
      </c>
      <c r="E4933">
        <v>4.5999999999999996</v>
      </c>
      <c r="F4933">
        <v>94716</v>
      </c>
      <c r="G4933">
        <v>63</v>
      </c>
      <c r="H4933">
        <v>89</v>
      </c>
    </row>
    <row r="4934" spans="1:8" hidden="1" x14ac:dyDescent="0.2">
      <c r="A4934">
        <v>14806</v>
      </c>
      <c r="B4934" t="str">
        <f>VLOOKUP(A4934,'Route Names'!$A$2:$B$95,2,FALSE)</f>
        <v>Route 185 Alpharetta</v>
      </c>
      <c r="C4934" t="s">
        <v>1021</v>
      </c>
      <c r="D4934">
        <v>13121011619</v>
      </c>
      <c r="E4934">
        <v>4.5999999999999996</v>
      </c>
      <c r="F4934">
        <v>94716</v>
      </c>
      <c r="G4934">
        <v>63</v>
      </c>
      <c r="H4934">
        <v>89</v>
      </c>
    </row>
    <row r="4935" spans="1:8" hidden="1" x14ac:dyDescent="0.2">
      <c r="A4935">
        <v>14806</v>
      </c>
      <c r="B4935" t="str">
        <f>VLOOKUP(A4935,'Route Names'!$A$2:$B$95,2,FALSE)</f>
        <v>Route 185 Alpharetta</v>
      </c>
      <c r="C4935" t="s">
        <v>1020</v>
      </c>
      <c r="D4935">
        <v>13121011619</v>
      </c>
      <c r="E4935">
        <v>4.5999999999999996</v>
      </c>
      <c r="F4935">
        <v>94716</v>
      </c>
      <c r="G4935">
        <v>63</v>
      </c>
      <c r="H4935">
        <v>89</v>
      </c>
    </row>
    <row r="4936" spans="1:8" hidden="1" x14ac:dyDescent="0.2">
      <c r="A4936">
        <v>14806</v>
      </c>
      <c r="B4936" t="str">
        <f>VLOOKUP(A4936,'Route Names'!$A$2:$B$95,2,FALSE)</f>
        <v>Route 185 Alpharetta</v>
      </c>
      <c r="C4936" t="s">
        <v>1019</v>
      </c>
      <c r="D4936">
        <v>13121011619</v>
      </c>
      <c r="E4936">
        <v>4.5999999999999996</v>
      </c>
      <c r="F4936">
        <v>94716</v>
      </c>
      <c r="G4936">
        <v>63</v>
      </c>
      <c r="H4936">
        <v>89</v>
      </c>
    </row>
    <row r="4937" spans="1:8" hidden="1" x14ac:dyDescent="0.2">
      <c r="A4937">
        <v>14806</v>
      </c>
      <c r="B4937" t="str">
        <f>VLOOKUP(A4937,'Route Names'!$A$2:$B$95,2,FALSE)</f>
        <v>Route 185 Alpharetta</v>
      </c>
      <c r="C4937" t="s">
        <v>1018</v>
      </c>
      <c r="D4937">
        <v>13121011619</v>
      </c>
      <c r="E4937">
        <v>4.5999999999999996</v>
      </c>
      <c r="F4937">
        <v>94716</v>
      </c>
      <c r="G4937">
        <v>63</v>
      </c>
      <c r="H4937">
        <v>89</v>
      </c>
    </row>
    <row r="4938" spans="1:8" hidden="1" x14ac:dyDescent="0.2">
      <c r="A4938">
        <v>14806</v>
      </c>
      <c r="B4938" t="str">
        <f>VLOOKUP(A4938,'Route Names'!$A$2:$B$95,2,FALSE)</f>
        <v>Route 185 Alpharetta</v>
      </c>
      <c r="C4938" t="s">
        <v>1017</v>
      </c>
      <c r="D4938">
        <v>13121011619</v>
      </c>
      <c r="E4938">
        <v>4.5999999999999996</v>
      </c>
      <c r="F4938">
        <v>94716</v>
      </c>
      <c r="G4938">
        <v>63</v>
      </c>
      <c r="H4938">
        <v>89</v>
      </c>
    </row>
    <row r="4939" spans="1:8" hidden="1" x14ac:dyDescent="0.2">
      <c r="A4939">
        <v>14806</v>
      </c>
      <c r="B4939" t="str">
        <f>VLOOKUP(A4939,'Route Names'!$A$2:$B$95,2,FALSE)</f>
        <v>Route 185 Alpharetta</v>
      </c>
      <c r="C4939" t="s">
        <v>1016</v>
      </c>
      <c r="D4939">
        <v>13121011619</v>
      </c>
      <c r="E4939">
        <v>4.5999999999999996</v>
      </c>
      <c r="F4939">
        <v>94716</v>
      </c>
      <c r="G4939">
        <v>63</v>
      </c>
      <c r="H4939">
        <v>89</v>
      </c>
    </row>
    <row r="4940" spans="1:8" hidden="1" x14ac:dyDescent="0.2">
      <c r="A4940">
        <v>14806</v>
      </c>
      <c r="B4940" t="str">
        <f>VLOOKUP(A4940,'Route Names'!$A$2:$B$95,2,FALSE)</f>
        <v>Route 185 Alpharetta</v>
      </c>
      <c r="C4940" t="s">
        <v>1015</v>
      </c>
      <c r="D4940">
        <v>13121011616</v>
      </c>
      <c r="E4940">
        <v>5.4</v>
      </c>
      <c r="F4940">
        <v>47964</v>
      </c>
      <c r="G4940">
        <v>163</v>
      </c>
      <c r="H4940">
        <v>89</v>
      </c>
    </row>
    <row r="4941" spans="1:8" hidden="1" x14ac:dyDescent="0.2">
      <c r="A4941">
        <v>14806</v>
      </c>
      <c r="B4941" t="str">
        <f>VLOOKUP(A4941,'Route Names'!$A$2:$B$95,2,FALSE)</f>
        <v>Route 185 Alpharetta</v>
      </c>
      <c r="C4941" t="s">
        <v>1014</v>
      </c>
      <c r="D4941">
        <v>13121011616</v>
      </c>
      <c r="E4941">
        <v>5.4</v>
      </c>
      <c r="F4941">
        <v>47964</v>
      </c>
      <c r="G4941">
        <v>163</v>
      </c>
      <c r="H4941">
        <v>89</v>
      </c>
    </row>
    <row r="4942" spans="1:8" hidden="1" x14ac:dyDescent="0.2">
      <c r="A4942">
        <v>14806</v>
      </c>
      <c r="B4942" t="str">
        <f>VLOOKUP(A4942,'Route Names'!$A$2:$B$95,2,FALSE)</f>
        <v>Route 185 Alpharetta</v>
      </c>
      <c r="C4942" t="s">
        <v>1013</v>
      </c>
      <c r="D4942">
        <v>13121011616</v>
      </c>
      <c r="E4942">
        <v>5.4</v>
      </c>
      <c r="F4942">
        <v>47964</v>
      </c>
      <c r="G4942">
        <v>163</v>
      </c>
      <c r="H4942">
        <v>89</v>
      </c>
    </row>
    <row r="4943" spans="1:8" hidden="1" x14ac:dyDescent="0.2">
      <c r="A4943">
        <v>14806</v>
      </c>
      <c r="B4943" t="str">
        <f>VLOOKUP(A4943,'Route Names'!$A$2:$B$95,2,FALSE)</f>
        <v>Route 185 Alpharetta</v>
      </c>
      <c r="C4943" t="s">
        <v>1012</v>
      </c>
      <c r="D4943">
        <v>13121011616</v>
      </c>
      <c r="E4943">
        <v>5.4</v>
      </c>
      <c r="F4943">
        <v>47964</v>
      </c>
      <c r="G4943">
        <v>163</v>
      </c>
      <c r="H4943">
        <v>89</v>
      </c>
    </row>
    <row r="4944" spans="1:8" hidden="1" x14ac:dyDescent="0.2">
      <c r="A4944">
        <v>14806</v>
      </c>
      <c r="B4944" t="str">
        <f>VLOOKUP(A4944,'Route Names'!$A$2:$B$95,2,FALSE)</f>
        <v>Route 185 Alpharetta</v>
      </c>
      <c r="C4944" t="s">
        <v>1011</v>
      </c>
      <c r="D4944">
        <v>13121011616</v>
      </c>
      <c r="E4944">
        <v>5.4</v>
      </c>
      <c r="F4944">
        <v>47964</v>
      </c>
      <c r="G4944">
        <v>163</v>
      </c>
      <c r="H4944">
        <v>89</v>
      </c>
    </row>
    <row r="4945" spans="1:8" hidden="1" x14ac:dyDescent="0.2">
      <c r="A4945">
        <v>14806</v>
      </c>
      <c r="B4945" t="str">
        <f>VLOOKUP(A4945,'Route Names'!$A$2:$B$95,2,FALSE)</f>
        <v>Route 185 Alpharetta</v>
      </c>
      <c r="C4945" t="s">
        <v>1010</v>
      </c>
      <c r="D4945">
        <v>13121011611</v>
      </c>
      <c r="E4945">
        <v>10.3</v>
      </c>
      <c r="F4945">
        <v>63481</v>
      </c>
      <c r="G4945">
        <v>300</v>
      </c>
      <c r="H4945">
        <v>166</v>
      </c>
    </row>
    <row r="4946" spans="1:8" hidden="1" x14ac:dyDescent="0.2">
      <c r="A4946">
        <v>14806</v>
      </c>
      <c r="B4946" t="str">
        <f>VLOOKUP(A4946,'Route Names'!$A$2:$B$95,2,FALSE)</f>
        <v>Route 185 Alpharetta</v>
      </c>
      <c r="C4946" t="s">
        <v>1009</v>
      </c>
      <c r="D4946">
        <v>13121011611</v>
      </c>
      <c r="E4946">
        <v>10.3</v>
      </c>
      <c r="F4946">
        <v>63481</v>
      </c>
      <c r="G4946">
        <v>300</v>
      </c>
      <c r="H4946">
        <v>166</v>
      </c>
    </row>
    <row r="4947" spans="1:8" hidden="1" x14ac:dyDescent="0.2">
      <c r="A4947">
        <v>14806</v>
      </c>
      <c r="B4947" t="str">
        <f>VLOOKUP(A4947,'Route Names'!$A$2:$B$95,2,FALSE)</f>
        <v>Route 185 Alpharetta</v>
      </c>
      <c r="C4947" t="s">
        <v>1008</v>
      </c>
      <c r="D4947">
        <v>13121011611</v>
      </c>
      <c r="E4947">
        <v>10.3</v>
      </c>
      <c r="F4947">
        <v>63481</v>
      </c>
      <c r="G4947">
        <v>300</v>
      </c>
      <c r="H4947">
        <v>166</v>
      </c>
    </row>
    <row r="4948" spans="1:8" hidden="1" x14ac:dyDescent="0.2">
      <c r="A4948">
        <v>14806</v>
      </c>
      <c r="B4948" t="str">
        <f>VLOOKUP(A4948,'Route Names'!$A$2:$B$95,2,FALSE)</f>
        <v>Route 185 Alpharetta</v>
      </c>
      <c r="C4948" t="s">
        <v>1007</v>
      </c>
      <c r="D4948">
        <v>13121011611</v>
      </c>
      <c r="E4948">
        <v>10.3</v>
      </c>
      <c r="F4948">
        <v>63481</v>
      </c>
      <c r="G4948">
        <v>300</v>
      </c>
      <c r="H4948">
        <v>166</v>
      </c>
    </row>
    <row r="4949" spans="1:8" hidden="1" x14ac:dyDescent="0.2">
      <c r="A4949">
        <v>14806</v>
      </c>
      <c r="B4949" t="str">
        <f>VLOOKUP(A4949,'Route Names'!$A$2:$B$95,2,FALSE)</f>
        <v>Route 185 Alpharetta</v>
      </c>
      <c r="C4949" t="s">
        <v>1006</v>
      </c>
      <c r="D4949">
        <v>13121011611</v>
      </c>
      <c r="E4949">
        <v>10.3</v>
      </c>
      <c r="F4949">
        <v>63481</v>
      </c>
      <c r="G4949">
        <v>300</v>
      </c>
      <c r="H4949">
        <v>166</v>
      </c>
    </row>
    <row r="4950" spans="1:8" hidden="1" x14ac:dyDescent="0.2">
      <c r="A4950">
        <v>14806</v>
      </c>
      <c r="B4950" t="str">
        <f>VLOOKUP(A4950,'Route Names'!$A$2:$B$95,2,FALSE)</f>
        <v>Route 185 Alpharetta</v>
      </c>
      <c r="C4950" t="s">
        <v>1005</v>
      </c>
      <c r="D4950">
        <v>13121011611</v>
      </c>
      <c r="E4950">
        <v>10.3</v>
      </c>
      <c r="F4950">
        <v>63481</v>
      </c>
      <c r="G4950">
        <v>300</v>
      </c>
      <c r="H4950">
        <v>166</v>
      </c>
    </row>
    <row r="4951" spans="1:8" hidden="1" x14ac:dyDescent="0.2">
      <c r="A4951">
        <v>14806</v>
      </c>
      <c r="B4951" t="str">
        <f>VLOOKUP(A4951,'Route Names'!$A$2:$B$95,2,FALSE)</f>
        <v>Route 185 Alpharetta</v>
      </c>
      <c r="C4951" t="s">
        <v>1004</v>
      </c>
      <c r="D4951">
        <v>13121011611</v>
      </c>
      <c r="E4951">
        <v>10.3</v>
      </c>
      <c r="F4951">
        <v>63481</v>
      </c>
      <c r="G4951">
        <v>300</v>
      </c>
      <c r="H4951">
        <v>166</v>
      </c>
    </row>
    <row r="4952" spans="1:8" hidden="1" x14ac:dyDescent="0.2">
      <c r="A4952">
        <v>14806</v>
      </c>
      <c r="B4952" t="str">
        <f>VLOOKUP(A4952,'Route Names'!$A$2:$B$95,2,FALSE)</f>
        <v>Route 185 Alpharetta</v>
      </c>
      <c r="C4952" t="s">
        <v>1003</v>
      </c>
      <c r="D4952">
        <v>13121011611</v>
      </c>
      <c r="E4952">
        <v>10.3</v>
      </c>
      <c r="F4952">
        <v>63481</v>
      </c>
      <c r="G4952">
        <v>300</v>
      </c>
      <c r="H4952">
        <v>166</v>
      </c>
    </row>
    <row r="4953" spans="1:8" hidden="1" x14ac:dyDescent="0.2">
      <c r="A4953">
        <v>14806</v>
      </c>
      <c r="B4953" t="str">
        <f>VLOOKUP(A4953,'Route Names'!$A$2:$B$95,2,FALSE)</f>
        <v>Route 185 Alpharetta</v>
      </c>
      <c r="C4953" t="s">
        <v>1002</v>
      </c>
      <c r="D4953">
        <v>13121011611</v>
      </c>
      <c r="E4953">
        <v>10.3</v>
      </c>
      <c r="F4953">
        <v>63481</v>
      </c>
      <c r="G4953">
        <v>300</v>
      </c>
      <c r="H4953">
        <v>166</v>
      </c>
    </row>
    <row r="4954" spans="1:8" hidden="1" x14ac:dyDescent="0.2">
      <c r="A4954">
        <v>14806</v>
      </c>
      <c r="B4954" t="str">
        <f>VLOOKUP(A4954,'Route Names'!$A$2:$B$95,2,FALSE)</f>
        <v>Route 185 Alpharetta</v>
      </c>
      <c r="C4954" t="s">
        <v>1001</v>
      </c>
      <c r="D4954">
        <v>13121011611</v>
      </c>
      <c r="E4954">
        <v>10.3</v>
      </c>
      <c r="F4954">
        <v>63481</v>
      </c>
      <c r="G4954">
        <v>300</v>
      </c>
      <c r="H4954">
        <v>166</v>
      </c>
    </row>
    <row r="4955" spans="1:8" hidden="1" x14ac:dyDescent="0.2">
      <c r="A4955">
        <v>14806</v>
      </c>
      <c r="B4955" t="str">
        <f>VLOOKUP(A4955,'Route Names'!$A$2:$B$95,2,FALSE)</f>
        <v>Route 185 Alpharetta</v>
      </c>
      <c r="C4955" t="s">
        <v>1000</v>
      </c>
      <c r="D4955">
        <v>13121011611</v>
      </c>
      <c r="E4955">
        <v>10.3</v>
      </c>
      <c r="F4955">
        <v>63481</v>
      </c>
      <c r="G4955">
        <v>300</v>
      </c>
      <c r="H4955">
        <v>166</v>
      </c>
    </row>
    <row r="4956" spans="1:8" hidden="1" x14ac:dyDescent="0.2">
      <c r="A4956">
        <v>14806</v>
      </c>
      <c r="B4956" t="str">
        <f>VLOOKUP(A4956,'Route Names'!$A$2:$B$95,2,FALSE)</f>
        <v>Route 185 Alpharetta</v>
      </c>
      <c r="C4956" t="s">
        <v>999</v>
      </c>
      <c r="D4956">
        <v>13121011416</v>
      </c>
      <c r="E4956">
        <v>2.4</v>
      </c>
      <c r="F4956">
        <v>121288</v>
      </c>
      <c r="G4956">
        <v>53</v>
      </c>
      <c r="H4956">
        <v>0</v>
      </c>
    </row>
    <row r="4957" spans="1:8" hidden="1" x14ac:dyDescent="0.2">
      <c r="A4957">
        <v>14806</v>
      </c>
      <c r="B4957" t="str">
        <f>VLOOKUP(A4957,'Route Names'!$A$2:$B$95,2,FALSE)</f>
        <v>Route 185 Alpharetta</v>
      </c>
      <c r="C4957" t="s">
        <v>998</v>
      </c>
      <c r="D4957">
        <v>13121011416</v>
      </c>
      <c r="E4957">
        <v>2.4</v>
      </c>
      <c r="F4957">
        <v>121288</v>
      </c>
      <c r="G4957">
        <v>53</v>
      </c>
      <c r="H4957">
        <v>0</v>
      </c>
    </row>
    <row r="4958" spans="1:8" hidden="1" x14ac:dyDescent="0.2">
      <c r="A4958">
        <v>14806</v>
      </c>
      <c r="B4958" t="str">
        <f>VLOOKUP(A4958,'Route Names'!$A$2:$B$95,2,FALSE)</f>
        <v>Route 185 Alpharetta</v>
      </c>
      <c r="C4958" t="s">
        <v>997</v>
      </c>
      <c r="D4958">
        <v>13121011416</v>
      </c>
      <c r="E4958">
        <v>2.4</v>
      </c>
      <c r="F4958">
        <v>121288</v>
      </c>
      <c r="G4958">
        <v>53</v>
      </c>
      <c r="H4958">
        <v>0</v>
      </c>
    </row>
    <row r="4959" spans="1:8" hidden="1" x14ac:dyDescent="0.2">
      <c r="A4959">
        <v>14806</v>
      </c>
      <c r="B4959" t="str">
        <f>VLOOKUP(A4959,'Route Names'!$A$2:$B$95,2,FALSE)</f>
        <v>Route 185 Alpharetta</v>
      </c>
      <c r="C4959" t="s">
        <v>996</v>
      </c>
      <c r="D4959">
        <v>13121011416</v>
      </c>
      <c r="E4959">
        <v>2.4</v>
      </c>
      <c r="F4959">
        <v>121288</v>
      </c>
      <c r="G4959">
        <v>53</v>
      </c>
      <c r="H4959">
        <v>0</v>
      </c>
    </row>
    <row r="4960" spans="1:8" hidden="1" x14ac:dyDescent="0.2">
      <c r="A4960">
        <v>14806</v>
      </c>
      <c r="B4960" t="str">
        <f>VLOOKUP(A4960,'Route Names'!$A$2:$B$95,2,FALSE)</f>
        <v>Route 185 Alpharetta</v>
      </c>
      <c r="C4960" t="s">
        <v>995</v>
      </c>
      <c r="D4960">
        <v>13121011416</v>
      </c>
      <c r="E4960">
        <v>2.4</v>
      </c>
      <c r="F4960">
        <v>121288</v>
      </c>
      <c r="G4960">
        <v>53</v>
      </c>
      <c r="H4960">
        <v>0</v>
      </c>
    </row>
    <row r="4961" spans="1:8" hidden="1" x14ac:dyDescent="0.2">
      <c r="A4961">
        <v>14806</v>
      </c>
      <c r="B4961" t="str">
        <f>VLOOKUP(A4961,'Route Names'!$A$2:$B$95,2,FALSE)</f>
        <v>Route 185 Alpharetta</v>
      </c>
      <c r="C4961" t="s">
        <v>994</v>
      </c>
      <c r="D4961">
        <v>13121011416</v>
      </c>
      <c r="E4961">
        <v>2.4</v>
      </c>
      <c r="F4961">
        <v>121288</v>
      </c>
      <c r="G4961">
        <v>53</v>
      </c>
      <c r="H4961">
        <v>0</v>
      </c>
    </row>
    <row r="4962" spans="1:8" hidden="1" x14ac:dyDescent="0.2">
      <c r="A4962">
        <v>14806</v>
      </c>
      <c r="B4962" t="str">
        <f>VLOOKUP(A4962,'Route Names'!$A$2:$B$95,2,FALSE)</f>
        <v>Route 185 Alpharetta</v>
      </c>
      <c r="C4962" t="s">
        <v>993</v>
      </c>
      <c r="D4962">
        <v>13121011416</v>
      </c>
      <c r="E4962">
        <v>2.4</v>
      </c>
      <c r="F4962">
        <v>121288</v>
      </c>
      <c r="G4962">
        <v>53</v>
      </c>
      <c r="H4962">
        <v>0</v>
      </c>
    </row>
    <row r="4963" spans="1:8" hidden="1" x14ac:dyDescent="0.2">
      <c r="A4963">
        <v>14806</v>
      </c>
      <c r="B4963" t="str">
        <f>VLOOKUP(A4963,'Route Names'!$A$2:$B$95,2,FALSE)</f>
        <v>Route 185 Alpharetta</v>
      </c>
      <c r="C4963" t="s">
        <v>992</v>
      </c>
      <c r="D4963">
        <v>13121011416</v>
      </c>
      <c r="E4963">
        <v>2.4</v>
      </c>
      <c r="F4963">
        <v>121288</v>
      </c>
      <c r="G4963">
        <v>53</v>
      </c>
      <c r="H4963">
        <v>0</v>
      </c>
    </row>
    <row r="4964" spans="1:8" hidden="1" x14ac:dyDescent="0.2">
      <c r="A4964">
        <v>14806</v>
      </c>
      <c r="B4964" t="str">
        <f>VLOOKUP(A4964,'Route Names'!$A$2:$B$95,2,FALSE)</f>
        <v>Route 185 Alpharetta</v>
      </c>
      <c r="C4964" t="s">
        <v>991</v>
      </c>
      <c r="D4964">
        <v>13121011405</v>
      </c>
      <c r="E4964">
        <v>20.3</v>
      </c>
      <c r="F4964">
        <v>61071</v>
      </c>
      <c r="G4964">
        <v>142</v>
      </c>
      <c r="H4964">
        <v>206</v>
      </c>
    </row>
    <row r="4965" spans="1:8" hidden="1" x14ac:dyDescent="0.2">
      <c r="A4965">
        <v>14806</v>
      </c>
      <c r="B4965" t="str">
        <f>VLOOKUP(A4965,'Route Names'!$A$2:$B$95,2,FALSE)</f>
        <v>Route 185 Alpharetta</v>
      </c>
      <c r="C4965" t="s">
        <v>990</v>
      </c>
      <c r="D4965">
        <v>13121011405</v>
      </c>
      <c r="E4965">
        <v>20.3</v>
      </c>
      <c r="F4965">
        <v>61071</v>
      </c>
      <c r="G4965">
        <v>142</v>
      </c>
      <c r="H4965">
        <v>206</v>
      </c>
    </row>
    <row r="4966" spans="1:8" hidden="1" x14ac:dyDescent="0.2">
      <c r="A4966">
        <v>14806</v>
      </c>
      <c r="B4966" t="str">
        <f>VLOOKUP(A4966,'Route Names'!$A$2:$B$95,2,FALSE)</f>
        <v>Route 185 Alpharetta</v>
      </c>
      <c r="C4966" t="s">
        <v>990</v>
      </c>
      <c r="D4966">
        <v>13121011405</v>
      </c>
      <c r="E4966">
        <v>20.3</v>
      </c>
      <c r="F4966">
        <v>61071</v>
      </c>
      <c r="G4966">
        <v>142</v>
      </c>
      <c r="H4966">
        <v>206</v>
      </c>
    </row>
    <row r="4967" spans="1:8" hidden="1" x14ac:dyDescent="0.2">
      <c r="A4967">
        <v>14806</v>
      </c>
      <c r="B4967" t="str">
        <f>VLOOKUP(A4967,'Route Names'!$A$2:$B$95,2,FALSE)</f>
        <v>Route 185 Alpharetta</v>
      </c>
      <c r="C4967" t="s">
        <v>989</v>
      </c>
      <c r="D4967">
        <v>13121011405</v>
      </c>
      <c r="E4967">
        <v>20.3</v>
      </c>
      <c r="F4967">
        <v>61071</v>
      </c>
      <c r="G4967">
        <v>142</v>
      </c>
      <c r="H4967">
        <v>206</v>
      </c>
    </row>
    <row r="4968" spans="1:8" hidden="1" x14ac:dyDescent="0.2">
      <c r="A4968">
        <v>14806</v>
      </c>
      <c r="B4968" t="str">
        <f>VLOOKUP(A4968,'Route Names'!$A$2:$B$95,2,FALSE)</f>
        <v>Route 185 Alpharetta</v>
      </c>
      <c r="C4968" t="s">
        <v>989</v>
      </c>
      <c r="D4968">
        <v>13121011405</v>
      </c>
      <c r="E4968">
        <v>20.3</v>
      </c>
      <c r="F4968">
        <v>61071</v>
      </c>
      <c r="G4968">
        <v>142</v>
      </c>
      <c r="H4968">
        <v>206</v>
      </c>
    </row>
    <row r="4969" spans="1:8" hidden="1" x14ac:dyDescent="0.2">
      <c r="A4969">
        <v>14806</v>
      </c>
      <c r="B4969" t="str">
        <f>VLOOKUP(A4969,'Route Names'!$A$2:$B$95,2,FALSE)</f>
        <v>Route 185 Alpharetta</v>
      </c>
      <c r="C4969" t="s">
        <v>988</v>
      </c>
      <c r="D4969">
        <v>13121011405</v>
      </c>
      <c r="E4969">
        <v>20.3</v>
      </c>
      <c r="F4969">
        <v>61071</v>
      </c>
      <c r="G4969">
        <v>142</v>
      </c>
      <c r="H4969">
        <v>206</v>
      </c>
    </row>
    <row r="4970" spans="1:8" hidden="1" x14ac:dyDescent="0.2">
      <c r="A4970">
        <v>14806</v>
      </c>
      <c r="B4970" t="str">
        <f>VLOOKUP(A4970,'Route Names'!$A$2:$B$95,2,FALSE)</f>
        <v>Route 185 Alpharetta</v>
      </c>
      <c r="C4970" t="s">
        <v>987</v>
      </c>
      <c r="D4970">
        <v>13121011405</v>
      </c>
      <c r="E4970">
        <v>20.3</v>
      </c>
      <c r="F4970">
        <v>61071</v>
      </c>
      <c r="G4970">
        <v>142</v>
      </c>
      <c r="H4970">
        <v>206</v>
      </c>
    </row>
    <row r="4971" spans="1:8" hidden="1" x14ac:dyDescent="0.2">
      <c r="A4971">
        <v>14806</v>
      </c>
      <c r="B4971" t="str">
        <f>VLOOKUP(A4971,'Route Names'!$A$2:$B$95,2,FALSE)</f>
        <v>Route 185 Alpharetta</v>
      </c>
      <c r="C4971" t="s">
        <v>986</v>
      </c>
      <c r="D4971">
        <v>13121011405</v>
      </c>
      <c r="E4971">
        <v>20.3</v>
      </c>
      <c r="F4971">
        <v>61071</v>
      </c>
      <c r="G4971">
        <v>142</v>
      </c>
      <c r="H4971">
        <v>206</v>
      </c>
    </row>
    <row r="4972" spans="1:8" hidden="1" x14ac:dyDescent="0.2">
      <c r="A4972">
        <v>14806</v>
      </c>
      <c r="B4972" t="str">
        <f>VLOOKUP(A4972,'Route Names'!$A$2:$B$95,2,FALSE)</f>
        <v>Route 185 Alpharetta</v>
      </c>
      <c r="C4972" t="s">
        <v>985</v>
      </c>
      <c r="D4972">
        <v>13121011405</v>
      </c>
      <c r="E4972">
        <v>20.3</v>
      </c>
      <c r="F4972">
        <v>61071</v>
      </c>
      <c r="G4972">
        <v>142</v>
      </c>
      <c r="H4972">
        <v>206</v>
      </c>
    </row>
    <row r="4973" spans="1:8" hidden="1" x14ac:dyDescent="0.2">
      <c r="A4973">
        <v>14737</v>
      </c>
      <c r="B4973" t="str">
        <f>VLOOKUP(A4973,'Route Names'!$A$2:$B$95,2,FALSE)</f>
        <v>Route 5 Piedmont Road / Sandy Springs</v>
      </c>
      <c r="C4973" t="s">
        <v>984</v>
      </c>
      <c r="D4973">
        <v>13121010110</v>
      </c>
      <c r="E4973">
        <v>11.3</v>
      </c>
      <c r="F4973">
        <v>99521</v>
      </c>
      <c r="G4973">
        <v>151</v>
      </c>
      <c r="H4973">
        <v>165</v>
      </c>
    </row>
    <row r="4974" spans="1:8" hidden="1" x14ac:dyDescent="0.2">
      <c r="A4974">
        <v>14737</v>
      </c>
      <c r="B4974" t="str">
        <f>VLOOKUP(A4974,'Route Names'!$A$2:$B$95,2,FALSE)</f>
        <v>Route 5 Piedmont Road / Sandy Springs</v>
      </c>
      <c r="C4974" t="s">
        <v>911</v>
      </c>
      <c r="D4974">
        <v>13121010110</v>
      </c>
      <c r="E4974">
        <v>11.3</v>
      </c>
      <c r="F4974">
        <v>99521</v>
      </c>
      <c r="G4974">
        <v>151</v>
      </c>
      <c r="H4974">
        <v>165</v>
      </c>
    </row>
    <row r="4975" spans="1:8" hidden="1" x14ac:dyDescent="0.2">
      <c r="A4975">
        <v>14737</v>
      </c>
      <c r="B4975" t="str">
        <f>VLOOKUP(A4975,'Route Names'!$A$2:$B$95,2,FALSE)</f>
        <v>Route 5 Piedmont Road / Sandy Springs</v>
      </c>
      <c r="C4975" t="s">
        <v>912</v>
      </c>
      <c r="D4975">
        <v>13121010110</v>
      </c>
      <c r="E4975">
        <v>11.3</v>
      </c>
      <c r="F4975">
        <v>99521</v>
      </c>
      <c r="G4975">
        <v>151</v>
      </c>
      <c r="H4975">
        <v>165</v>
      </c>
    </row>
    <row r="4976" spans="1:8" hidden="1" x14ac:dyDescent="0.2">
      <c r="A4976">
        <v>14737</v>
      </c>
      <c r="B4976" t="str">
        <f>VLOOKUP(A4976,'Route Names'!$A$2:$B$95,2,FALSE)</f>
        <v>Route 5 Piedmont Road / Sandy Springs</v>
      </c>
      <c r="C4976" t="s">
        <v>983</v>
      </c>
      <c r="D4976">
        <v>13121010110</v>
      </c>
      <c r="E4976">
        <v>11.3</v>
      </c>
      <c r="F4976">
        <v>99521</v>
      </c>
      <c r="G4976">
        <v>151</v>
      </c>
      <c r="H4976">
        <v>165</v>
      </c>
    </row>
    <row r="4977" spans="1:8" hidden="1" x14ac:dyDescent="0.2">
      <c r="A4977">
        <v>14737</v>
      </c>
      <c r="B4977" t="str">
        <f>VLOOKUP(A4977,'Route Names'!$A$2:$B$95,2,FALSE)</f>
        <v>Route 5 Piedmont Road / Sandy Springs</v>
      </c>
      <c r="C4977" t="s">
        <v>982</v>
      </c>
      <c r="D4977">
        <v>13121010121</v>
      </c>
      <c r="E4977">
        <v>5.7</v>
      </c>
      <c r="F4977">
        <v>114886</v>
      </c>
      <c r="G4977">
        <v>118</v>
      </c>
      <c r="H4977">
        <v>11</v>
      </c>
    </row>
    <row r="4978" spans="1:8" hidden="1" x14ac:dyDescent="0.2">
      <c r="A4978">
        <v>14737</v>
      </c>
      <c r="B4978" t="str">
        <f>VLOOKUP(A4978,'Route Names'!$A$2:$B$95,2,FALSE)</f>
        <v>Route 5 Piedmont Road / Sandy Springs</v>
      </c>
      <c r="C4978" t="s">
        <v>981</v>
      </c>
      <c r="D4978">
        <v>13121010205</v>
      </c>
      <c r="E4978">
        <v>6.9</v>
      </c>
      <c r="F4978">
        <v>132813</v>
      </c>
      <c r="G4978">
        <v>142</v>
      </c>
      <c r="H4978">
        <v>109</v>
      </c>
    </row>
    <row r="4979" spans="1:8" hidden="1" x14ac:dyDescent="0.2">
      <c r="A4979">
        <v>14737</v>
      </c>
      <c r="B4979" t="str">
        <f>VLOOKUP(A4979,'Route Names'!$A$2:$B$95,2,FALSE)</f>
        <v>Route 5 Piedmont Road / Sandy Springs</v>
      </c>
      <c r="C4979" t="s">
        <v>980</v>
      </c>
      <c r="D4979">
        <v>13121010205</v>
      </c>
      <c r="E4979">
        <v>6.9</v>
      </c>
      <c r="F4979">
        <v>132813</v>
      </c>
      <c r="G4979">
        <v>142</v>
      </c>
      <c r="H4979">
        <v>109</v>
      </c>
    </row>
    <row r="4980" spans="1:8" hidden="1" x14ac:dyDescent="0.2">
      <c r="A4980">
        <v>14737</v>
      </c>
      <c r="B4980" t="str">
        <f>VLOOKUP(A4980,'Route Names'!$A$2:$B$95,2,FALSE)</f>
        <v>Route 5 Piedmont Road / Sandy Springs</v>
      </c>
      <c r="C4980" t="s">
        <v>979</v>
      </c>
      <c r="D4980">
        <v>13121010205</v>
      </c>
      <c r="E4980">
        <v>6.9</v>
      </c>
      <c r="F4980">
        <v>132813</v>
      </c>
      <c r="G4980">
        <v>142</v>
      </c>
      <c r="H4980">
        <v>109</v>
      </c>
    </row>
    <row r="4981" spans="1:8" hidden="1" x14ac:dyDescent="0.2">
      <c r="A4981">
        <v>14737</v>
      </c>
      <c r="B4981" t="str">
        <f>VLOOKUP(A4981,'Route Names'!$A$2:$B$95,2,FALSE)</f>
        <v>Route 5 Piedmont Road / Sandy Springs</v>
      </c>
      <c r="C4981" t="s">
        <v>978</v>
      </c>
      <c r="D4981">
        <v>13121010205</v>
      </c>
      <c r="E4981">
        <v>6.9</v>
      </c>
      <c r="F4981">
        <v>132813</v>
      </c>
      <c r="G4981">
        <v>142</v>
      </c>
      <c r="H4981">
        <v>109</v>
      </c>
    </row>
    <row r="4982" spans="1:8" hidden="1" x14ac:dyDescent="0.2">
      <c r="A4982">
        <v>14737</v>
      </c>
      <c r="B4982" t="str">
        <f>VLOOKUP(A4982,'Route Names'!$A$2:$B$95,2,FALSE)</f>
        <v>Route 5 Piedmont Road / Sandy Springs</v>
      </c>
      <c r="C4982" t="s">
        <v>918</v>
      </c>
      <c r="D4982">
        <v>13121010212</v>
      </c>
      <c r="E4982">
        <v>25.3</v>
      </c>
      <c r="F4982">
        <v>50521</v>
      </c>
      <c r="G4982">
        <v>287</v>
      </c>
      <c r="H4982">
        <v>176</v>
      </c>
    </row>
    <row r="4983" spans="1:8" hidden="1" x14ac:dyDescent="0.2">
      <c r="A4983">
        <v>14737</v>
      </c>
      <c r="B4983" t="str">
        <f>VLOOKUP(A4983,'Route Names'!$A$2:$B$95,2,FALSE)</f>
        <v>Route 5 Piedmont Road / Sandy Springs</v>
      </c>
      <c r="C4983" t="s">
        <v>977</v>
      </c>
      <c r="D4983">
        <v>13121010212</v>
      </c>
      <c r="E4983">
        <v>25.3</v>
      </c>
      <c r="F4983">
        <v>50521</v>
      </c>
      <c r="G4983">
        <v>287</v>
      </c>
      <c r="H4983">
        <v>176</v>
      </c>
    </row>
    <row r="4984" spans="1:8" hidden="1" x14ac:dyDescent="0.2">
      <c r="A4984">
        <v>14737</v>
      </c>
      <c r="B4984" t="str">
        <f>VLOOKUP(A4984,'Route Names'!$A$2:$B$95,2,FALSE)</f>
        <v>Route 5 Piedmont Road / Sandy Springs</v>
      </c>
      <c r="C4984" t="s">
        <v>920</v>
      </c>
      <c r="D4984">
        <v>13121010212</v>
      </c>
      <c r="E4984">
        <v>25.3</v>
      </c>
      <c r="F4984">
        <v>50521</v>
      </c>
      <c r="G4984">
        <v>287</v>
      </c>
      <c r="H4984">
        <v>176</v>
      </c>
    </row>
    <row r="4985" spans="1:8" hidden="1" x14ac:dyDescent="0.2">
      <c r="A4985">
        <v>14737</v>
      </c>
      <c r="B4985" t="str">
        <f>VLOOKUP(A4985,'Route Names'!$A$2:$B$95,2,FALSE)</f>
        <v>Route 5 Piedmont Road / Sandy Springs</v>
      </c>
      <c r="C4985" t="s">
        <v>921</v>
      </c>
      <c r="D4985">
        <v>13121010212</v>
      </c>
      <c r="E4985">
        <v>25.3</v>
      </c>
      <c r="F4985">
        <v>50521</v>
      </c>
      <c r="G4985">
        <v>287</v>
      </c>
      <c r="H4985">
        <v>176</v>
      </c>
    </row>
    <row r="4986" spans="1:8" hidden="1" x14ac:dyDescent="0.2">
      <c r="A4986">
        <v>14737</v>
      </c>
      <c r="B4986" t="str">
        <f>VLOOKUP(A4986,'Route Names'!$A$2:$B$95,2,FALSE)</f>
        <v>Route 5 Piedmont Road / Sandy Springs</v>
      </c>
      <c r="C4986" t="s">
        <v>976</v>
      </c>
      <c r="D4986">
        <v>13121010212</v>
      </c>
      <c r="E4986">
        <v>25.3</v>
      </c>
      <c r="F4986">
        <v>50521</v>
      </c>
      <c r="G4986">
        <v>287</v>
      </c>
      <c r="H4986">
        <v>176</v>
      </c>
    </row>
    <row r="4987" spans="1:8" hidden="1" x14ac:dyDescent="0.2">
      <c r="A4987">
        <v>14737</v>
      </c>
      <c r="B4987" t="str">
        <f>VLOOKUP(A4987,'Route Names'!$A$2:$B$95,2,FALSE)</f>
        <v>Route 5 Piedmont Road / Sandy Springs</v>
      </c>
      <c r="C4987" t="s">
        <v>975</v>
      </c>
      <c r="D4987">
        <v>13121010212</v>
      </c>
      <c r="E4987">
        <v>25.3</v>
      </c>
      <c r="F4987">
        <v>50521</v>
      </c>
      <c r="G4987">
        <v>287</v>
      </c>
      <c r="H4987">
        <v>176</v>
      </c>
    </row>
    <row r="4988" spans="1:8" hidden="1" x14ac:dyDescent="0.2">
      <c r="A4988">
        <v>14737</v>
      </c>
      <c r="B4988" t="str">
        <f>VLOOKUP(A4988,'Route Names'!$A$2:$B$95,2,FALSE)</f>
        <v>Route 5 Piedmont Road / Sandy Springs</v>
      </c>
      <c r="C4988" t="s">
        <v>974</v>
      </c>
      <c r="D4988">
        <v>13121010212</v>
      </c>
      <c r="E4988">
        <v>25.3</v>
      </c>
      <c r="F4988">
        <v>50521</v>
      </c>
      <c r="G4988">
        <v>287</v>
      </c>
      <c r="H4988">
        <v>176</v>
      </c>
    </row>
    <row r="4989" spans="1:8" hidden="1" x14ac:dyDescent="0.2">
      <c r="A4989">
        <v>14737</v>
      </c>
      <c r="B4989" t="str">
        <f>VLOOKUP(A4989,'Route Names'!$A$2:$B$95,2,FALSE)</f>
        <v>Route 5 Piedmont Road / Sandy Springs</v>
      </c>
      <c r="C4989" t="s">
        <v>973</v>
      </c>
      <c r="D4989">
        <v>13121010212</v>
      </c>
      <c r="E4989">
        <v>25.3</v>
      </c>
      <c r="F4989">
        <v>50521</v>
      </c>
      <c r="G4989">
        <v>287</v>
      </c>
      <c r="H4989">
        <v>176</v>
      </c>
    </row>
    <row r="4990" spans="1:8" hidden="1" x14ac:dyDescent="0.2">
      <c r="A4990">
        <v>14737</v>
      </c>
      <c r="B4990" t="str">
        <f>VLOOKUP(A4990,'Route Names'!$A$2:$B$95,2,FALSE)</f>
        <v>Route 5 Piedmont Road / Sandy Springs</v>
      </c>
      <c r="C4990" t="s">
        <v>972</v>
      </c>
      <c r="D4990">
        <v>13121010212</v>
      </c>
      <c r="E4990">
        <v>25.3</v>
      </c>
      <c r="F4990">
        <v>50521</v>
      </c>
      <c r="G4990">
        <v>287</v>
      </c>
      <c r="H4990">
        <v>176</v>
      </c>
    </row>
    <row r="4991" spans="1:8" hidden="1" x14ac:dyDescent="0.2">
      <c r="A4991">
        <v>14737</v>
      </c>
      <c r="B4991" t="str">
        <f>VLOOKUP(A4991,'Route Names'!$A$2:$B$95,2,FALSE)</f>
        <v>Route 5 Piedmont Road / Sandy Springs</v>
      </c>
      <c r="C4991" t="s">
        <v>971</v>
      </c>
      <c r="D4991">
        <v>13121010212</v>
      </c>
      <c r="E4991">
        <v>25.3</v>
      </c>
      <c r="F4991">
        <v>50521</v>
      </c>
      <c r="G4991">
        <v>287</v>
      </c>
      <c r="H4991">
        <v>176</v>
      </c>
    </row>
    <row r="4992" spans="1:8" hidden="1" x14ac:dyDescent="0.2">
      <c r="A4992">
        <v>14737</v>
      </c>
      <c r="B4992" t="str">
        <f>VLOOKUP(A4992,'Route Names'!$A$2:$B$95,2,FALSE)</f>
        <v>Route 5 Piedmont Road / Sandy Springs</v>
      </c>
      <c r="C4992" t="s">
        <v>927</v>
      </c>
      <c r="D4992">
        <v>13121010211</v>
      </c>
      <c r="E4992">
        <v>6.2</v>
      </c>
      <c r="F4992">
        <v>189091</v>
      </c>
      <c r="G4992">
        <v>81</v>
      </c>
      <c r="H4992">
        <v>70</v>
      </c>
    </row>
    <row r="4993" spans="1:8" hidden="1" x14ac:dyDescent="0.2">
      <c r="A4993">
        <v>14737</v>
      </c>
      <c r="B4993" t="str">
        <f>VLOOKUP(A4993,'Route Names'!$A$2:$B$95,2,FALSE)</f>
        <v>Route 5 Piedmont Road / Sandy Springs</v>
      </c>
      <c r="C4993" t="s">
        <v>970</v>
      </c>
      <c r="D4993">
        <v>13121010211</v>
      </c>
      <c r="E4993">
        <v>6.2</v>
      </c>
      <c r="F4993">
        <v>189091</v>
      </c>
      <c r="G4993">
        <v>81</v>
      </c>
      <c r="H4993">
        <v>70</v>
      </c>
    </row>
    <row r="4994" spans="1:8" hidden="1" x14ac:dyDescent="0.2">
      <c r="A4994">
        <v>14737</v>
      </c>
      <c r="B4994" t="str">
        <f>VLOOKUP(A4994,'Route Names'!$A$2:$B$95,2,FALSE)</f>
        <v>Route 5 Piedmont Road / Sandy Springs</v>
      </c>
      <c r="C4994" t="s">
        <v>969</v>
      </c>
      <c r="D4994">
        <v>13121010114</v>
      </c>
      <c r="E4994">
        <v>18.399999999999999</v>
      </c>
      <c r="F4994">
        <v>78545</v>
      </c>
      <c r="G4994">
        <v>230</v>
      </c>
      <c r="H4994">
        <v>289</v>
      </c>
    </row>
    <row r="4995" spans="1:8" hidden="1" x14ac:dyDescent="0.2">
      <c r="A4995">
        <v>14737</v>
      </c>
      <c r="B4995" t="str">
        <f>VLOOKUP(A4995,'Route Names'!$A$2:$B$95,2,FALSE)</f>
        <v>Route 5 Piedmont Road / Sandy Springs</v>
      </c>
      <c r="C4995" t="s">
        <v>930</v>
      </c>
      <c r="D4995">
        <v>13121010211</v>
      </c>
      <c r="E4995">
        <v>6.2</v>
      </c>
      <c r="F4995">
        <v>189091</v>
      </c>
      <c r="G4995">
        <v>81</v>
      </c>
      <c r="H4995">
        <v>70</v>
      </c>
    </row>
    <row r="4996" spans="1:8" hidden="1" x14ac:dyDescent="0.2">
      <c r="A4996">
        <v>14737</v>
      </c>
      <c r="B4996" t="str">
        <f>VLOOKUP(A4996,'Route Names'!$A$2:$B$95,2,FALSE)</f>
        <v>Route 5 Piedmont Road / Sandy Springs</v>
      </c>
      <c r="C4996" t="s">
        <v>932</v>
      </c>
      <c r="D4996">
        <v>13121009900</v>
      </c>
      <c r="E4996">
        <v>0.8</v>
      </c>
      <c r="F4996">
        <v>250000</v>
      </c>
      <c r="G4996">
        <v>61</v>
      </c>
      <c r="H4996">
        <v>0</v>
      </c>
    </row>
    <row r="4997" spans="1:8" hidden="1" x14ac:dyDescent="0.2">
      <c r="A4997">
        <v>14737</v>
      </c>
      <c r="B4997" t="str">
        <f>VLOOKUP(A4997,'Route Names'!$A$2:$B$95,2,FALSE)</f>
        <v>Route 5 Piedmont Road / Sandy Springs</v>
      </c>
      <c r="C4997" t="s">
        <v>968</v>
      </c>
      <c r="D4997">
        <v>13121009900</v>
      </c>
      <c r="E4997">
        <v>0.8</v>
      </c>
      <c r="F4997">
        <v>250000</v>
      </c>
      <c r="G4997">
        <v>61</v>
      </c>
      <c r="H4997">
        <v>0</v>
      </c>
    </row>
    <row r="4998" spans="1:8" hidden="1" x14ac:dyDescent="0.2">
      <c r="A4998">
        <v>14737</v>
      </c>
      <c r="B4998" t="str">
        <f>VLOOKUP(A4998,'Route Names'!$A$2:$B$95,2,FALSE)</f>
        <v>Route 5 Piedmont Road / Sandy Springs</v>
      </c>
      <c r="C4998" t="s">
        <v>967</v>
      </c>
      <c r="D4998">
        <v>13121009900</v>
      </c>
      <c r="E4998">
        <v>0.8</v>
      </c>
      <c r="F4998">
        <v>250000</v>
      </c>
      <c r="G4998">
        <v>61</v>
      </c>
      <c r="H4998">
        <v>0</v>
      </c>
    </row>
    <row r="4999" spans="1:8" hidden="1" x14ac:dyDescent="0.2">
      <c r="A4999">
        <v>14737</v>
      </c>
      <c r="B4999" t="str">
        <f>VLOOKUP(A4999,'Route Names'!$A$2:$B$95,2,FALSE)</f>
        <v>Route 5 Piedmont Road / Sandy Springs</v>
      </c>
      <c r="C4999" t="s">
        <v>935</v>
      </c>
      <c r="D4999">
        <v>13121009900</v>
      </c>
      <c r="E4999">
        <v>0.8</v>
      </c>
      <c r="F4999">
        <v>250000</v>
      </c>
      <c r="G4999">
        <v>61</v>
      </c>
      <c r="H4999">
        <v>0</v>
      </c>
    </row>
    <row r="5000" spans="1:8" hidden="1" x14ac:dyDescent="0.2">
      <c r="A5000">
        <v>14737</v>
      </c>
      <c r="B5000" t="str">
        <f>VLOOKUP(A5000,'Route Names'!$A$2:$B$95,2,FALSE)</f>
        <v>Route 5 Piedmont Road / Sandy Springs</v>
      </c>
      <c r="C5000" t="s">
        <v>966</v>
      </c>
      <c r="D5000">
        <v>13121009900</v>
      </c>
      <c r="E5000">
        <v>0.8</v>
      </c>
      <c r="F5000">
        <v>250000</v>
      </c>
      <c r="G5000">
        <v>61</v>
      </c>
      <c r="H5000">
        <v>0</v>
      </c>
    </row>
    <row r="5001" spans="1:8" hidden="1" x14ac:dyDescent="0.2">
      <c r="A5001">
        <v>14737</v>
      </c>
      <c r="B5001" t="str">
        <f>VLOOKUP(A5001,'Route Names'!$A$2:$B$95,2,FALSE)</f>
        <v>Route 5 Piedmont Road / Sandy Springs</v>
      </c>
      <c r="C5001" t="s">
        <v>965</v>
      </c>
      <c r="D5001">
        <v>13121009900</v>
      </c>
      <c r="E5001">
        <v>0.8</v>
      </c>
      <c r="F5001">
        <v>250000</v>
      </c>
      <c r="G5001">
        <v>61</v>
      </c>
      <c r="H5001">
        <v>0</v>
      </c>
    </row>
    <row r="5002" spans="1:8" hidden="1" x14ac:dyDescent="0.2">
      <c r="A5002">
        <v>14737</v>
      </c>
      <c r="B5002" t="str">
        <f>VLOOKUP(A5002,'Route Names'!$A$2:$B$95,2,FALSE)</f>
        <v>Route 5 Piedmont Road / Sandy Springs</v>
      </c>
      <c r="C5002" t="s">
        <v>964</v>
      </c>
      <c r="D5002">
        <v>13121009900</v>
      </c>
      <c r="E5002">
        <v>0.8</v>
      </c>
      <c r="F5002">
        <v>250000</v>
      </c>
      <c r="G5002">
        <v>61</v>
      </c>
      <c r="H5002">
        <v>0</v>
      </c>
    </row>
    <row r="5003" spans="1:8" hidden="1" x14ac:dyDescent="0.2">
      <c r="A5003">
        <v>14737</v>
      </c>
      <c r="B5003" t="str">
        <f>VLOOKUP(A5003,'Route Names'!$A$2:$B$95,2,FALSE)</f>
        <v>Route 5 Piedmont Road / Sandy Springs</v>
      </c>
      <c r="C5003" t="s">
        <v>963</v>
      </c>
      <c r="D5003">
        <v>13121009900</v>
      </c>
      <c r="E5003">
        <v>0.8</v>
      </c>
      <c r="F5003">
        <v>250000</v>
      </c>
      <c r="G5003">
        <v>61</v>
      </c>
      <c r="H5003">
        <v>0</v>
      </c>
    </row>
    <row r="5004" spans="1:8" hidden="1" x14ac:dyDescent="0.2">
      <c r="A5004">
        <v>14737</v>
      </c>
      <c r="B5004" t="str">
        <f>VLOOKUP(A5004,'Route Names'!$A$2:$B$95,2,FALSE)</f>
        <v>Route 5 Piedmont Road / Sandy Springs</v>
      </c>
      <c r="C5004" t="s">
        <v>939</v>
      </c>
      <c r="D5004">
        <v>13121009900</v>
      </c>
      <c r="E5004">
        <v>0.8</v>
      </c>
      <c r="F5004">
        <v>250000</v>
      </c>
      <c r="G5004">
        <v>61</v>
      </c>
      <c r="H5004">
        <v>0</v>
      </c>
    </row>
    <row r="5005" spans="1:8" hidden="1" x14ac:dyDescent="0.2">
      <c r="A5005">
        <v>14737</v>
      </c>
      <c r="B5005" t="str">
        <f>VLOOKUP(A5005,'Route Names'!$A$2:$B$95,2,FALSE)</f>
        <v>Route 5 Piedmont Road / Sandy Springs</v>
      </c>
      <c r="C5005" t="s">
        <v>941</v>
      </c>
      <c r="D5005">
        <v>13121009601</v>
      </c>
      <c r="E5005">
        <v>7.8</v>
      </c>
      <c r="F5005">
        <v>161250</v>
      </c>
      <c r="G5005">
        <v>40</v>
      </c>
      <c r="H5005">
        <v>15</v>
      </c>
    </row>
    <row r="5006" spans="1:8" hidden="1" x14ac:dyDescent="0.2">
      <c r="A5006">
        <v>14737</v>
      </c>
      <c r="B5006" t="str">
        <f>VLOOKUP(A5006,'Route Names'!$A$2:$B$95,2,FALSE)</f>
        <v>Route 5 Piedmont Road / Sandy Springs</v>
      </c>
      <c r="C5006" t="s">
        <v>962</v>
      </c>
      <c r="D5006">
        <v>13121009601</v>
      </c>
      <c r="E5006">
        <v>7.8</v>
      </c>
      <c r="F5006">
        <v>161250</v>
      </c>
      <c r="G5006">
        <v>40</v>
      </c>
      <c r="H5006">
        <v>15</v>
      </c>
    </row>
    <row r="5007" spans="1:8" hidden="1" x14ac:dyDescent="0.2">
      <c r="A5007">
        <v>14737</v>
      </c>
      <c r="B5007" t="str">
        <f>VLOOKUP(A5007,'Route Names'!$A$2:$B$95,2,FALSE)</f>
        <v>Route 5 Piedmont Road / Sandy Springs</v>
      </c>
      <c r="C5007" t="s">
        <v>961</v>
      </c>
      <c r="D5007">
        <v>13121009601</v>
      </c>
      <c r="E5007">
        <v>7.8</v>
      </c>
      <c r="F5007">
        <v>161250</v>
      </c>
      <c r="G5007">
        <v>40</v>
      </c>
      <c r="H5007">
        <v>15</v>
      </c>
    </row>
    <row r="5008" spans="1:8" hidden="1" x14ac:dyDescent="0.2">
      <c r="A5008">
        <v>14737</v>
      </c>
      <c r="B5008" t="str">
        <f>VLOOKUP(A5008,'Route Names'!$A$2:$B$95,2,FALSE)</f>
        <v>Route 5 Piedmont Road / Sandy Springs</v>
      </c>
      <c r="C5008" t="s">
        <v>960</v>
      </c>
      <c r="D5008">
        <v>13121009601</v>
      </c>
      <c r="E5008">
        <v>7.8</v>
      </c>
      <c r="F5008">
        <v>161250</v>
      </c>
      <c r="G5008">
        <v>40</v>
      </c>
      <c r="H5008">
        <v>15</v>
      </c>
    </row>
    <row r="5009" spans="1:8" hidden="1" x14ac:dyDescent="0.2">
      <c r="A5009">
        <v>14737</v>
      </c>
      <c r="B5009" t="str">
        <f>VLOOKUP(A5009,'Route Names'!$A$2:$B$95,2,FALSE)</f>
        <v>Route 5 Piedmont Road / Sandy Springs</v>
      </c>
      <c r="C5009" t="s">
        <v>959</v>
      </c>
      <c r="D5009">
        <v>13121009601</v>
      </c>
      <c r="E5009">
        <v>7.8</v>
      </c>
      <c r="F5009">
        <v>161250</v>
      </c>
      <c r="G5009">
        <v>40</v>
      </c>
      <c r="H5009">
        <v>15</v>
      </c>
    </row>
    <row r="5010" spans="1:8" hidden="1" x14ac:dyDescent="0.2">
      <c r="A5010">
        <v>14737</v>
      </c>
      <c r="B5010" t="str">
        <f>VLOOKUP(A5010,'Route Names'!$A$2:$B$95,2,FALSE)</f>
        <v>Route 5 Piedmont Road / Sandy Springs</v>
      </c>
      <c r="C5010" t="s">
        <v>945</v>
      </c>
      <c r="D5010">
        <v>13121009601</v>
      </c>
      <c r="E5010">
        <v>7.8</v>
      </c>
      <c r="F5010">
        <v>161250</v>
      </c>
      <c r="G5010">
        <v>40</v>
      </c>
      <c r="H5010">
        <v>15</v>
      </c>
    </row>
    <row r="5011" spans="1:8" hidden="1" x14ac:dyDescent="0.2">
      <c r="A5011">
        <v>14737</v>
      </c>
      <c r="B5011" t="str">
        <f>VLOOKUP(A5011,'Route Names'!$A$2:$B$95,2,FALSE)</f>
        <v>Route 5 Piedmont Road / Sandy Springs</v>
      </c>
      <c r="C5011" t="s">
        <v>946</v>
      </c>
      <c r="D5011">
        <v>13121009603</v>
      </c>
      <c r="E5011">
        <v>13.2</v>
      </c>
      <c r="F5011">
        <v>125515</v>
      </c>
      <c r="G5011">
        <v>270</v>
      </c>
      <c r="H5011">
        <v>109</v>
      </c>
    </row>
    <row r="5012" spans="1:8" hidden="1" x14ac:dyDescent="0.2">
      <c r="A5012">
        <v>14737</v>
      </c>
      <c r="B5012" t="str">
        <f>VLOOKUP(A5012,'Route Names'!$A$2:$B$95,2,FALSE)</f>
        <v>Route 5 Piedmont Road / Sandy Springs</v>
      </c>
      <c r="C5012" t="s">
        <v>947</v>
      </c>
      <c r="D5012">
        <v>13121009603</v>
      </c>
      <c r="E5012">
        <v>13.2</v>
      </c>
      <c r="F5012">
        <v>125515</v>
      </c>
      <c r="G5012">
        <v>270</v>
      </c>
      <c r="H5012">
        <v>109</v>
      </c>
    </row>
    <row r="5013" spans="1:8" hidden="1" x14ac:dyDescent="0.2">
      <c r="A5013">
        <v>14737</v>
      </c>
      <c r="B5013" t="str">
        <f>VLOOKUP(A5013,'Route Names'!$A$2:$B$95,2,FALSE)</f>
        <v>Route 5 Piedmont Road / Sandy Springs</v>
      </c>
      <c r="C5013" t="s">
        <v>958</v>
      </c>
      <c r="D5013">
        <v>13121009603</v>
      </c>
      <c r="E5013">
        <v>13.2</v>
      </c>
      <c r="F5013">
        <v>125515</v>
      </c>
      <c r="G5013">
        <v>270</v>
      </c>
      <c r="H5013">
        <v>109</v>
      </c>
    </row>
    <row r="5014" spans="1:8" hidden="1" x14ac:dyDescent="0.2">
      <c r="A5014">
        <v>14737</v>
      </c>
      <c r="B5014" t="str">
        <f>VLOOKUP(A5014,'Route Names'!$A$2:$B$95,2,FALSE)</f>
        <v>Route 5 Piedmont Road / Sandy Springs</v>
      </c>
      <c r="C5014" t="s">
        <v>957</v>
      </c>
      <c r="D5014">
        <v>13121009603</v>
      </c>
      <c r="E5014">
        <v>13.2</v>
      </c>
      <c r="F5014">
        <v>125515</v>
      </c>
      <c r="G5014">
        <v>270</v>
      </c>
      <c r="H5014">
        <v>109</v>
      </c>
    </row>
    <row r="5015" spans="1:8" hidden="1" x14ac:dyDescent="0.2">
      <c r="A5015">
        <v>14737</v>
      </c>
      <c r="B5015" t="str">
        <f>VLOOKUP(A5015,'Route Names'!$A$2:$B$95,2,FALSE)</f>
        <v>Route 5 Piedmont Road / Sandy Springs</v>
      </c>
      <c r="C5015" t="s">
        <v>956</v>
      </c>
      <c r="D5015">
        <v>13121009603</v>
      </c>
      <c r="E5015">
        <v>13.2</v>
      </c>
      <c r="F5015">
        <v>125515</v>
      </c>
      <c r="G5015">
        <v>270</v>
      </c>
      <c r="H5015">
        <v>109</v>
      </c>
    </row>
    <row r="5016" spans="1:8" hidden="1" x14ac:dyDescent="0.2">
      <c r="A5016">
        <v>14737</v>
      </c>
      <c r="B5016" t="str">
        <f>VLOOKUP(A5016,'Route Names'!$A$2:$B$95,2,FALSE)</f>
        <v>Route 5 Piedmont Road / Sandy Springs</v>
      </c>
      <c r="C5016" t="s">
        <v>955</v>
      </c>
      <c r="D5016">
        <v>13121009603</v>
      </c>
      <c r="E5016">
        <v>13.2</v>
      </c>
      <c r="F5016">
        <v>125515</v>
      </c>
      <c r="G5016">
        <v>270</v>
      </c>
      <c r="H5016">
        <v>109</v>
      </c>
    </row>
    <row r="5017" spans="1:8" hidden="1" x14ac:dyDescent="0.2">
      <c r="A5017">
        <v>14737</v>
      </c>
      <c r="B5017" t="str">
        <f>VLOOKUP(A5017,'Route Names'!$A$2:$B$95,2,FALSE)</f>
        <v>Route 5 Piedmont Road / Sandy Springs</v>
      </c>
      <c r="C5017" t="s">
        <v>953</v>
      </c>
      <c r="D5017">
        <v>13121009402</v>
      </c>
      <c r="E5017">
        <v>14.6</v>
      </c>
      <c r="F5017">
        <v>91739</v>
      </c>
      <c r="G5017">
        <v>280</v>
      </c>
      <c r="H5017">
        <v>128</v>
      </c>
    </row>
    <row r="5018" spans="1:8" hidden="1" x14ac:dyDescent="0.2">
      <c r="A5018">
        <v>14737</v>
      </c>
      <c r="B5018" t="str">
        <f>VLOOKUP(A5018,'Route Names'!$A$2:$B$95,2,FALSE)</f>
        <v>Route 5 Piedmont Road / Sandy Springs</v>
      </c>
      <c r="C5018" t="s">
        <v>954</v>
      </c>
      <c r="D5018">
        <v>13121009402</v>
      </c>
      <c r="E5018">
        <v>14.6</v>
      </c>
      <c r="F5018">
        <v>91739</v>
      </c>
      <c r="G5018">
        <v>280</v>
      </c>
      <c r="H5018">
        <v>128</v>
      </c>
    </row>
    <row r="5019" spans="1:8" hidden="1" x14ac:dyDescent="0.2">
      <c r="A5019">
        <v>14737</v>
      </c>
      <c r="B5019" t="str">
        <f>VLOOKUP(A5019,'Route Names'!$A$2:$B$95,2,FALSE)</f>
        <v>Route 5 Piedmont Road / Sandy Springs</v>
      </c>
      <c r="C5019" t="s">
        <v>953</v>
      </c>
      <c r="D5019">
        <v>13121009403</v>
      </c>
      <c r="E5019">
        <v>21</v>
      </c>
      <c r="F5019">
        <v>49161</v>
      </c>
      <c r="G5019">
        <v>474</v>
      </c>
      <c r="H5019">
        <v>240</v>
      </c>
    </row>
    <row r="5020" spans="1:8" hidden="1" x14ac:dyDescent="0.2">
      <c r="A5020">
        <v>14737</v>
      </c>
      <c r="B5020" t="str">
        <f>VLOOKUP(A5020,'Route Names'!$A$2:$B$95,2,FALSE)</f>
        <v>Route 5 Piedmont Road / Sandy Springs</v>
      </c>
      <c r="C5020" t="s">
        <v>952</v>
      </c>
      <c r="D5020">
        <v>13121009602</v>
      </c>
      <c r="E5020">
        <v>2.2999999999999998</v>
      </c>
      <c r="F5020">
        <v>135405</v>
      </c>
      <c r="G5020">
        <v>211</v>
      </c>
      <c r="H5020">
        <v>0</v>
      </c>
    </row>
    <row r="5021" spans="1:8" hidden="1" x14ac:dyDescent="0.2">
      <c r="A5021">
        <v>14737</v>
      </c>
      <c r="B5021" t="str">
        <f>VLOOKUP(A5021,'Route Names'!$A$2:$B$95,2,FALSE)</f>
        <v>Route 5 Piedmont Road / Sandy Springs</v>
      </c>
      <c r="C5021" t="s">
        <v>951</v>
      </c>
      <c r="D5021">
        <v>13121009602</v>
      </c>
      <c r="E5021">
        <v>2.2999999999999998</v>
      </c>
      <c r="F5021">
        <v>135405</v>
      </c>
      <c r="G5021">
        <v>211</v>
      </c>
      <c r="H5021">
        <v>0</v>
      </c>
    </row>
    <row r="5022" spans="1:8" hidden="1" x14ac:dyDescent="0.2">
      <c r="A5022">
        <v>14737</v>
      </c>
      <c r="B5022" t="str">
        <f>VLOOKUP(A5022,'Route Names'!$A$2:$B$95,2,FALSE)</f>
        <v>Route 5 Piedmont Road / Sandy Springs</v>
      </c>
      <c r="C5022" t="s">
        <v>950</v>
      </c>
      <c r="D5022">
        <v>13121009602</v>
      </c>
      <c r="E5022">
        <v>2.2999999999999998</v>
      </c>
      <c r="F5022">
        <v>135405</v>
      </c>
      <c r="G5022">
        <v>211</v>
      </c>
      <c r="H5022">
        <v>0</v>
      </c>
    </row>
    <row r="5023" spans="1:8" hidden="1" x14ac:dyDescent="0.2">
      <c r="A5023">
        <v>14737</v>
      </c>
      <c r="B5023" t="str">
        <f>VLOOKUP(A5023,'Route Names'!$A$2:$B$95,2,FALSE)</f>
        <v>Route 5 Piedmont Road / Sandy Springs</v>
      </c>
      <c r="C5023" t="s">
        <v>949</v>
      </c>
      <c r="D5023">
        <v>13121009602</v>
      </c>
      <c r="E5023">
        <v>2.2999999999999998</v>
      </c>
      <c r="F5023">
        <v>135405</v>
      </c>
      <c r="G5023">
        <v>211</v>
      </c>
      <c r="H5023">
        <v>0</v>
      </c>
    </row>
    <row r="5024" spans="1:8" hidden="1" x14ac:dyDescent="0.2">
      <c r="A5024">
        <v>14737</v>
      </c>
      <c r="B5024" t="str">
        <f>VLOOKUP(A5024,'Route Names'!$A$2:$B$95,2,FALSE)</f>
        <v>Route 5 Piedmont Road / Sandy Springs</v>
      </c>
      <c r="C5024" t="s">
        <v>948</v>
      </c>
      <c r="D5024">
        <v>13121009602</v>
      </c>
      <c r="E5024">
        <v>2.2999999999999998</v>
      </c>
      <c r="F5024">
        <v>135405</v>
      </c>
      <c r="G5024">
        <v>211</v>
      </c>
      <c r="H5024">
        <v>0</v>
      </c>
    </row>
    <row r="5025" spans="1:8" hidden="1" x14ac:dyDescent="0.2">
      <c r="A5025">
        <v>14737</v>
      </c>
      <c r="B5025" t="str">
        <f>VLOOKUP(A5025,'Route Names'!$A$2:$B$95,2,FALSE)</f>
        <v>Route 5 Piedmont Road / Sandy Springs</v>
      </c>
      <c r="C5025" t="s">
        <v>947</v>
      </c>
      <c r="D5025">
        <v>13121009602</v>
      </c>
      <c r="E5025">
        <v>2.2999999999999998</v>
      </c>
      <c r="F5025">
        <v>135405</v>
      </c>
      <c r="G5025">
        <v>211</v>
      </c>
      <c r="H5025">
        <v>0</v>
      </c>
    </row>
    <row r="5026" spans="1:8" hidden="1" x14ac:dyDescent="0.2">
      <c r="A5026">
        <v>14737</v>
      </c>
      <c r="B5026" t="str">
        <f>VLOOKUP(A5026,'Route Names'!$A$2:$B$95,2,FALSE)</f>
        <v>Route 5 Piedmont Road / Sandy Springs</v>
      </c>
      <c r="C5026" t="s">
        <v>946</v>
      </c>
      <c r="D5026">
        <v>13121009602</v>
      </c>
      <c r="E5026">
        <v>2.2999999999999998</v>
      </c>
      <c r="F5026">
        <v>135405</v>
      </c>
      <c r="G5026">
        <v>211</v>
      </c>
      <c r="H5026">
        <v>0</v>
      </c>
    </row>
    <row r="5027" spans="1:8" hidden="1" x14ac:dyDescent="0.2">
      <c r="A5027">
        <v>14737</v>
      </c>
      <c r="B5027" t="str">
        <f>VLOOKUP(A5027,'Route Names'!$A$2:$B$95,2,FALSE)</f>
        <v>Route 5 Piedmont Road / Sandy Springs</v>
      </c>
      <c r="C5027" t="s">
        <v>945</v>
      </c>
      <c r="D5027">
        <v>13121010001</v>
      </c>
      <c r="E5027">
        <v>2.7</v>
      </c>
      <c r="F5027">
        <v>133937</v>
      </c>
      <c r="G5027">
        <v>129</v>
      </c>
      <c r="H5027">
        <v>26</v>
      </c>
    </row>
    <row r="5028" spans="1:8" hidden="1" x14ac:dyDescent="0.2">
      <c r="A5028">
        <v>14737</v>
      </c>
      <c r="B5028" t="str">
        <f>VLOOKUP(A5028,'Route Names'!$A$2:$B$95,2,FALSE)</f>
        <v>Route 5 Piedmont Road / Sandy Springs</v>
      </c>
      <c r="C5028" t="s">
        <v>944</v>
      </c>
      <c r="D5028">
        <v>13121010001</v>
      </c>
      <c r="E5028">
        <v>2.7</v>
      </c>
      <c r="F5028">
        <v>133937</v>
      </c>
      <c r="G5028">
        <v>129</v>
      </c>
      <c r="H5028">
        <v>26</v>
      </c>
    </row>
    <row r="5029" spans="1:8" hidden="1" x14ac:dyDescent="0.2">
      <c r="A5029">
        <v>14737</v>
      </c>
      <c r="B5029" t="str">
        <f>VLOOKUP(A5029,'Route Names'!$A$2:$B$95,2,FALSE)</f>
        <v>Route 5 Piedmont Road / Sandy Springs</v>
      </c>
      <c r="C5029" t="s">
        <v>943</v>
      </c>
      <c r="D5029">
        <v>13121010001</v>
      </c>
      <c r="E5029">
        <v>2.7</v>
      </c>
      <c r="F5029">
        <v>133937</v>
      </c>
      <c r="G5029">
        <v>129</v>
      </c>
      <c r="H5029">
        <v>26</v>
      </c>
    </row>
    <row r="5030" spans="1:8" hidden="1" x14ac:dyDescent="0.2">
      <c r="A5030">
        <v>14737</v>
      </c>
      <c r="B5030" t="str">
        <f>VLOOKUP(A5030,'Route Names'!$A$2:$B$95,2,FALSE)</f>
        <v>Route 5 Piedmont Road / Sandy Springs</v>
      </c>
      <c r="C5030" t="s">
        <v>942</v>
      </c>
      <c r="D5030">
        <v>13121010001</v>
      </c>
      <c r="E5030">
        <v>2.7</v>
      </c>
      <c r="F5030">
        <v>133937</v>
      </c>
      <c r="G5030">
        <v>129</v>
      </c>
      <c r="H5030">
        <v>26</v>
      </c>
    </row>
    <row r="5031" spans="1:8" hidden="1" x14ac:dyDescent="0.2">
      <c r="A5031">
        <v>14737</v>
      </c>
      <c r="B5031" t="str">
        <f>VLOOKUP(A5031,'Route Names'!$A$2:$B$95,2,FALSE)</f>
        <v>Route 5 Piedmont Road / Sandy Springs</v>
      </c>
      <c r="C5031" t="s">
        <v>941</v>
      </c>
      <c r="D5031">
        <v>13121010001</v>
      </c>
      <c r="E5031">
        <v>2.7</v>
      </c>
      <c r="F5031">
        <v>133937</v>
      </c>
      <c r="G5031">
        <v>129</v>
      </c>
      <c r="H5031">
        <v>26</v>
      </c>
    </row>
    <row r="5032" spans="1:8" hidden="1" x14ac:dyDescent="0.2">
      <c r="A5032">
        <v>14737</v>
      </c>
      <c r="B5032" t="str">
        <f>VLOOKUP(A5032,'Route Names'!$A$2:$B$95,2,FALSE)</f>
        <v>Route 5 Piedmont Road / Sandy Springs</v>
      </c>
      <c r="C5032" t="s">
        <v>940</v>
      </c>
      <c r="D5032">
        <v>13121010001</v>
      </c>
      <c r="E5032">
        <v>2.7</v>
      </c>
      <c r="F5032">
        <v>133937</v>
      </c>
      <c r="G5032">
        <v>129</v>
      </c>
      <c r="H5032">
        <v>26</v>
      </c>
    </row>
    <row r="5033" spans="1:8" hidden="1" x14ac:dyDescent="0.2">
      <c r="A5033">
        <v>14737</v>
      </c>
      <c r="B5033" t="str">
        <f>VLOOKUP(A5033,'Route Names'!$A$2:$B$95,2,FALSE)</f>
        <v>Route 5 Piedmont Road / Sandy Springs</v>
      </c>
      <c r="C5033" t="s">
        <v>939</v>
      </c>
      <c r="D5033">
        <v>13121010001</v>
      </c>
      <c r="E5033">
        <v>2.7</v>
      </c>
      <c r="F5033">
        <v>133937</v>
      </c>
      <c r="G5033">
        <v>129</v>
      </c>
      <c r="H5033">
        <v>26</v>
      </c>
    </row>
    <row r="5034" spans="1:8" hidden="1" x14ac:dyDescent="0.2">
      <c r="A5034">
        <v>14737</v>
      </c>
      <c r="B5034" t="str">
        <f>VLOOKUP(A5034,'Route Names'!$A$2:$B$95,2,FALSE)</f>
        <v>Route 5 Piedmont Road / Sandy Springs</v>
      </c>
      <c r="C5034" t="s">
        <v>938</v>
      </c>
      <c r="D5034">
        <v>13121010001</v>
      </c>
      <c r="E5034">
        <v>2.7</v>
      </c>
      <c r="F5034">
        <v>133937</v>
      </c>
      <c r="G5034">
        <v>129</v>
      </c>
      <c r="H5034">
        <v>26</v>
      </c>
    </row>
    <row r="5035" spans="1:8" hidden="1" x14ac:dyDescent="0.2">
      <c r="A5035">
        <v>14737</v>
      </c>
      <c r="B5035" t="str">
        <f>VLOOKUP(A5035,'Route Names'!$A$2:$B$95,2,FALSE)</f>
        <v>Route 5 Piedmont Road / Sandy Springs</v>
      </c>
      <c r="C5035" t="s">
        <v>937</v>
      </c>
      <c r="D5035">
        <v>13121010001</v>
      </c>
      <c r="E5035">
        <v>2.7</v>
      </c>
      <c r="F5035">
        <v>133937</v>
      </c>
      <c r="G5035">
        <v>129</v>
      </c>
      <c r="H5035">
        <v>26</v>
      </c>
    </row>
    <row r="5036" spans="1:8" hidden="1" x14ac:dyDescent="0.2">
      <c r="A5036">
        <v>14737</v>
      </c>
      <c r="B5036" t="str">
        <f>VLOOKUP(A5036,'Route Names'!$A$2:$B$95,2,FALSE)</f>
        <v>Route 5 Piedmont Road / Sandy Springs</v>
      </c>
      <c r="C5036" t="s">
        <v>936</v>
      </c>
      <c r="D5036">
        <v>13121010001</v>
      </c>
      <c r="E5036">
        <v>2.7</v>
      </c>
      <c r="F5036">
        <v>133937</v>
      </c>
      <c r="G5036">
        <v>129</v>
      </c>
      <c r="H5036">
        <v>26</v>
      </c>
    </row>
    <row r="5037" spans="1:8" hidden="1" x14ac:dyDescent="0.2">
      <c r="A5037">
        <v>14737</v>
      </c>
      <c r="B5037" t="str">
        <f>VLOOKUP(A5037,'Route Names'!$A$2:$B$95,2,FALSE)</f>
        <v>Route 5 Piedmont Road / Sandy Springs</v>
      </c>
      <c r="C5037" t="s">
        <v>935</v>
      </c>
      <c r="D5037">
        <v>13121010001</v>
      </c>
      <c r="E5037">
        <v>2.7</v>
      </c>
      <c r="F5037">
        <v>133937</v>
      </c>
      <c r="G5037">
        <v>129</v>
      </c>
      <c r="H5037">
        <v>26</v>
      </c>
    </row>
    <row r="5038" spans="1:8" hidden="1" x14ac:dyDescent="0.2">
      <c r="A5038">
        <v>14737</v>
      </c>
      <c r="B5038" t="str">
        <f>VLOOKUP(A5038,'Route Names'!$A$2:$B$95,2,FALSE)</f>
        <v>Route 5 Piedmont Road / Sandy Springs</v>
      </c>
      <c r="C5038" t="s">
        <v>934</v>
      </c>
      <c r="D5038">
        <v>13121010001</v>
      </c>
      <c r="E5038">
        <v>2.7</v>
      </c>
      <c r="F5038">
        <v>133937</v>
      </c>
      <c r="G5038">
        <v>129</v>
      </c>
      <c r="H5038">
        <v>26</v>
      </c>
    </row>
    <row r="5039" spans="1:8" hidden="1" x14ac:dyDescent="0.2">
      <c r="A5039">
        <v>14737</v>
      </c>
      <c r="B5039" t="str">
        <f>VLOOKUP(A5039,'Route Names'!$A$2:$B$95,2,FALSE)</f>
        <v>Route 5 Piedmont Road / Sandy Springs</v>
      </c>
      <c r="C5039" t="s">
        <v>933</v>
      </c>
      <c r="D5039">
        <v>13121010001</v>
      </c>
      <c r="E5039">
        <v>2.7</v>
      </c>
      <c r="F5039">
        <v>133937</v>
      </c>
      <c r="G5039">
        <v>129</v>
      </c>
      <c r="H5039">
        <v>26</v>
      </c>
    </row>
    <row r="5040" spans="1:8" hidden="1" x14ac:dyDescent="0.2">
      <c r="A5040">
        <v>14737</v>
      </c>
      <c r="B5040" t="str">
        <f>VLOOKUP(A5040,'Route Names'!$A$2:$B$95,2,FALSE)</f>
        <v>Route 5 Piedmont Road / Sandy Springs</v>
      </c>
      <c r="C5040" t="s">
        <v>932</v>
      </c>
      <c r="D5040">
        <v>13121010001</v>
      </c>
      <c r="E5040">
        <v>2.7</v>
      </c>
      <c r="F5040">
        <v>133937</v>
      </c>
      <c r="G5040">
        <v>129</v>
      </c>
      <c r="H5040">
        <v>26</v>
      </c>
    </row>
    <row r="5041" spans="1:8" hidden="1" x14ac:dyDescent="0.2">
      <c r="A5041">
        <v>14737</v>
      </c>
      <c r="B5041" t="str">
        <f>VLOOKUP(A5041,'Route Names'!$A$2:$B$95,2,FALSE)</f>
        <v>Route 5 Piedmont Road / Sandy Springs</v>
      </c>
      <c r="C5041" t="s">
        <v>931</v>
      </c>
      <c r="D5041">
        <v>13121010114</v>
      </c>
      <c r="E5041">
        <v>18.399999999999999</v>
      </c>
      <c r="F5041">
        <v>78545</v>
      </c>
      <c r="G5041">
        <v>230</v>
      </c>
      <c r="H5041">
        <v>289</v>
      </c>
    </row>
    <row r="5042" spans="1:8" hidden="1" x14ac:dyDescent="0.2">
      <c r="A5042">
        <v>14737</v>
      </c>
      <c r="B5042" t="str">
        <f>VLOOKUP(A5042,'Route Names'!$A$2:$B$95,2,FALSE)</f>
        <v>Route 5 Piedmont Road / Sandy Springs</v>
      </c>
      <c r="C5042" t="s">
        <v>930</v>
      </c>
      <c r="D5042">
        <v>13121010114</v>
      </c>
      <c r="E5042">
        <v>18.399999999999999</v>
      </c>
      <c r="F5042">
        <v>78545</v>
      </c>
      <c r="G5042">
        <v>230</v>
      </c>
      <c r="H5042">
        <v>289</v>
      </c>
    </row>
    <row r="5043" spans="1:8" hidden="1" x14ac:dyDescent="0.2">
      <c r="A5043">
        <v>14737</v>
      </c>
      <c r="B5043" t="str">
        <f>VLOOKUP(A5043,'Route Names'!$A$2:$B$95,2,FALSE)</f>
        <v>Route 5 Piedmont Road / Sandy Springs</v>
      </c>
      <c r="C5043" t="s">
        <v>929</v>
      </c>
      <c r="D5043">
        <v>13121010114</v>
      </c>
      <c r="E5043">
        <v>18.399999999999999</v>
      </c>
      <c r="F5043">
        <v>78545</v>
      </c>
      <c r="G5043">
        <v>230</v>
      </c>
      <c r="H5043">
        <v>289</v>
      </c>
    </row>
    <row r="5044" spans="1:8" hidden="1" x14ac:dyDescent="0.2">
      <c r="A5044">
        <v>14737</v>
      </c>
      <c r="B5044" t="str">
        <f>VLOOKUP(A5044,'Route Names'!$A$2:$B$95,2,FALSE)</f>
        <v>Route 5 Piedmont Road / Sandy Springs</v>
      </c>
      <c r="C5044" t="s">
        <v>928</v>
      </c>
      <c r="D5044">
        <v>13121010114</v>
      </c>
      <c r="E5044">
        <v>18.399999999999999</v>
      </c>
      <c r="F5044">
        <v>78545</v>
      </c>
      <c r="G5044">
        <v>230</v>
      </c>
      <c r="H5044">
        <v>289</v>
      </c>
    </row>
    <row r="5045" spans="1:8" hidden="1" x14ac:dyDescent="0.2">
      <c r="A5045">
        <v>14737</v>
      </c>
      <c r="B5045" t="str">
        <f>VLOOKUP(A5045,'Route Names'!$A$2:$B$95,2,FALSE)</f>
        <v>Route 5 Piedmont Road / Sandy Springs</v>
      </c>
      <c r="C5045" t="s">
        <v>927</v>
      </c>
      <c r="D5045">
        <v>13121010114</v>
      </c>
      <c r="E5045">
        <v>18.399999999999999</v>
      </c>
      <c r="F5045">
        <v>78545</v>
      </c>
      <c r="G5045">
        <v>230</v>
      </c>
      <c r="H5045">
        <v>289</v>
      </c>
    </row>
    <row r="5046" spans="1:8" hidden="1" x14ac:dyDescent="0.2">
      <c r="A5046">
        <v>14737</v>
      </c>
      <c r="B5046" t="str">
        <f>VLOOKUP(A5046,'Route Names'!$A$2:$B$95,2,FALSE)</f>
        <v>Route 5 Piedmont Road / Sandy Springs</v>
      </c>
      <c r="C5046" t="s">
        <v>926</v>
      </c>
      <c r="D5046">
        <v>13121010114</v>
      </c>
      <c r="E5046">
        <v>18.399999999999999</v>
      </c>
      <c r="F5046">
        <v>78545</v>
      </c>
      <c r="G5046">
        <v>230</v>
      </c>
      <c r="H5046">
        <v>289</v>
      </c>
    </row>
    <row r="5047" spans="1:8" hidden="1" x14ac:dyDescent="0.2">
      <c r="A5047">
        <v>14737</v>
      </c>
      <c r="B5047" t="str">
        <f>VLOOKUP(A5047,'Route Names'!$A$2:$B$95,2,FALSE)</f>
        <v>Route 5 Piedmont Road / Sandy Springs</v>
      </c>
      <c r="C5047" t="s">
        <v>925</v>
      </c>
      <c r="D5047">
        <v>13121010114</v>
      </c>
      <c r="E5047">
        <v>18.399999999999999</v>
      </c>
      <c r="F5047">
        <v>78545</v>
      </c>
      <c r="G5047">
        <v>230</v>
      </c>
      <c r="H5047">
        <v>289</v>
      </c>
    </row>
    <row r="5048" spans="1:8" hidden="1" x14ac:dyDescent="0.2">
      <c r="A5048">
        <v>14737</v>
      </c>
      <c r="B5048" t="str">
        <f>VLOOKUP(A5048,'Route Names'!$A$2:$B$95,2,FALSE)</f>
        <v>Route 5 Piedmont Road / Sandy Springs</v>
      </c>
      <c r="C5048" t="s">
        <v>924</v>
      </c>
      <c r="D5048">
        <v>13121010114</v>
      </c>
      <c r="E5048">
        <v>18.399999999999999</v>
      </c>
      <c r="F5048">
        <v>78545</v>
      </c>
      <c r="G5048">
        <v>230</v>
      </c>
      <c r="H5048">
        <v>289</v>
      </c>
    </row>
    <row r="5049" spans="1:8" hidden="1" x14ac:dyDescent="0.2">
      <c r="A5049">
        <v>14737</v>
      </c>
      <c r="B5049" t="str">
        <f>VLOOKUP(A5049,'Route Names'!$A$2:$B$95,2,FALSE)</f>
        <v>Route 5 Piedmont Road / Sandy Springs</v>
      </c>
      <c r="C5049" t="s">
        <v>923</v>
      </c>
      <c r="D5049">
        <v>13121010114</v>
      </c>
      <c r="E5049">
        <v>18.399999999999999</v>
      </c>
      <c r="F5049">
        <v>78545</v>
      </c>
      <c r="G5049">
        <v>230</v>
      </c>
      <c r="H5049">
        <v>289</v>
      </c>
    </row>
    <row r="5050" spans="1:8" hidden="1" x14ac:dyDescent="0.2">
      <c r="A5050">
        <v>14737</v>
      </c>
      <c r="B5050" t="str">
        <f>VLOOKUP(A5050,'Route Names'!$A$2:$B$95,2,FALSE)</f>
        <v>Route 5 Piedmont Road / Sandy Springs</v>
      </c>
      <c r="C5050" t="s">
        <v>922</v>
      </c>
      <c r="D5050">
        <v>13121010114</v>
      </c>
      <c r="E5050">
        <v>18.399999999999999</v>
      </c>
      <c r="F5050">
        <v>78545</v>
      </c>
      <c r="G5050">
        <v>230</v>
      </c>
      <c r="H5050">
        <v>289</v>
      </c>
    </row>
    <row r="5051" spans="1:8" hidden="1" x14ac:dyDescent="0.2">
      <c r="A5051">
        <v>14737</v>
      </c>
      <c r="B5051" t="str">
        <f>VLOOKUP(A5051,'Route Names'!$A$2:$B$95,2,FALSE)</f>
        <v>Route 5 Piedmont Road / Sandy Springs</v>
      </c>
      <c r="C5051" t="s">
        <v>921</v>
      </c>
      <c r="D5051">
        <v>13121010113</v>
      </c>
      <c r="E5051">
        <v>24.1</v>
      </c>
      <c r="F5051">
        <v>54082</v>
      </c>
      <c r="G5051">
        <v>292</v>
      </c>
      <c r="H5051">
        <v>187</v>
      </c>
    </row>
    <row r="5052" spans="1:8" hidden="1" x14ac:dyDescent="0.2">
      <c r="A5052">
        <v>14737</v>
      </c>
      <c r="B5052" t="str">
        <f>VLOOKUP(A5052,'Route Names'!$A$2:$B$95,2,FALSE)</f>
        <v>Route 5 Piedmont Road / Sandy Springs</v>
      </c>
      <c r="C5052" t="s">
        <v>920</v>
      </c>
      <c r="D5052">
        <v>13121010113</v>
      </c>
      <c r="E5052">
        <v>24.1</v>
      </c>
      <c r="F5052">
        <v>54082</v>
      </c>
      <c r="G5052">
        <v>292</v>
      </c>
      <c r="H5052">
        <v>187</v>
      </c>
    </row>
    <row r="5053" spans="1:8" hidden="1" x14ac:dyDescent="0.2">
      <c r="A5053">
        <v>14737</v>
      </c>
      <c r="B5053" t="str">
        <f>VLOOKUP(A5053,'Route Names'!$A$2:$B$95,2,FALSE)</f>
        <v>Route 5 Piedmont Road / Sandy Springs</v>
      </c>
      <c r="C5053" t="s">
        <v>919</v>
      </c>
      <c r="D5053">
        <v>13121010113</v>
      </c>
      <c r="E5053">
        <v>24.1</v>
      </c>
      <c r="F5053">
        <v>54082</v>
      </c>
      <c r="G5053">
        <v>292</v>
      </c>
      <c r="H5053">
        <v>187</v>
      </c>
    </row>
    <row r="5054" spans="1:8" hidden="1" x14ac:dyDescent="0.2">
      <c r="A5054">
        <v>14737</v>
      </c>
      <c r="B5054" t="str">
        <f>VLOOKUP(A5054,'Route Names'!$A$2:$B$95,2,FALSE)</f>
        <v>Route 5 Piedmont Road / Sandy Springs</v>
      </c>
      <c r="C5054" t="s">
        <v>918</v>
      </c>
      <c r="D5054">
        <v>13121010113</v>
      </c>
      <c r="E5054">
        <v>24.1</v>
      </c>
      <c r="F5054">
        <v>54082</v>
      </c>
      <c r="G5054">
        <v>292</v>
      </c>
      <c r="H5054">
        <v>187</v>
      </c>
    </row>
    <row r="5055" spans="1:8" hidden="1" x14ac:dyDescent="0.2">
      <c r="A5055">
        <v>14737</v>
      </c>
      <c r="B5055" t="str">
        <f>VLOOKUP(A5055,'Route Names'!$A$2:$B$95,2,FALSE)</f>
        <v>Route 5 Piedmont Road / Sandy Springs</v>
      </c>
      <c r="C5055" t="s">
        <v>917</v>
      </c>
      <c r="D5055">
        <v>13121010110</v>
      </c>
      <c r="E5055">
        <v>11.3</v>
      </c>
      <c r="F5055">
        <v>99521</v>
      </c>
      <c r="G5055">
        <v>151</v>
      </c>
      <c r="H5055">
        <v>165</v>
      </c>
    </row>
    <row r="5056" spans="1:8" hidden="1" x14ac:dyDescent="0.2">
      <c r="A5056">
        <v>14737</v>
      </c>
      <c r="B5056" t="str">
        <f>VLOOKUP(A5056,'Route Names'!$A$2:$B$95,2,FALSE)</f>
        <v>Route 5 Piedmont Road / Sandy Springs</v>
      </c>
      <c r="C5056" t="s">
        <v>916</v>
      </c>
      <c r="D5056">
        <v>13121010110</v>
      </c>
      <c r="E5056">
        <v>11.3</v>
      </c>
      <c r="F5056">
        <v>99521</v>
      </c>
      <c r="G5056">
        <v>151</v>
      </c>
      <c r="H5056">
        <v>165</v>
      </c>
    </row>
    <row r="5057" spans="1:8" hidden="1" x14ac:dyDescent="0.2">
      <c r="A5057">
        <v>14737</v>
      </c>
      <c r="B5057" t="str">
        <f>VLOOKUP(A5057,'Route Names'!$A$2:$B$95,2,FALSE)</f>
        <v>Route 5 Piedmont Road / Sandy Springs</v>
      </c>
      <c r="C5057" t="s">
        <v>915</v>
      </c>
      <c r="D5057">
        <v>13121010110</v>
      </c>
      <c r="E5057">
        <v>11.3</v>
      </c>
      <c r="F5057">
        <v>99521</v>
      </c>
      <c r="G5057">
        <v>151</v>
      </c>
      <c r="H5057">
        <v>165</v>
      </c>
    </row>
    <row r="5058" spans="1:8" hidden="1" x14ac:dyDescent="0.2">
      <c r="A5058">
        <v>14737</v>
      </c>
      <c r="B5058" t="str">
        <f>VLOOKUP(A5058,'Route Names'!$A$2:$B$95,2,FALSE)</f>
        <v>Route 5 Piedmont Road / Sandy Springs</v>
      </c>
      <c r="C5058" t="s">
        <v>914</v>
      </c>
      <c r="D5058">
        <v>13121010110</v>
      </c>
      <c r="E5058">
        <v>11.3</v>
      </c>
      <c r="F5058">
        <v>99521</v>
      </c>
      <c r="G5058">
        <v>151</v>
      </c>
      <c r="H5058">
        <v>165</v>
      </c>
    </row>
    <row r="5059" spans="1:8" hidden="1" x14ac:dyDescent="0.2">
      <c r="A5059">
        <v>14737</v>
      </c>
      <c r="B5059" t="str">
        <f>VLOOKUP(A5059,'Route Names'!$A$2:$B$95,2,FALSE)</f>
        <v>Route 5 Piedmont Road / Sandy Springs</v>
      </c>
      <c r="C5059" t="s">
        <v>913</v>
      </c>
      <c r="D5059">
        <v>13121010110</v>
      </c>
      <c r="E5059">
        <v>11.3</v>
      </c>
      <c r="F5059">
        <v>99521</v>
      </c>
      <c r="G5059">
        <v>151</v>
      </c>
      <c r="H5059">
        <v>165</v>
      </c>
    </row>
    <row r="5060" spans="1:8" hidden="1" x14ac:dyDescent="0.2">
      <c r="A5060">
        <v>14737</v>
      </c>
      <c r="B5060" t="str">
        <f>VLOOKUP(A5060,'Route Names'!$A$2:$B$95,2,FALSE)</f>
        <v>Route 5 Piedmont Road / Sandy Springs</v>
      </c>
      <c r="C5060" t="s">
        <v>912</v>
      </c>
      <c r="D5060">
        <v>13121010110</v>
      </c>
      <c r="E5060">
        <v>11.3</v>
      </c>
      <c r="F5060">
        <v>99521</v>
      </c>
      <c r="G5060">
        <v>151</v>
      </c>
      <c r="H5060">
        <v>165</v>
      </c>
    </row>
    <row r="5061" spans="1:8" hidden="1" x14ac:dyDescent="0.2">
      <c r="A5061">
        <v>14737</v>
      </c>
      <c r="B5061" t="str">
        <f>VLOOKUP(A5061,'Route Names'!$A$2:$B$95,2,FALSE)</f>
        <v>Route 5 Piedmont Road / Sandy Springs</v>
      </c>
      <c r="C5061" t="s">
        <v>911</v>
      </c>
      <c r="D5061">
        <v>13121010110</v>
      </c>
      <c r="E5061">
        <v>11.3</v>
      </c>
      <c r="F5061">
        <v>99521</v>
      </c>
      <c r="G5061">
        <v>151</v>
      </c>
      <c r="H5061">
        <v>165</v>
      </c>
    </row>
    <row r="5062" spans="1:8" hidden="1" x14ac:dyDescent="0.2">
      <c r="A5062">
        <v>14737</v>
      </c>
      <c r="B5062" t="str">
        <f>VLOOKUP(A5062,'Route Names'!$A$2:$B$95,2,FALSE)</f>
        <v>Route 5 Piedmont Road / Sandy Springs</v>
      </c>
      <c r="C5062" t="s">
        <v>910</v>
      </c>
      <c r="D5062">
        <v>13121010110</v>
      </c>
      <c r="E5062">
        <v>11.3</v>
      </c>
      <c r="F5062">
        <v>99521</v>
      </c>
      <c r="G5062">
        <v>151</v>
      </c>
      <c r="H5062">
        <v>165</v>
      </c>
    </row>
    <row r="5063" spans="1:8" hidden="1" x14ac:dyDescent="0.2">
      <c r="A5063">
        <v>14742</v>
      </c>
      <c r="B5063" t="str">
        <f>VLOOKUP(A5063,'Route Names'!$A$2:$B$95,2,FALSE)</f>
        <v>Route 19- Chamblee Station</v>
      </c>
      <c r="C5063" t="s">
        <v>909</v>
      </c>
      <c r="D5063">
        <v>13089020801</v>
      </c>
      <c r="E5063">
        <v>12.7</v>
      </c>
      <c r="F5063">
        <v>66509</v>
      </c>
      <c r="G5063">
        <v>108</v>
      </c>
      <c r="H5063">
        <v>83</v>
      </c>
    </row>
    <row r="5064" spans="1:8" hidden="1" x14ac:dyDescent="0.2">
      <c r="A5064">
        <v>14742</v>
      </c>
      <c r="B5064" t="str">
        <f>VLOOKUP(A5064,'Route Names'!$A$2:$B$95,2,FALSE)</f>
        <v>Route 19- Chamblee Station</v>
      </c>
      <c r="C5064" t="s">
        <v>909</v>
      </c>
      <c r="D5064">
        <v>13089020801</v>
      </c>
      <c r="E5064">
        <v>12.7</v>
      </c>
      <c r="F5064">
        <v>66509</v>
      </c>
      <c r="G5064">
        <v>108</v>
      </c>
      <c r="H5064">
        <v>83</v>
      </c>
    </row>
    <row r="5065" spans="1:8" hidden="1" x14ac:dyDescent="0.2">
      <c r="A5065">
        <v>14735</v>
      </c>
      <c r="B5065" t="str">
        <f>VLOOKUP(A5065,'Route Names'!$A$2:$B$95,2,FALSE)</f>
        <v>Route 2 Ponce de Leon Avenue/Druid Hills</v>
      </c>
      <c r="C5065" t="s">
        <v>909</v>
      </c>
      <c r="D5065">
        <v>13089020801</v>
      </c>
      <c r="E5065">
        <v>12.7</v>
      </c>
      <c r="F5065">
        <v>66509</v>
      </c>
      <c r="G5065">
        <v>108</v>
      </c>
      <c r="H5065">
        <v>83</v>
      </c>
    </row>
    <row r="5066" spans="1:8" hidden="1" x14ac:dyDescent="0.2">
      <c r="A5066">
        <v>14742</v>
      </c>
      <c r="B5066" t="str">
        <f>VLOOKUP(A5066,'Route Names'!$A$2:$B$95,2,FALSE)</f>
        <v>Route 19- Chamblee Station</v>
      </c>
      <c r="C5066" t="s">
        <v>815</v>
      </c>
      <c r="D5066">
        <v>13089022500</v>
      </c>
      <c r="E5066">
        <v>32.1</v>
      </c>
      <c r="F5066">
        <v>105774</v>
      </c>
      <c r="G5066">
        <v>424</v>
      </c>
      <c r="H5066">
        <v>476</v>
      </c>
    </row>
    <row r="5067" spans="1:8" hidden="1" x14ac:dyDescent="0.2">
      <c r="A5067">
        <v>14742</v>
      </c>
      <c r="B5067" t="str">
        <f>VLOOKUP(A5067,'Route Names'!$A$2:$B$95,2,FALSE)</f>
        <v>Route 19- Chamblee Station</v>
      </c>
      <c r="C5067" t="s">
        <v>817</v>
      </c>
      <c r="D5067">
        <v>13089022500</v>
      </c>
      <c r="E5067">
        <v>32.1</v>
      </c>
      <c r="F5067">
        <v>105774</v>
      </c>
      <c r="G5067">
        <v>424</v>
      </c>
      <c r="H5067">
        <v>476</v>
      </c>
    </row>
    <row r="5068" spans="1:8" hidden="1" x14ac:dyDescent="0.2">
      <c r="A5068">
        <v>14742</v>
      </c>
      <c r="B5068" t="str">
        <f>VLOOKUP(A5068,'Route Names'!$A$2:$B$95,2,FALSE)</f>
        <v>Route 19- Chamblee Station</v>
      </c>
      <c r="C5068" t="s">
        <v>818</v>
      </c>
      <c r="D5068">
        <v>13089022500</v>
      </c>
      <c r="E5068">
        <v>32.1</v>
      </c>
      <c r="F5068">
        <v>105774</v>
      </c>
      <c r="G5068">
        <v>424</v>
      </c>
      <c r="H5068">
        <v>476</v>
      </c>
    </row>
    <row r="5069" spans="1:8" hidden="1" x14ac:dyDescent="0.2">
      <c r="A5069">
        <v>14742</v>
      </c>
      <c r="B5069" t="str">
        <f>VLOOKUP(A5069,'Route Names'!$A$2:$B$95,2,FALSE)</f>
        <v>Route 19- Chamblee Station</v>
      </c>
      <c r="C5069" t="s">
        <v>819</v>
      </c>
      <c r="D5069">
        <v>13089022500</v>
      </c>
      <c r="E5069">
        <v>32.1</v>
      </c>
      <c r="F5069">
        <v>105774</v>
      </c>
      <c r="G5069">
        <v>424</v>
      </c>
      <c r="H5069">
        <v>476</v>
      </c>
    </row>
    <row r="5070" spans="1:8" hidden="1" x14ac:dyDescent="0.2">
      <c r="A5070">
        <v>14742</v>
      </c>
      <c r="B5070" t="str">
        <f>VLOOKUP(A5070,'Route Names'!$A$2:$B$95,2,FALSE)</f>
        <v>Route 19- Chamblee Station</v>
      </c>
      <c r="C5070" t="s">
        <v>908</v>
      </c>
      <c r="D5070">
        <v>13089022500</v>
      </c>
      <c r="E5070">
        <v>32.1</v>
      </c>
      <c r="F5070">
        <v>105774</v>
      </c>
      <c r="G5070">
        <v>424</v>
      </c>
      <c r="H5070">
        <v>476</v>
      </c>
    </row>
    <row r="5071" spans="1:8" hidden="1" x14ac:dyDescent="0.2">
      <c r="A5071">
        <v>14742</v>
      </c>
      <c r="B5071" t="str">
        <f>VLOOKUP(A5071,'Route Names'!$A$2:$B$95,2,FALSE)</f>
        <v>Route 19- Chamblee Station</v>
      </c>
      <c r="C5071" t="s">
        <v>907</v>
      </c>
      <c r="D5071">
        <v>13089022500</v>
      </c>
      <c r="E5071">
        <v>32.1</v>
      </c>
      <c r="F5071">
        <v>105774</v>
      </c>
      <c r="G5071">
        <v>424</v>
      </c>
      <c r="H5071">
        <v>476</v>
      </c>
    </row>
    <row r="5072" spans="1:8" hidden="1" x14ac:dyDescent="0.2">
      <c r="A5072">
        <v>14742</v>
      </c>
      <c r="B5072" t="str">
        <f>VLOOKUP(A5072,'Route Names'!$A$2:$B$95,2,FALSE)</f>
        <v>Route 19- Chamblee Station</v>
      </c>
      <c r="C5072" t="s">
        <v>907</v>
      </c>
      <c r="D5072">
        <v>13089022500</v>
      </c>
      <c r="E5072">
        <v>32.1</v>
      </c>
      <c r="F5072">
        <v>105774</v>
      </c>
      <c r="G5072">
        <v>424</v>
      </c>
      <c r="H5072">
        <v>476</v>
      </c>
    </row>
    <row r="5073" spans="1:8" hidden="1" x14ac:dyDescent="0.2">
      <c r="A5073">
        <v>14740</v>
      </c>
      <c r="B5073" t="str">
        <f>VLOOKUP(A5073,'Route Names'!$A$2:$B$95,2,FALSE)</f>
        <v>Route 15 - Decatur Station / Decatur Square</v>
      </c>
      <c r="C5073" t="s">
        <v>907</v>
      </c>
      <c r="D5073">
        <v>13089022500</v>
      </c>
      <c r="E5073">
        <v>32.1</v>
      </c>
      <c r="F5073">
        <v>105774</v>
      </c>
      <c r="G5073">
        <v>424</v>
      </c>
      <c r="H5073">
        <v>476</v>
      </c>
    </row>
    <row r="5074" spans="1:8" hidden="1" x14ac:dyDescent="0.2">
      <c r="A5074">
        <v>14740</v>
      </c>
      <c r="B5074" t="str">
        <f>VLOOKUP(A5074,'Route Names'!$A$2:$B$95,2,FALSE)</f>
        <v>Route 15 - Decatur Station / Decatur Square</v>
      </c>
      <c r="C5074" t="s">
        <v>907</v>
      </c>
      <c r="D5074">
        <v>13089022500</v>
      </c>
      <c r="E5074">
        <v>32.1</v>
      </c>
      <c r="F5074">
        <v>105774</v>
      </c>
      <c r="G5074">
        <v>424</v>
      </c>
      <c r="H5074">
        <v>476</v>
      </c>
    </row>
    <row r="5075" spans="1:8" hidden="1" x14ac:dyDescent="0.2">
      <c r="A5075">
        <v>14740</v>
      </c>
      <c r="B5075" t="str">
        <f>VLOOKUP(A5075,'Route Names'!$A$2:$B$95,2,FALSE)</f>
        <v>Route 15 - Decatur Station / Decatur Square</v>
      </c>
      <c r="C5075" t="s">
        <v>907</v>
      </c>
      <c r="D5075">
        <v>13089022500</v>
      </c>
      <c r="E5075">
        <v>32.1</v>
      </c>
      <c r="F5075">
        <v>105774</v>
      </c>
      <c r="G5075">
        <v>424</v>
      </c>
      <c r="H5075">
        <v>476</v>
      </c>
    </row>
    <row r="5076" spans="1:8" hidden="1" x14ac:dyDescent="0.2">
      <c r="A5076">
        <v>14740</v>
      </c>
      <c r="B5076" t="str">
        <f>VLOOKUP(A5076,'Route Names'!$A$2:$B$95,2,FALSE)</f>
        <v>Route 15 - Decatur Station / Decatur Square</v>
      </c>
      <c r="C5076" t="s">
        <v>907</v>
      </c>
      <c r="D5076">
        <v>13089022500</v>
      </c>
      <c r="E5076">
        <v>32.1</v>
      </c>
      <c r="F5076">
        <v>105774</v>
      </c>
      <c r="G5076">
        <v>424</v>
      </c>
      <c r="H5076">
        <v>476</v>
      </c>
    </row>
    <row r="5077" spans="1:8" hidden="1" x14ac:dyDescent="0.2">
      <c r="A5077">
        <v>14742</v>
      </c>
      <c r="B5077" t="str">
        <f>VLOOKUP(A5077,'Route Names'!$A$2:$B$95,2,FALSE)</f>
        <v>Route 19- Chamblee Station</v>
      </c>
      <c r="C5077" t="s">
        <v>821</v>
      </c>
      <c r="D5077">
        <v>13089022500</v>
      </c>
      <c r="E5077">
        <v>32.1</v>
      </c>
      <c r="F5077">
        <v>105774</v>
      </c>
      <c r="G5077">
        <v>424</v>
      </c>
      <c r="H5077">
        <v>476</v>
      </c>
    </row>
    <row r="5078" spans="1:8" hidden="1" x14ac:dyDescent="0.2">
      <c r="A5078">
        <v>14742</v>
      </c>
      <c r="B5078" t="str">
        <f>VLOOKUP(A5078,'Route Names'!$A$2:$B$95,2,FALSE)</f>
        <v>Route 19- Chamblee Station</v>
      </c>
      <c r="C5078" t="s">
        <v>906</v>
      </c>
      <c r="D5078">
        <v>13089022500</v>
      </c>
      <c r="E5078">
        <v>32.1</v>
      </c>
      <c r="F5078">
        <v>105774</v>
      </c>
      <c r="G5078">
        <v>424</v>
      </c>
      <c r="H5078">
        <v>476</v>
      </c>
    </row>
    <row r="5079" spans="1:8" hidden="1" x14ac:dyDescent="0.2">
      <c r="A5079">
        <v>14742</v>
      </c>
      <c r="B5079" t="str">
        <f>VLOOKUP(A5079,'Route Names'!$A$2:$B$95,2,FALSE)</f>
        <v>Route 19- Chamblee Station</v>
      </c>
      <c r="C5079" t="s">
        <v>905</v>
      </c>
      <c r="D5079">
        <v>13089022600</v>
      </c>
      <c r="E5079">
        <v>9.6999999999999993</v>
      </c>
      <c r="F5079">
        <v>132125</v>
      </c>
      <c r="G5079">
        <v>279</v>
      </c>
      <c r="H5079">
        <v>185</v>
      </c>
    </row>
    <row r="5080" spans="1:8" hidden="1" x14ac:dyDescent="0.2">
      <c r="A5080">
        <v>14742</v>
      </c>
      <c r="B5080" t="str">
        <f>VLOOKUP(A5080,'Route Names'!$A$2:$B$95,2,FALSE)</f>
        <v>Route 19- Chamblee Station</v>
      </c>
      <c r="C5080" t="s">
        <v>904</v>
      </c>
      <c r="D5080">
        <v>13089022600</v>
      </c>
      <c r="E5080">
        <v>9.6999999999999993</v>
      </c>
      <c r="F5080">
        <v>132125</v>
      </c>
      <c r="G5080">
        <v>279</v>
      </c>
      <c r="H5080">
        <v>185</v>
      </c>
    </row>
    <row r="5081" spans="1:8" hidden="1" x14ac:dyDescent="0.2">
      <c r="A5081">
        <v>14742</v>
      </c>
      <c r="B5081" t="str">
        <f>VLOOKUP(A5081,'Route Names'!$A$2:$B$95,2,FALSE)</f>
        <v>Route 19- Chamblee Station</v>
      </c>
      <c r="C5081" t="s">
        <v>903</v>
      </c>
      <c r="D5081">
        <v>13089022600</v>
      </c>
      <c r="E5081">
        <v>9.6999999999999993</v>
      </c>
      <c r="F5081">
        <v>132125</v>
      </c>
      <c r="G5081">
        <v>279</v>
      </c>
      <c r="H5081">
        <v>185</v>
      </c>
    </row>
    <row r="5082" spans="1:8" hidden="1" x14ac:dyDescent="0.2">
      <c r="A5082">
        <v>14742</v>
      </c>
      <c r="B5082" t="str">
        <f>VLOOKUP(A5082,'Route Names'!$A$2:$B$95,2,FALSE)</f>
        <v>Route 19- Chamblee Station</v>
      </c>
      <c r="C5082" t="s">
        <v>902</v>
      </c>
      <c r="D5082">
        <v>13089022600</v>
      </c>
      <c r="E5082">
        <v>9.6999999999999993</v>
      </c>
      <c r="F5082">
        <v>132125</v>
      </c>
      <c r="G5082">
        <v>279</v>
      </c>
      <c r="H5082">
        <v>185</v>
      </c>
    </row>
    <row r="5083" spans="1:8" hidden="1" x14ac:dyDescent="0.2">
      <c r="A5083">
        <v>14742</v>
      </c>
      <c r="B5083" t="str">
        <f>VLOOKUP(A5083,'Route Names'!$A$2:$B$95,2,FALSE)</f>
        <v>Route 19- Chamblee Station</v>
      </c>
      <c r="C5083" t="s">
        <v>829</v>
      </c>
      <c r="D5083">
        <v>13089022600</v>
      </c>
      <c r="E5083">
        <v>9.6999999999999993</v>
      </c>
      <c r="F5083">
        <v>132125</v>
      </c>
      <c r="G5083">
        <v>279</v>
      </c>
      <c r="H5083">
        <v>185</v>
      </c>
    </row>
    <row r="5084" spans="1:8" hidden="1" x14ac:dyDescent="0.2">
      <c r="A5084">
        <v>14742</v>
      </c>
      <c r="B5084" t="str">
        <f>VLOOKUP(A5084,'Route Names'!$A$2:$B$95,2,FALSE)</f>
        <v>Route 19- Chamblee Station</v>
      </c>
      <c r="C5084" t="s">
        <v>830</v>
      </c>
      <c r="D5084">
        <v>13089022600</v>
      </c>
      <c r="E5084">
        <v>9.6999999999999993</v>
      </c>
      <c r="F5084">
        <v>132125</v>
      </c>
      <c r="G5084">
        <v>279</v>
      </c>
      <c r="H5084">
        <v>185</v>
      </c>
    </row>
    <row r="5085" spans="1:8" hidden="1" x14ac:dyDescent="0.2">
      <c r="A5085">
        <v>14742</v>
      </c>
      <c r="B5085" t="str">
        <f>VLOOKUP(A5085,'Route Names'!$A$2:$B$95,2,FALSE)</f>
        <v>Route 19- Chamblee Station</v>
      </c>
      <c r="C5085" t="s">
        <v>831</v>
      </c>
      <c r="D5085">
        <v>13089022600</v>
      </c>
      <c r="E5085">
        <v>9.6999999999999993</v>
      </c>
      <c r="F5085">
        <v>132125</v>
      </c>
      <c r="G5085">
        <v>279</v>
      </c>
      <c r="H5085">
        <v>185</v>
      </c>
    </row>
    <row r="5086" spans="1:8" hidden="1" x14ac:dyDescent="0.2">
      <c r="A5086">
        <v>14742</v>
      </c>
      <c r="B5086" t="str">
        <f>VLOOKUP(A5086,'Route Names'!$A$2:$B$95,2,FALSE)</f>
        <v>Route 19- Chamblee Station</v>
      </c>
      <c r="C5086" t="s">
        <v>832</v>
      </c>
      <c r="D5086">
        <v>13089022301</v>
      </c>
      <c r="E5086">
        <v>15.8</v>
      </c>
      <c r="F5086">
        <v>90161</v>
      </c>
      <c r="G5086">
        <v>273</v>
      </c>
      <c r="H5086">
        <v>166</v>
      </c>
    </row>
    <row r="5087" spans="1:8" hidden="1" x14ac:dyDescent="0.2">
      <c r="A5087">
        <v>14742</v>
      </c>
      <c r="B5087" t="str">
        <f>VLOOKUP(A5087,'Route Names'!$A$2:$B$95,2,FALSE)</f>
        <v>Route 19- Chamblee Station</v>
      </c>
      <c r="C5087" t="s">
        <v>901</v>
      </c>
      <c r="D5087">
        <v>13089022301</v>
      </c>
      <c r="E5087">
        <v>15.8</v>
      </c>
      <c r="F5087">
        <v>90161</v>
      </c>
      <c r="G5087">
        <v>273</v>
      </c>
      <c r="H5087">
        <v>166</v>
      </c>
    </row>
    <row r="5088" spans="1:8" hidden="1" x14ac:dyDescent="0.2">
      <c r="A5088">
        <v>14742</v>
      </c>
      <c r="B5088" t="str">
        <f>VLOOKUP(A5088,'Route Names'!$A$2:$B$95,2,FALSE)</f>
        <v>Route 19- Chamblee Station</v>
      </c>
      <c r="C5088" t="s">
        <v>834</v>
      </c>
      <c r="D5088">
        <v>13089022301</v>
      </c>
      <c r="E5088">
        <v>15.8</v>
      </c>
      <c r="F5088">
        <v>90161</v>
      </c>
      <c r="G5088">
        <v>273</v>
      </c>
      <c r="H5088">
        <v>166</v>
      </c>
    </row>
    <row r="5089" spans="1:8" hidden="1" x14ac:dyDescent="0.2">
      <c r="A5089">
        <v>14742</v>
      </c>
      <c r="B5089" t="str">
        <f>VLOOKUP(A5089,'Route Names'!$A$2:$B$95,2,FALSE)</f>
        <v>Route 19- Chamblee Station</v>
      </c>
      <c r="C5089" t="s">
        <v>900</v>
      </c>
      <c r="D5089">
        <v>13089022301</v>
      </c>
      <c r="E5089">
        <v>15.8</v>
      </c>
      <c r="F5089">
        <v>90161</v>
      </c>
      <c r="G5089">
        <v>273</v>
      </c>
      <c r="H5089">
        <v>166</v>
      </c>
    </row>
    <row r="5090" spans="1:8" hidden="1" x14ac:dyDescent="0.2">
      <c r="A5090">
        <v>14742</v>
      </c>
      <c r="B5090" t="str">
        <f>VLOOKUP(A5090,'Route Names'!$A$2:$B$95,2,FALSE)</f>
        <v>Route 19- Chamblee Station</v>
      </c>
      <c r="C5090" t="s">
        <v>835</v>
      </c>
      <c r="D5090">
        <v>13089022301</v>
      </c>
      <c r="E5090">
        <v>15.8</v>
      </c>
      <c r="F5090">
        <v>90161</v>
      </c>
      <c r="G5090">
        <v>273</v>
      </c>
      <c r="H5090">
        <v>166</v>
      </c>
    </row>
    <row r="5091" spans="1:8" hidden="1" x14ac:dyDescent="0.2">
      <c r="A5091">
        <v>14742</v>
      </c>
      <c r="B5091" t="str">
        <f>VLOOKUP(A5091,'Route Names'!$A$2:$B$95,2,FALSE)</f>
        <v>Route 19- Chamblee Station</v>
      </c>
      <c r="C5091" t="s">
        <v>899</v>
      </c>
      <c r="D5091">
        <v>13089022301</v>
      </c>
      <c r="E5091">
        <v>15.8</v>
      </c>
      <c r="F5091">
        <v>90161</v>
      </c>
      <c r="G5091">
        <v>273</v>
      </c>
      <c r="H5091">
        <v>166</v>
      </c>
    </row>
    <row r="5092" spans="1:8" hidden="1" x14ac:dyDescent="0.2">
      <c r="A5092">
        <v>14742</v>
      </c>
      <c r="B5092" t="str">
        <f>VLOOKUP(A5092,'Route Names'!$A$2:$B$95,2,FALSE)</f>
        <v>Route 19- Chamblee Station</v>
      </c>
      <c r="C5092" t="s">
        <v>836</v>
      </c>
      <c r="D5092">
        <v>13089022402</v>
      </c>
      <c r="E5092">
        <v>26.2</v>
      </c>
      <c r="F5092">
        <v>100529</v>
      </c>
      <c r="G5092">
        <v>258</v>
      </c>
      <c r="H5092">
        <v>0</v>
      </c>
    </row>
    <row r="5093" spans="1:8" hidden="1" x14ac:dyDescent="0.2">
      <c r="A5093">
        <v>14742</v>
      </c>
      <c r="B5093" t="str">
        <f>VLOOKUP(A5093,'Route Names'!$A$2:$B$95,2,FALSE)</f>
        <v>Route 19- Chamblee Station</v>
      </c>
      <c r="C5093" t="s">
        <v>898</v>
      </c>
      <c r="D5093">
        <v>13089021504</v>
      </c>
      <c r="E5093">
        <v>26.2</v>
      </c>
      <c r="F5093">
        <v>86838</v>
      </c>
      <c r="G5093">
        <v>174</v>
      </c>
      <c r="H5093">
        <v>18</v>
      </c>
    </row>
    <row r="5094" spans="1:8" hidden="1" x14ac:dyDescent="0.2">
      <c r="A5094">
        <v>14742</v>
      </c>
      <c r="B5094" t="str">
        <f>VLOOKUP(A5094,'Route Names'!$A$2:$B$95,2,FALSE)</f>
        <v>Route 19- Chamblee Station</v>
      </c>
      <c r="C5094" t="s">
        <v>897</v>
      </c>
      <c r="D5094">
        <v>13089021504</v>
      </c>
      <c r="E5094">
        <v>26.2</v>
      </c>
      <c r="F5094">
        <v>86838</v>
      </c>
      <c r="G5094">
        <v>174</v>
      </c>
      <c r="H5094">
        <v>18</v>
      </c>
    </row>
    <row r="5095" spans="1:8" hidden="1" x14ac:dyDescent="0.2">
      <c r="A5095">
        <v>14742</v>
      </c>
      <c r="B5095" t="str">
        <f>VLOOKUP(A5095,'Route Names'!$A$2:$B$95,2,FALSE)</f>
        <v>Route 19- Chamblee Station</v>
      </c>
      <c r="C5095" t="s">
        <v>897</v>
      </c>
      <c r="D5095">
        <v>13089021504</v>
      </c>
      <c r="E5095">
        <v>26.2</v>
      </c>
      <c r="F5095">
        <v>86838</v>
      </c>
      <c r="G5095">
        <v>174</v>
      </c>
      <c r="H5095">
        <v>18</v>
      </c>
    </row>
    <row r="5096" spans="1:8" hidden="1" x14ac:dyDescent="0.2">
      <c r="A5096">
        <v>14742</v>
      </c>
      <c r="B5096" t="str">
        <f>VLOOKUP(A5096,'Route Names'!$A$2:$B$95,2,FALSE)</f>
        <v>Route 19- Chamblee Station</v>
      </c>
      <c r="C5096" t="s">
        <v>896</v>
      </c>
      <c r="D5096">
        <v>13089021504</v>
      </c>
      <c r="E5096">
        <v>26.2</v>
      </c>
      <c r="F5096">
        <v>86838</v>
      </c>
      <c r="G5096">
        <v>174</v>
      </c>
      <c r="H5096">
        <v>18</v>
      </c>
    </row>
    <row r="5097" spans="1:8" hidden="1" x14ac:dyDescent="0.2">
      <c r="A5097">
        <v>14742</v>
      </c>
      <c r="B5097" t="str">
        <f>VLOOKUP(A5097,'Route Names'!$A$2:$B$95,2,FALSE)</f>
        <v>Route 19- Chamblee Station</v>
      </c>
      <c r="C5097" t="s">
        <v>839</v>
      </c>
      <c r="D5097">
        <v>13089021504</v>
      </c>
      <c r="E5097">
        <v>26.2</v>
      </c>
      <c r="F5097">
        <v>86838</v>
      </c>
      <c r="G5097">
        <v>174</v>
      </c>
      <c r="H5097">
        <v>18</v>
      </c>
    </row>
    <row r="5098" spans="1:8" hidden="1" x14ac:dyDescent="0.2">
      <c r="A5098">
        <v>14742</v>
      </c>
      <c r="B5098" t="str">
        <f>VLOOKUP(A5098,'Route Names'!$A$2:$B$95,2,FALSE)</f>
        <v>Route 19- Chamblee Station</v>
      </c>
      <c r="C5098" t="s">
        <v>839</v>
      </c>
      <c r="D5098">
        <v>13089021504</v>
      </c>
      <c r="E5098">
        <v>26.2</v>
      </c>
      <c r="F5098">
        <v>86838</v>
      </c>
      <c r="G5098">
        <v>174</v>
      </c>
      <c r="H5098">
        <v>18</v>
      </c>
    </row>
    <row r="5099" spans="1:8" hidden="1" x14ac:dyDescent="0.2">
      <c r="A5099">
        <v>14742</v>
      </c>
      <c r="B5099" t="str">
        <f>VLOOKUP(A5099,'Route Names'!$A$2:$B$95,2,FALSE)</f>
        <v>Route 19- Chamblee Station</v>
      </c>
      <c r="C5099" t="s">
        <v>840</v>
      </c>
      <c r="D5099">
        <v>13089021504</v>
      </c>
      <c r="E5099">
        <v>26.2</v>
      </c>
      <c r="F5099">
        <v>86838</v>
      </c>
      <c r="G5099">
        <v>174</v>
      </c>
      <c r="H5099">
        <v>18</v>
      </c>
    </row>
    <row r="5100" spans="1:8" hidden="1" x14ac:dyDescent="0.2">
      <c r="A5100">
        <v>14742</v>
      </c>
      <c r="B5100" t="str">
        <f>VLOOKUP(A5100,'Route Names'!$A$2:$B$95,2,FALSE)</f>
        <v>Route 19- Chamblee Station</v>
      </c>
      <c r="C5100" t="s">
        <v>841</v>
      </c>
      <c r="D5100">
        <v>13089021602</v>
      </c>
      <c r="E5100">
        <v>11.4</v>
      </c>
      <c r="F5100">
        <v>91086</v>
      </c>
      <c r="G5100">
        <v>114</v>
      </c>
      <c r="H5100">
        <v>123</v>
      </c>
    </row>
    <row r="5101" spans="1:8" hidden="1" x14ac:dyDescent="0.2">
      <c r="A5101">
        <v>14742</v>
      </c>
      <c r="B5101" t="str">
        <f>VLOOKUP(A5101,'Route Names'!$A$2:$B$95,2,FALSE)</f>
        <v>Route 19- Chamblee Station</v>
      </c>
      <c r="C5101" t="s">
        <v>842</v>
      </c>
      <c r="D5101">
        <v>13089021602</v>
      </c>
      <c r="E5101">
        <v>11.4</v>
      </c>
      <c r="F5101">
        <v>91086</v>
      </c>
      <c r="G5101">
        <v>114</v>
      </c>
      <c r="H5101">
        <v>123</v>
      </c>
    </row>
    <row r="5102" spans="1:8" hidden="1" x14ac:dyDescent="0.2">
      <c r="A5102">
        <v>14742</v>
      </c>
      <c r="B5102" t="str">
        <f>VLOOKUP(A5102,'Route Names'!$A$2:$B$95,2,FALSE)</f>
        <v>Route 19- Chamblee Station</v>
      </c>
      <c r="C5102" t="s">
        <v>843</v>
      </c>
      <c r="D5102">
        <v>13089021602</v>
      </c>
      <c r="E5102">
        <v>11.4</v>
      </c>
      <c r="F5102">
        <v>91086</v>
      </c>
      <c r="G5102">
        <v>114</v>
      </c>
      <c r="H5102">
        <v>123</v>
      </c>
    </row>
    <row r="5103" spans="1:8" hidden="1" x14ac:dyDescent="0.2">
      <c r="A5103">
        <v>14742</v>
      </c>
      <c r="B5103" t="str">
        <f>VLOOKUP(A5103,'Route Names'!$A$2:$B$95,2,FALSE)</f>
        <v>Route 19- Chamblee Station</v>
      </c>
      <c r="C5103" t="s">
        <v>844</v>
      </c>
      <c r="D5103">
        <v>13089021602</v>
      </c>
      <c r="E5103">
        <v>11.4</v>
      </c>
      <c r="F5103">
        <v>91086</v>
      </c>
      <c r="G5103">
        <v>114</v>
      </c>
      <c r="H5103">
        <v>123</v>
      </c>
    </row>
    <row r="5104" spans="1:8" hidden="1" x14ac:dyDescent="0.2">
      <c r="A5104">
        <v>14742</v>
      </c>
      <c r="B5104" t="str">
        <f>VLOOKUP(A5104,'Route Names'!$A$2:$B$95,2,FALSE)</f>
        <v>Route 19- Chamblee Station</v>
      </c>
      <c r="C5104" t="s">
        <v>895</v>
      </c>
      <c r="D5104">
        <v>13089021602</v>
      </c>
      <c r="E5104">
        <v>11.4</v>
      </c>
      <c r="F5104">
        <v>91086</v>
      </c>
      <c r="G5104">
        <v>114</v>
      </c>
      <c r="H5104">
        <v>123</v>
      </c>
    </row>
    <row r="5105" spans="1:8" hidden="1" x14ac:dyDescent="0.2">
      <c r="A5105">
        <v>14742</v>
      </c>
      <c r="B5105" t="str">
        <f>VLOOKUP(A5105,'Route Names'!$A$2:$B$95,2,FALSE)</f>
        <v>Route 19- Chamblee Station</v>
      </c>
      <c r="C5105" t="s">
        <v>894</v>
      </c>
      <c r="D5105">
        <v>13089021602</v>
      </c>
      <c r="E5105">
        <v>11.4</v>
      </c>
      <c r="F5105">
        <v>91086</v>
      </c>
      <c r="G5105">
        <v>114</v>
      </c>
      <c r="H5105">
        <v>123</v>
      </c>
    </row>
    <row r="5106" spans="1:8" hidden="1" x14ac:dyDescent="0.2">
      <c r="A5106">
        <v>14742</v>
      </c>
      <c r="B5106" t="str">
        <f>VLOOKUP(A5106,'Route Names'!$A$2:$B$95,2,FALSE)</f>
        <v>Route 19- Chamblee Station</v>
      </c>
      <c r="C5106" t="s">
        <v>847</v>
      </c>
      <c r="D5106">
        <v>13089021604</v>
      </c>
      <c r="E5106">
        <v>0.9</v>
      </c>
      <c r="F5106">
        <v>193583</v>
      </c>
      <c r="G5106">
        <v>20</v>
      </c>
      <c r="H5106">
        <v>0</v>
      </c>
    </row>
    <row r="5107" spans="1:8" hidden="1" x14ac:dyDescent="0.2">
      <c r="A5107">
        <v>14742</v>
      </c>
      <c r="B5107" t="str">
        <f>VLOOKUP(A5107,'Route Names'!$A$2:$B$95,2,FALSE)</f>
        <v>Route 19- Chamblee Station</v>
      </c>
      <c r="C5107" t="s">
        <v>893</v>
      </c>
      <c r="D5107">
        <v>13089021604</v>
      </c>
      <c r="E5107">
        <v>0.9</v>
      </c>
      <c r="F5107">
        <v>193583</v>
      </c>
      <c r="G5107">
        <v>20</v>
      </c>
      <c r="H5107">
        <v>0</v>
      </c>
    </row>
    <row r="5108" spans="1:8" hidden="1" x14ac:dyDescent="0.2">
      <c r="A5108">
        <v>14742</v>
      </c>
      <c r="B5108" t="str">
        <f>VLOOKUP(A5108,'Route Names'!$A$2:$B$95,2,FALSE)</f>
        <v>Route 19- Chamblee Station</v>
      </c>
      <c r="C5108" t="s">
        <v>849</v>
      </c>
      <c r="D5108">
        <v>13089021604</v>
      </c>
      <c r="E5108">
        <v>0.9</v>
      </c>
      <c r="F5108">
        <v>193583</v>
      </c>
      <c r="G5108">
        <v>20</v>
      </c>
      <c r="H5108">
        <v>0</v>
      </c>
    </row>
    <row r="5109" spans="1:8" hidden="1" x14ac:dyDescent="0.2">
      <c r="A5109">
        <v>14742</v>
      </c>
      <c r="B5109" t="str">
        <f>VLOOKUP(A5109,'Route Names'!$A$2:$B$95,2,FALSE)</f>
        <v>Route 19- Chamblee Station</v>
      </c>
      <c r="C5109" t="s">
        <v>851</v>
      </c>
      <c r="D5109">
        <v>13089021604</v>
      </c>
      <c r="E5109">
        <v>0.9</v>
      </c>
      <c r="F5109">
        <v>193583</v>
      </c>
      <c r="G5109">
        <v>20</v>
      </c>
      <c r="H5109">
        <v>0</v>
      </c>
    </row>
    <row r="5110" spans="1:8" hidden="1" x14ac:dyDescent="0.2">
      <c r="A5110">
        <v>14742</v>
      </c>
      <c r="B5110" t="str">
        <f>VLOOKUP(A5110,'Route Names'!$A$2:$B$95,2,FALSE)</f>
        <v>Route 19- Chamblee Station</v>
      </c>
      <c r="C5110" t="s">
        <v>852</v>
      </c>
      <c r="D5110">
        <v>13089021604</v>
      </c>
      <c r="E5110">
        <v>0.9</v>
      </c>
      <c r="F5110">
        <v>193583</v>
      </c>
      <c r="G5110">
        <v>20</v>
      </c>
      <c r="H5110">
        <v>0</v>
      </c>
    </row>
    <row r="5111" spans="1:8" hidden="1" x14ac:dyDescent="0.2">
      <c r="A5111">
        <v>14742</v>
      </c>
      <c r="B5111" t="str">
        <f>VLOOKUP(A5111,'Route Names'!$A$2:$B$95,2,FALSE)</f>
        <v>Route 19- Chamblee Station</v>
      </c>
      <c r="C5111" t="s">
        <v>853</v>
      </c>
      <c r="D5111">
        <v>13089021410</v>
      </c>
      <c r="E5111">
        <v>29.7</v>
      </c>
      <c r="F5111">
        <v>39583</v>
      </c>
      <c r="G5111">
        <v>296</v>
      </c>
      <c r="H5111">
        <v>237</v>
      </c>
    </row>
    <row r="5112" spans="1:8" hidden="1" x14ac:dyDescent="0.2">
      <c r="A5112">
        <v>14742</v>
      </c>
      <c r="B5112" t="str">
        <f>VLOOKUP(A5112,'Route Names'!$A$2:$B$95,2,FALSE)</f>
        <v>Route 19- Chamblee Station</v>
      </c>
      <c r="C5112" t="s">
        <v>892</v>
      </c>
      <c r="D5112">
        <v>13089021410</v>
      </c>
      <c r="E5112">
        <v>29.7</v>
      </c>
      <c r="F5112">
        <v>39583</v>
      </c>
      <c r="G5112">
        <v>296</v>
      </c>
      <c r="H5112">
        <v>237</v>
      </c>
    </row>
    <row r="5113" spans="1:8" hidden="1" x14ac:dyDescent="0.2">
      <c r="A5113">
        <v>14742</v>
      </c>
      <c r="B5113" t="str">
        <f>VLOOKUP(A5113,'Route Names'!$A$2:$B$95,2,FALSE)</f>
        <v>Route 19- Chamblee Station</v>
      </c>
      <c r="C5113" t="s">
        <v>891</v>
      </c>
      <c r="D5113">
        <v>13089021410</v>
      </c>
      <c r="E5113">
        <v>29.7</v>
      </c>
      <c r="F5113">
        <v>39583</v>
      </c>
      <c r="G5113">
        <v>296</v>
      </c>
      <c r="H5113">
        <v>237</v>
      </c>
    </row>
    <row r="5114" spans="1:8" hidden="1" x14ac:dyDescent="0.2">
      <c r="A5114">
        <v>14742</v>
      </c>
      <c r="B5114" t="str">
        <f>VLOOKUP(A5114,'Route Names'!$A$2:$B$95,2,FALSE)</f>
        <v>Route 19- Chamblee Station</v>
      </c>
      <c r="C5114" t="s">
        <v>890</v>
      </c>
      <c r="D5114">
        <v>13089021410</v>
      </c>
      <c r="E5114">
        <v>29.7</v>
      </c>
      <c r="F5114">
        <v>39583</v>
      </c>
      <c r="G5114">
        <v>296</v>
      </c>
      <c r="H5114">
        <v>237</v>
      </c>
    </row>
    <row r="5115" spans="1:8" hidden="1" x14ac:dyDescent="0.2">
      <c r="A5115">
        <v>14742</v>
      </c>
      <c r="B5115" t="str">
        <f>VLOOKUP(A5115,'Route Names'!$A$2:$B$95,2,FALSE)</f>
        <v>Route 19- Chamblee Station</v>
      </c>
      <c r="C5115" t="s">
        <v>889</v>
      </c>
      <c r="D5115">
        <v>13089021410</v>
      </c>
      <c r="E5115">
        <v>29.7</v>
      </c>
      <c r="F5115">
        <v>39583</v>
      </c>
      <c r="G5115">
        <v>296</v>
      </c>
      <c r="H5115">
        <v>237</v>
      </c>
    </row>
    <row r="5116" spans="1:8" hidden="1" x14ac:dyDescent="0.2">
      <c r="A5116">
        <v>14742</v>
      </c>
      <c r="B5116" t="str">
        <f>VLOOKUP(A5116,'Route Names'!$A$2:$B$95,2,FALSE)</f>
        <v>Route 19- Chamblee Station</v>
      </c>
      <c r="C5116" t="s">
        <v>860</v>
      </c>
      <c r="D5116">
        <v>13089021410</v>
      </c>
      <c r="E5116">
        <v>29.7</v>
      </c>
      <c r="F5116">
        <v>39583</v>
      </c>
      <c r="G5116">
        <v>296</v>
      </c>
      <c r="H5116">
        <v>237</v>
      </c>
    </row>
    <row r="5117" spans="1:8" hidden="1" x14ac:dyDescent="0.2">
      <c r="A5117">
        <v>14742</v>
      </c>
      <c r="B5117" t="str">
        <f>VLOOKUP(A5117,'Route Names'!$A$2:$B$95,2,FALSE)</f>
        <v>Route 19- Chamblee Station</v>
      </c>
      <c r="C5117" t="s">
        <v>888</v>
      </c>
      <c r="D5117">
        <v>13089021410</v>
      </c>
      <c r="E5117">
        <v>29.7</v>
      </c>
      <c r="F5117">
        <v>39583</v>
      </c>
      <c r="G5117">
        <v>296</v>
      </c>
      <c r="H5117">
        <v>237</v>
      </c>
    </row>
    <row r="5118" spans="1:8" hidden="1" x14ac:dyDescent="0.2">
      <c r="A5118">
        <v>14742</v>
      </c>
      <c r="B5118" t="str">
        <f>VLOOKUP(A5118,'Route Names'!$A$2:$B$95,2,FALSE)</f>
        <v>Route 19- Chamblee Station</v>
      </c>
      <c r="C5118" t="s">
        <v>862</v>
      </c>
      <c r="D5118">
        <v>13089021410</v>
      </c>
      <c r="E5118">
        <v>29.7</v>
      </c>
      <c r="F5118">
        <v>39583</v>
      </c>
      <c r="G5118">
        <v>296</v>
      </c>
      <c r="H5118">
        <v>237</v>
      </c>
    </row>
    <row r="5119" spans="1:8" hidden="1" x14ac:dyDescent="0.2">
      <c r="A5119">
        <v>14742</v>
      </c>
      <c r="B5119" t="str">
        <f>VLOOKUP(A5119,'Route Names'!$A$2:$B$95,2,FALSE)</f>
        <v>Route 19- Chamblee Station</v>
      </c>
      <c r="C5119" t="s">
        <v>863</v>
      </c>
      <c r="D5119">
        <v>13089021410</v>
      </c>
      <c r="E5119">
        <v>29.7</v>
      </c>
      <c r="F5119">
        <v>39583</v>
      </c>
      <c r="G5119">
        <v>296</v>
      </c>
      <c r="H5119">
        <v>237</v>
      </c>
    </row>
    <row r="5120" spans="1:8" hidden="1" x14ac:dyDescent="0.2">
      <c r="A5120">
        <v>14742</v>
      </c>
      <c r="B5120" t="str">
        <f>VLOOKUP(A5120,'Route Names'!$A$2:$B$95,2,FALSE)</f>
        <v>Route 19- Chamblee Station</v>
      </c>
      <c r="C5120" t="s">
        <v>887</v>
      </c>
      <c r="D5120">
        <v>13089021412</v>
      </c>
      <c r="E5120">
        <v>4.5</v>
      </c>
      <c r="F5120">
        <v>140774</v>
      </c>
      <c r="G5120">
        <v>100</v>
      </c>
      <c r="H5120">
        <v>31</v>
      </c>
    </row>
    <row r="5121" spans="1:8" hidden="1" x14ac:dyDescent="0.2">
      <c r="A5121">
        <v>14742</v>
      </c>
      <c r="B5121" t="str">
        <f>VLOOKUP(A5121,'Route Names'!$A$2:$B$95,2,FALSE)</f>
        <v>Route 19- Chamblee Station</v>
      </c>
      <c r="C5121" t="s">
        <v>886</v>
      </c>
      <c r="D5121">
        <v>13089021412</v>
      </c>
      <c r="E5121">
        <v>4.5</v>
      </c>
      <c r="F5121">
        <v>140774</v>
      </c>
      <c r="G5121">
        <v>100</v>
      </c>
      <c r="H5121">
        <v>31</v>
      </c>
    </row>
    <row r="5122" spans="1:8" hidden="1" x14ac:dyDescent="0.2">
      <c r="A5122">
        <v>14742</v>
      </c>
      <c r="B5122" t="str">
        <f>VLOOKUP(A5122,'Route Names'!$A$2:$B$95,2,FALSE)</f>
        <v>Route 19- Chamblee Station</v>
      </c>
      <c r="C5122" t="s">
        <v>866</v>
      </c>
      <c r="D5122">
        <v>13089021412</v>
      </c>
      <c r="E5122">
        <v>4.5</v>
      </c>
      <c r="F5122">
        <v>140774</v>
      </c>
      <c r="G5122">
        <v>100</v>
      </c>
      <c r="H5122">
        <v>31</v>
      </c>
    </row>
    <row r="5123" spans="1:8" hidden="1" x14ac:dyDescent="0.2">
      <c r="A5123">
        <v>14742</v>
      </c>
      <c r="B5123" t="str">
        <f>VLOOKUP(A5123,'Route Names'!$A$2:$B$95,2,FALSE)</f>
        <v>Route 19- Chamblee Station</v>
      </c>
      <c r="C5123" t="s">
        <v>885</v>
      </c>
      <c r="D5123">
        <v>13089021412</v>
      </c>
      <c r="E5123">
        <v>4.5</v>
      </c>
      <c r="F5123">
        <v>140774</v>
      </c>
      <c r="G5123">
        <v>100</v>
      </c>
      <c r="H5123">
        <v>31</v>
      </c>
    </row>
    <row r="5124" spans="1:8" hidden="1" x14ac:dyDescent="0.2">
      <c r="A5124">
        <v>14742</v>
      </c>
      <c r="B5124" t="str">
        <f>VLOOKUP(A5124,'Route Names'!$A$2:$B$95,2,FALSE)</f>
        <v>Route 19- Chamblee Station</v>
      </c>
      <c r="C5124" t="s">
        <v>867</v>
      </c>
      <c r="D5124">
        <v>13089021204</v>
      </c>
      <c r="E5124">
        <v>44.3</v>
      </c>
      <c r="F5124">
        <v>19886</v>
      </c>
      <c r="G5124">
        <v>407</v>
      </c>
      <c r="H5124">
        <v>215</v>
      </c>
    </row>
    <row r="5125" spans="1:8" hidden="1" x14ac:dyDescent="0.2">
      <c r="A5125">
        <v>14742</v>
      </c>
      <c r="B5125" t="str">
        <f>VLOOKUP(A5125,'Route Names'!$A$2:$B$95,2,FALSE)</f>
        <v>Route 19- Chamblee Station</v>
      </c>
      <c r="C5125" t="s">
        <v>868</v>
      </c>
      <c r="D5125">
        <v>13089021204</v>
      </c>
      <c r="E5125">
        <v>44.3</v>
      </c>
      <c r="F5125">
        <v>19886</v>
      </c>
      <c r="G5125">
        <v>407</v>
      </c>
      <c r="H5125">
        <v>215</v>
      </c>
    </row>
    <row r="5126" spans="1:8" hidden="1" x14ac:dyDescent="0.2">
      <c r="A5126">
        <v>14742</v>
      </c>
      <c r="B5126" t="str">
        <f>VLOOKUP(A5126,'Route Names'!$A$2:$B$95,2,FALSE)</f>
        <v>Route 19- Chamblee Station</v>
      </c>
      <c r="C5126" t="s">
        <v>884</v>
      </c>
      <c r="D5126">
        <v>13089021204</v>
      </c>
      <c r="E5126">
        <v>44.3</v>
      </c>
      <c r="F5126">
        <v>19886</v>
      </c>
      <c r="G5126">
        <v>407</v>
      </c>
      <c r="H5126">
        <v>215</v>
      </c>
    </row>
    <row r="5127" spans="1:8" hidden="1" x14ac:dyDescent="0.2">
      <c r="A5127">
        <v>14742</v>
      </c>
      <c r="B5127" t="str">
        <f>VLOOKUP(A5127,'Route Names'!$A$2:$B$95,2,FALSE)</f>
        <v>Route 19- Chamblee Station</v>
      </c>
      <c r="C5127" t="s">
        <v>883</v>
      </c>
      <c r="D5127">
        <v>13089021204</v>
      </c>
      <c r="E5127">
        <v>44.3</v>
      </c>
      <c r="F5127">
        <v>19886</v>
      </c>
      <c r="G5127">
        <v>407</v>
      </c>
      <c r="H5127">
        <v>215</v>
      </c>
    </row>
    <row r="5128" spans="1:8" hidden="1" x14ac:dyDescent="0.2">
      <c r="A5128">
        <v>14742</v>
      </c>
      <c r="B5128" t="str">
        <f>VLOOKUP(A5128,'Route Names'!$A$2:$B$95,2,FALSE)</f>
        <v>Route 19- Chamblee Station</v>
      </c>
      <c r="C5128" t="s">
        <v>882</v>
      </c>
      <c r="D5128">
        <v>13089021204</v>
      </c>
      <c r="E5128">
        <v>44.3</v>
      </c>
      <c r="F5128">
        <v>19886</v>
      </c>
      <c r="G5128">
        <v>407</v>
      </c>
      <c r="H5128">
        <v>215</v>
      </c>
    </row>
    <row r="5129" spans="1:8" hidden="1" x14ac:dyDescent="0.2">
      <c r="A5129">
        <v>14742</v>
      </c>
      <c r="B5129" t="str">
        <f>VLOOKUP(A5129,'Route Names'!$A$2:$B$95,2,FALSE)</f>
        <v>Route 19- Chamblee Station</v>
      </c>
      <c r="C5129" t="s">
        <v>881</v>
      </c>
      <c r="D5129">
        <v>13089021204</v>
      </c>
      <c r="E5129">
        <v>44.3</v>
      </c>
      <c r="F5129">
        <v>19886</v>
      </c>
      <c r="G5129">
        <v>407</v>
      </c>
      <c r="H5129">
        <v>215</v>
      </c>
    </row>
    <row r="5130" spans="1:8" hidden="1" x14ac:dyDescent="0.2">
      <c r="A5130">
        <v>14742</v>
      </c>
      <c r="B5130" t="str">
        <f>VLOOKUP(A5130,'Route Names'!$A$2:$B$95,2,FALSE)</f>
        <v>Route 19- Chamblee Station</v>
      </c>
      <c r="C5130" t="s">
        <v>874</v>
      </c>
      <c r="D5130">
        <v>13089021204</v>
      </c>
      <c r="E5130">
        <v>44.3</v>
      </c>
      <c r="F5130">
        <v>19886</v>
      </c>
      <c r="G5130">
        <v>407</v>
      </c>
      <c r="H5130">
        <v>215</v>
      </c>
    </row>
    <row r="5131" spans="1:8" hidden="1" x14ac:dyDescent="0.2">
      <c r="A5131">
        <v>14742</v>
      </c>
      <c r="B5131" t="str">
        <f>VLOOKUP(A5131,'Route Names'!$A$2:$B$95,2,FALSE)</f>
        <v>Route 19- Chamblee Station</v>
      </c>
      <c r="C5131" t="s">
        <v>875</v>
      </c>
      <c r="D5131">
        <v>13089021204</v>
      </c>
      <c r="E5131">
        <v>44.3</v>
      </c>
      <c r="F5131">
        <v>19886</v>
      </c>
      <c r="G5131">
        <v>407</v>
      </c>
      <c r="H5131">
        <v>215</v>
      </c>
    </row>
    <row r="5132" spans="1:8" hidden="1" x14ac:dyDescent="0.2">
      <c r="A5132">
        <v>14742</v>
      </c>
      <c r="B5132" t="str">
        <f>VLOOKUP(A5132,'Route Names'!$A$2:$B$95,2,FALSE)</f>
        <v>Route 19- Chamblee Station</v>
      </c>
      <c r="C5132" t="s">
        <v>880</v>
      </c>
      <c r="D5132">
        <v>13089021204</v>
      </c>
      <c r="E5132">
        <v>44.3</v>
      </c>
      <c r="F5132">
        <v>19886</v>
      </c>
      <c r="G5132">
        <v>407</v>
      </c>
      <c r="H5132">
        <v>215</v>
      </c>
    </row>
    <row r="5133" spans="1:8" hidden="1" x14ac:dyDescent="0.2">
      <c r="A5133">
        <v>14742</v>
      </c>
      <c r="B5133" t="str">
        <f>VLOOKUP(A5133,'Route Names'!$A$2:$B$95,2,FALSE)</f>
        <v>Route 19- Chamblee Station</v>
      </c>
      <c r="C5133" t="s">
        <v>879</v>
      </c>
      <c r="D5133">
        <v>13089021204</v>
      </c>
      <c r="E5133">
        <v>44.3</v>
      </c>
      <c r="F5133">
        <v>19886</v>
      </c>
      <c r="G5133">
        <v>407</v>
      </c>
      <c r="H5133">
        <v>215</v>
      </c>
    </row>
    <row r="5134" spans="1:8" hidden="1" x14ac:dyDescent="0.2">
      <c r="A5134">
        <v>14742</v>
      </c>
      <c r="B5134" t="str">
        <f>VLOOKUP(A5134,'Route Names'!$A$2:$B$95,2,FALSE)</f>
        <v>Route 19- Chamblee Station</v>
      </c>
      <c r="C5134" t="s">
        <v>878</v>
      </c>
      <c r="D5134">
        <v>13089021204</v>
      </c>
      <c r="E5134">
        <v>44.3</v>
      </c>
      <c r="F5134">
        <v>19886</v>
      </c>
      <c r="G5134">
        <v>407</v>
      </c>
      <c r="H5134">
        <v>215</v>
      </c>
    </row>
    <row r="5135" spans="1:8" hidden="1" x14ac:dyDescent="0.2">
      <c r="A5135">
        <v>14742</v>
      </c>
      <c r="B5135" t="str">
        <f>VLOOKUP(A5135,'Route Names'!$A$2:$B$95,2,FALSE)</f>
        <v>Route 19- Chamblee Station</v>
      </c>
      <c r="C5135" t="s">
        <v>878</v>
      </c>
      <c r="D5135">
        <v>13089021204</v>
      </c>
      <c r="E5135">
        <v>44.3</v>
      </c>
      <c r="F5135">
        <v>19886</v>
      </c>
      <c r="G5135">
        <v>407</v>
      </c>
      <c r="H5135">
        <v>215</v>
      </c>
    </row>
    <row r="5136" spans="1:8" hidden="1" x14ac:dyDescent="0.2">
      <c r="A5136">
        <v>14742</v>
      </c>
      <c r="B5136" t="str">
        <f>VLOOKUP(A5136,'Route Names'!$A$2:$B$95,2,FALSE)</f>
        <v>Route 19- Chamblee Station</v>
      </c>
      <c r="C5136" t="s">
        <v>877</v>
      </c>
      <c r="D5136">
        <v>13089021204</v>
      </c>
      <c r="E5136">
        <v>44.3</v>
      </c>
      <c r="F5136">
        <v>19886</v>
      </c>
      <c r="G5136">
        <v>407</v>
      </c>
      <c r="H5136">
        <v>215</v>
      </c>
    </row>
    <row r="5137" spans="1:8" hidden="1" x14ac:dyDescent="0.2">
      <c r="A5137">
        <v>14742</v>
      </c>
      <c r="B5137" t="str">
        <f>VLOOKUP(A5137,'Route Names'!$A$2:$B$95,2,FALSE)</f>
        <v>Route 19- Chamblee Station</v>
      </c>
      <c r="C5137" t="s">
        <v>876</v>
      </c>
      <c r="D5137">
        <v>13089021412</v>
      </c>
      <c r="E5137">
        <v>4.5</v>
      </c>
      <c r="F5137">
        <v>140774</v>
      </c>
      <c r="G5137">
        <v>100</v>
      </c>
      <c r="H5137">
        <v>31</v>
      </c>
    </row>
    <row r="5138" spans="1:8" hidden="1" x14ac:dyDescent="0.2">
      <c r="A5138">
        <v>14742</v>
      </c>
      <c r="B5138" t="str">
        <f>VLOOKUP(A5138,'Route Names'!$A$2:$B$95,2,FALSE)</f>
        <v>Route 19- Chamblee Station</v>
      </c>
      <c r="C5138" t="s">
        <v>875</v>
      </c>
      <c r="D5138">
        <v>13089021412</v>
      </c>
      <c r="E5138">
        <v>4.5</v>
      </c>
      <c r="F5138">
        <v>140774</v>
      </c>
      <c r="G5138">
        <v>100</v>
      </c>
      <c r="H5138">
        <v>31</v>
      </c>
    </row>
    <row r="5139" spans="1:8" hidden="1" x14ac:dyDescent="0.2">
      <c r="A5139">
        <v>14742</v>
      </c>
      <c r="B5139" t="str">
        <f>VLOOKUP(A5139,'Route Names'!$A$2:$B$95,2,FALSE)</f>
        <v>Route 19- Chamblee Station</v>
      </c>
      <c r="C5139" t="s">
        <v>874</v>
      </c>
      <c r="D5139">
        <v>13089021412</v>
      </c>
      <c r="E5139">
        <v>4.5</v>
      </c>
      <c r="F5139">
        <v>140774</v>
      </c>
      <c r="G5139">
        <v>100</v>
      </c>
      <c r="H5139">
        <v>31</v>
      </c>
    </row>
    <row r="5140" spans="1:8" hidden="1" x14ac:dyDescent="0.2">
      <c r="A5140">
        <v>14742</v>
      </c>
      <c r="B5140" t="str">
        <f>VLOOKUP(A5140,'Route Names'!$A$2:$B$95,2,FALSE)</f>
        <v>Route 19- Chamblee Station</v>
      </c>
      <c r="C5140" t="s">
        <v>873</v>
      </c>
      <c r="D5140">
        <v>13089021412</v>
      </c>
      <c r="E5140">
        <v>4.5</v>
      </c>
      <c r="F5140">
        <v>140774</v>
      </c>
      <c r="G5140">
        <v>100</v>
      </c>
      <c r="H5140">
        <v>31</v>
      </c>
    </row>
    <row r="5141" spans="1:8" hidden="1" x14ac:dyDescent="0.2">
      <c r="A5141">
        <v>14742</v>
      </c>
      <c r="B5141" t="str">
        <f>VLOOKUP(A5141,'Route Names'!$A$2:$B$95,2,FALSE)</f>
        <v>Route 19- Chamblee Station</v>
      </c>
      <c r="C5141" t="s">
        <v>872</v>
      </c>
      <c r="D5141">
        <v>13089021412</v>
      </c>
      <c r="E5141">
        <v>4.5</v>
      </c>
      <c r="F5141">
        <v>140774</v>
      </c>
      <c r="G5141">
        <v>100</v>
      </c>
      <c r="H5141">
        <v>31</v>
      </c>
    </row>
    <row r="5142" spans="1:8" hidden="1" x14ac:dyDescent="0.2">
      <c r="A5142">
        <v>14742</v>
      </c>
      <c r="B5142" t="str">
        <f>VLOOKUP(A5142,'Route Names'!$A$2:$B$95,2,FALSE)</f>
        <v>Route 19- Chamblee Station</v>
      </c>
      <c r="C5142" t="s">
        <v>871</v>
      </c>
      <c r="D5142">
        <v>13089021412</v>
      </c>
      <c r="E5142">
        <v>4.5</v>
      </c>
      <c r="F5142">
        <v>140774</v>
      </c>
      <c r="G5142">
        <v>100</v>
      </c>
      <c r="H5142">
        <v>31</v>
      </c>
    </row>
    <row r="5143" spans="1:8" hidden="1" x14ac:dyDescent="0.2">
      <c r="A5143">
        <v>14742</v>
      </c>
      <c r="B5143" t="str">
        <f>VLOOKUP(A5143,'Route Names'!$A$2:$B$95,2,FALSE)</f>
        <v>Route 19- Chamblee Station</v>
      </c>
      <c r="C5143" t="s">
        <v>870</v>
      </c>
      <c r="D5143">
        <v>13089021204</v>
      </c>
      <c r="E5143">
        <v>44.3</v>
      </c>
      <c r="F5143">
        <v>19886</v>
      </c>
      <c r="G5143">
        <v>407</v>
      </c>
      <c r="H5143">
        <v>215</v>
      </c>
    </row>
    <row r="5144" spans="1:8" hidden="1" x14ac:dyDescent="0.2">
      <c r="A5144">
        <v>14742</v>
      </c>
      <c r="B5144" t="str">
        <f>VLOOKUP(A5144,'Route Names'!$A$2:$B$95,2,FALSE)</f>
        <v>Route 19- Chamblee Station</v>
      </c>
      <c r="C5144" t="s">
        <v>869</v>
      </c>
      <c r="D5144">
        <v>13089021412</v>
      </c>
      <c r="E5144">
        <v>4.5</v>
      </c>
      <c r="F5144">
        <v>140774</v>
      </c>
      <c r="G5144">
        <v>100</v>
      </c>
      <c r="H5144">
        <v>31</v>
      </c>
    </row>
    <row r="5145" spans="1:8" hidden="1" x14ac:dyDescent="0.2">
      <c r="A5145">
        <v>14742</v>
      </c>
      <c r="B5145" t="str">
        <f>VLOOKUP(A5145,'Route Names'!$A$2:$B$95,2,FALSE)</f>
        <v>Route 19- Chamblee Station</v>
      </c>
      <c r="C5145" t="s">
        <v>868</v>
      </c>
      <c r="D5145">
        <v>13089021412</v>
      </c>
      <c r="E5145">
        <v>4.5</v>
      </c>
      <c r="F5145">
        <v>140774</v>
      </c>
      <c r="G5145">
        <v>100</v>
      </c>
      <c r="H5145">
        <v>31</v>
      </c>
    </row>
    <row r="5146" spans="1:8" hidden="1" x14ac:dyDescent="0.2">
      <c r="A5146">
        <v>14742</v>
      </c>
      <c r="B5146" t="str">
        <f>VLOOKUP(A5146,'Route Names'!$A$2:$B$95,2,FALSE)</f>
        <v>Route 19- Chamblee Station</v>
      </c>
      <c r="C5146" t="s">
        <v>867</v>
      </c>
      <c r="D5146">
        <v>13089021412</v>
      </c>
      <c r="E5146">
        <v>4.5</v>
      </c>
      <c r="F5146">
        <v>140774</v>
      </c>
      <c r="G5146">
        <v>100</v>
      </c>
      <c r="H5146">
        <v>31</v>
      </c>
    </row>
    <row r="5147" spans="1:8" hidden="1" x14ac:dyDescent="0.2">
      <c r="A5147">
        <v>14742</v>
      </c>
      <c r="B5147" t="str">
        <f>VLOOKUP(A5147,'Route Names'!$A$2:$B$95,2,FALSE)</f>
        <v>Route 19- Chamblee Station</v>
      </c>
      <c r="C5147" t="s">
        <v>866</v>
      </c>
      <c r="D5147">
        <v>13089021412</v>
      </c>
      <c r="E5147">
        <v>4.5</v>
      </c>
      <c r="F5147">
        <v>140774</v>
      </c>
      <c r="G5147">
        <v>100</v>
      </c>
      <c r="H5147">
        <v>31</v>
      </c>
    </row>
    <row r="5148" spans="1:8" hidden="1" x14ac:dyDescent="0.2">
      <c r="A5148">
        <v>14742</v>
      </c>
      <c r="B5148" t="str">
        <f>VLOOKUP(A5148,'Route Names'!$A$2:$B$95,2,FALSE)</f>
        <v>Route 19- Chamblee Station</v>
      </c>
      <c r="C5148" t="s">
        <v>865</v>
      </c>
      <c r="D5148">
        <v>13089021412</v>
      </c>
      <c r="E5148">
        <v>4.5</v>
      </c>
      <c r="F5148">
        <v>140774</v>
      </c>
      <c r="G5148">
        <v>100</v>
      </c>
      <c r="H5148">
        <v>31</v>
      </c>
    </row>
    <row r="5149" spans="1:8" hidden="1" x14ac:dyDescent="0.2">
      <c r="A5149">
        <v>14742</v>
      </c>
      <c r="B5149" t="str">
        <f>VLOOKUP(A5149,'Route Names'!$A$2:$B$95,2,FALSE)</f>
        <v>Route 19- Chamblee Station</v>
      </c>
      <c r="C5149" t="s">
        <v>864</v>
      </c>
      <c r="D5149">
        <v>13089021412</v>
      </c>
      <c r="E5149">
        <v>4.5</v>
      </c>
      <c r="F5149">
        <v>140774</v>
      </c>
      <c r="G5149">
        <v>100</v>
      </c>
      <c r="H5149">
        <v>31</v>
      </c>
    </row>
    <row r="5150" spans="1:8" hidden="1" x14ac:dyDescent="0.2">
      <c r="A5150">
        <v>14742</v>
      </c>
      <c r="B5150" t="str">
        <f>VLOOKUP(A5150,'Route Names'!$A$2:$B$95,2,FALSE)</f>
        <v>Route 19- Chamblee Station</v>
      </c>
      <c r="C5150" t="s">
        <v>863</v>
      </c>
      <c r="D5150">
        <v>13089021412</v>
      </c>
      <c r="E5150">
        <v>4.5</v>
      </c>
      <c r="F5150">
        <v>140774</v>
      </c>
      <c r="G5150">
        <v>100</v>
      </c>
      <c r="H5150">
        <v>31</v>
      </c>
    </row>
    <row r="5151" spans="1:8" hidden="1" x14ac:dyDescent="0.2">
      <c r="A5151">
        <v>14742</v>
      </c>
      <c r="B5151" t="str">
        <f>VLOOKUP(A5151,'Route Names'!$A$2:$B$95,2,FALSE)</f>
        <v>Route 19- Chamblee Station</v>
      </c>
      <c r="C5151" t="s">
        <v>862</v>
      </c>
      <c r="D5151">
        <v>13089021414</v>
      </c>
      <c r="E5151">
        <v>31.6</v>
      </c>
      <c r="F5151">
        <v>34219</v>
      </c>
      <c r="G5151">
        <v>309</v>
      </c>
      <c r="H5151">
        <v>160</v>
      </c>
    </row>
    <row r="5152" spans="1:8" hidden="1" x14ac:dyDescent="0.2">
      <c r="A5152">
        <v>14742</v>
      </c>
      <c r="B5152" t="str">
        <f>VLOOKUP(A5152,'Route Names'!$A$2:$B$95,2,FALSE)</f>
        <v>Route 19- Chamblee Station</v>
      </c>
      <c r="C5152" t="s">
        <v>861</v>
      </c>
      <c r="D5152">
        <v>13089021414</v>
      </c>
      <c r="E5152">
        <v>31.6</v>
      </c>
      <c r="F5152">
        <v>34219</v>
      </c>
      <c r="G5152">
        <v>309</v>
      </c>
      <c r="H5152">
        <v>160</v>
      </c>
    </row>
    <row r="5153" spans="1:8" hidden="1" x14ac:dyDescent="0.2">
      <c r="A5153">
        <v>14742</v>
      </c>
      <c r="B5153" t="str">
        <f>VLOOKUP(A5153,'Route Names'!$A$2:$B$95,2,FALSE)</f>
        <v>Route 19- Chamblee Station</v>
      </c>
      <c r="C5153" t="s">
        <v>860</v>
      </c>
      <c r="D5153">
        <v>13089021414</v>
      </c>
      <c r="E5153">
        <v>31.6</v>
      </c>
      <c r="F5153">
        <v>34219</v>
      </c>
      <c r="G5153">
        <v>309</v>
      </c>
      <c r="H5153">
        <v>160</v>
      </c>
    </row>
    <row r="5154" spans="1:8" hidden="1" x14ac:dyDescent="0.2">
      <c r="A5154">
        <v>14742</v>
      </c>
      <c r="B5154" t="str">
        <f>VLOOKUP(A5154,'Route Names'!$A$2:$B$95,2,FALSE)</f>
        <v>Route 19- Chamblee Station</v>
      </c>
      <c r="C5154" t="s">
        <v>859</v>
      </c>
      <c r="D5154">
        <v>13089021414</v>
      </c>
      <c r="E5154">
        <v>31.6</v>
      </c>
      <c r="F5154">
        <v>34219</v>
      </c>
      <c r="G5154">
        <v>309</v>
      </c>
      <c r="H5154">
        <v>160</v>
      </c>
    </row>
    <row r="5155" spans="1:8" hidden="1" x14ac:dyDescent="0.2">
      <c r="A5155">
        <v>14742</v>
      </c>
      <c r="B5155" t="str">
        <f>VLOOKUP(A5155,'Route Names'!$A$2:$B$95,2,FALSE)</f>
        <v>Route 19- Chamblee Station</v>
      </c>
      <c r="C5155" t="s">
        <v>858</v>
      </c>
      <c r="D5155">
        <v>13089021414</v>
      </c>
      <c r="E5155">
        <v>31.6</v>
      </c>
      <c r="F5155">
        <v>34219</v>
      </c>
      <c r="G5155">
        <v>309</v>
      </c>
      <c r="H5155">
        <v>160</v>
      </c>
    </row>
    <row r="5156" spans="1:8" hidden="1" x14ac:dyDescent="0.2">
      <c r="A5156">
        <v>14742</v>
      </c>
      <c r="B5156" t="str">
        <f>VLOOKUP(A5156,'Route Names'!$A$2:$B$95,2,FALSE)</f>
        <v>Route 19- Chamblee Station</v>
      </c>
      <c r="C5156" t="s">
        <v>857</v>
      </c>
      <c r="D5156">
        <v>13089021414</v>
      </c>
      <c r="E5156">
        <v>31.6</v>
      </c>
      <c r="F5156">
        <v>34219</v>
      </c>
      <c r="G5156">
        <v>309</v>
      </c>
      <c r="H5156">
        <v>160</v>
      </c>
    </row>
    <row r="5157" spans="1:8" hidden="1" x14ac:dyDescent="0.2">
      <c r="A5157">
        <v>14742</v>
      </c>
      <c r="B5157" t="str">
        <f>VLOOKUP(A5157,'Route Names'!$A$2:$B$95,2,FALSE)</f>
        <v>Route 19- Chamblee Station</v>
      </c>
      <c r="C5157" t="s">
        <v>856</v>
      </c>
      <c r="D5157">
        <v>13089021414</v>
      </c>
      <c r="E5157">
        <v>31.6</v>
      </c>
      <c r="F5157">
        <v>34219</v>
      </c>
      <c r="G5157">
        <v>309</v>
      </c>
      <c r="H5157">
        <v>160</v>
      </c>
    </row>
    <row r="5158" spans="1:8" hidden="1" x14ac:dyDescent="0.2">
      <c r="A5158">
        <v>14742</v>
      </c>
      <c r="B5158" t="str">
        <f>VLOOKUP(A5158,'Route Names'!$A$2:$B$95,2,FALSE)</f>
        <v>Route 19- Chamblee Station</v>
      </c>
      <c r="C5158" t="s">
        <v>855</v>
      </c>
      <c r="D5158">
        <v>13089021414</v>
      </c>
      <c r="E5158">
        <v>31.6</v>
      </c>
      <c r="F5158">
        <v>34219</v>
      </c>
      <c r="G5158">
        <v>309</v>
      </c>
      <c r="H5158">
        <v>160</v>
      </c>
    </row>
    <row r="5159" spans="1:8" hidden="1" x14ac:dyDescent="0.2">
      <c r="A5159">
        <v>14742</v>
      </c>
      <c r="B5159" t="str">
        <f>VLOOKUP(A5159,'Route Names'!$A$2:$B$95,2,FALSE)</f>
        <v>Route 19- Chamblee Station</v>
      </c>
      <c r="C5159" t="s">
        <v>854</v>
      </c>
      <c r="D5159">
        <v>13089021414</v>
      </c>
      <c r="E5159">
        <v>31.6</v>
      </c>
      <c r="F5159">
        <v>34219</v>
      </c>
      <c r="G5159">
        <v>309</v>
      </c>
      <c r="H5159">
        <v>160</v>
      </c>
    </row>
    <row r="5160" spans="1:8" hidden="1" x14ac:dyDescent="0.2">
      <c r="A5160">
        <v>14742</v>
      </c>
      <c r="B5160" t="str">
        <f>VLOOKUP(A5160,'Route Names'!$A$2:$B$95,2,FALSE)</f>
        <v>Route 19- Chamblee Station</v>
      </c>
      <c r="C5160" t="s">
        <v>853</v>
      </c>
      <c r="D5160">
        <v>13089021414</v>
      </c>
      <c r="E5160">
        <v>31.6</v>
      </c>
      <c r="F5160">
        <v>34219</v>
      </c>
      <c r="G5160">
        <v>309</v>
      </c>
      <c r="H5160">
        <v>160</v>
      </c>
    </row>
    <row r="5161" spans="1:8" hidden="1" x14ac:dyDescent="0.2">
      <c r="A5161">
        <v>14742</v>
      </c>
      <c r="B5161" t="str">
        <f>VLOOKUP(A5161,'Route Names'!$A$2:$B$95,2,FALSE)</f>
        <v>Route 19- Chamblee Station</v>
      </c>
      <c r="C5161" t="s">
        <v>852</v>
      </c>
      <c r="D5161">
        <v>13089021603</v>
      </c>
      <c r="E5161">
        <v>7.9</v>
      </c>
      <c r="F5161">
        <v>99516</v>
      </c>
      <c r="G5161">
        <v>229</v>
      </c>
      <c r="H5161">
        <v>78</v>
      </c>
    </row>
    <row r="5162" spans="1:8" hidden="1" x14ac:dyDescent="0.2">
      <c r="A5162">
        <v>14742</v>
      </c>
      <c r="B5162" t="str">
        <f>VLOOKUP(A5162,'Route Names'!$A$2:$B$95,2,FALSE)</f>
        <v>Route 19- Chamblee Station</v>
      </c>
      <c r="C5162" t="s">
        <v>851</v>
      </c>
      <c r="D5162">
        <v>13089021603</v>
      </c>
      <c r="E5162">
        <v>7.9</v>
      </c>
      <c r="F5162">
        <v>99516</v>
      </c>
      <c r="G5162">
        <v>229</v>
      </c>
      <c r="H5162">
        <v>78</v>
      </c>
    </row>
    <row r="5163" spans="1:8" hidden="1" x14ac:dyDescent="0.2">
      <c r="A5163">
        <v>14742</v>
      </c>
      <c r="B5163" t="str">
        <f>VLOOKUP(A5163,'Route Names'!$A$2:$B$95,2,FALSE)</f>
        <v>Route 19- Chamblee Station</v>
      </c>
      <c r="C5163" t="s">
        <v>850</v>
      </c>
      <c r="D5163">
        <v>13089021603</v>
      </c>
      <c r="E5163">
        <v>7.9</v>
      </c>
      <c r="F5163">
        <v>99516</v>
      </c>
      <c r="G5163">
        <v>229</v>
      </c>
      <c r="H5163">
        <v>78</v>
      </c>
    </row>
    <row r="5164" spans="1:8" hidden="1" x14ac:dyDescent="0.2">
      <c r="A5164">
        <v>14742</v>
      </c>
      <c r="B5164" t="str">
        <f>VLOOKUP(A5164,'Route Names'!$A$2:$B$95,2,FALSE)</f>
        <v>Route 19- Chamblee Station</v>
      </c>
      <c r="C5164" t="s">
        <v>849</v>
      </c>
      <c r="D5164">
        <v>13089021603</v>
      </c>
      <c r="E5164">
        <v>7.9</v>
      </c>
      <c r="F5164">
        <v>99516</v>
      </c>
      <c r="G5164">
        <v>229</v>
      </c>
      <c r="H5164">
        <v>78</v>
      </c>
    </row>
    <row r="5165" spans="1:8" hidden="1" x14ac:dyDescent="0.2">
      <c r="A5165">
        <v>14742</v>
      </c>
      <c r="B5165" t="str">
        <f>VLOOKUP(A5165,'Route Names'!$A$2:$B$95,2,FALSE)</f>
        <v>Route 19- Chamblee Station</v>
      </c>
      <c r="C5165" t="s">
        <v>849</v>
      </c>
      <c r="D5165">
        <v>13089021603</v>
      </c>
      <c r="E5165">
        <v>7.9</v>
      </c>
      <c r="F5165">
        <v>99516</v>
      </c>
      <c r="G5165">
        <v>229</v>
      </c>
      <c r="H5165">
        <v>78</v>
      </c>
    </row>
    <row r="5166" spans="1:8" hidden="1" x14ac:dyDescent="0.2">
      <c r="A5166">
        <v>14742</v>
      </c>
      <c r="B5166" t="str">
        <f>VLOOKUP(A5166,'Route Names'!$A$2:$B$95,2,FALSE)</f>
        <v>Route 19- Chamblee Station</v>
      </c>
      <c r="C5166" t="s">
        <v>848</v>
      </c>
      <c r="D5166">
        <v>13089021603</v>
      </c>
      <c r="E5166">
        <v>7.9</v>
      </c>
      <c r="F5166">
        <v>99516</v>
      </c>
      <c r="G5166">
        <v>229</v>
      </c>
      <c r="H5166">
        <v>78</v>
      </c>
    </row>
    <row r="5167" spans="1:8" hidden="1" x14ac:dyDescent="0.2">
      <c r="A5167">
        <v>14742</v>
      </c>
      <c r="B5167" t="str">
        <f>VLOOKUP(A5167,'Route Names'!$A$2:$B$95,2,FALSE)</f>
        <v>Route 19- Chamblee Station</v>
      </c>
      <c r="C5167" t="s">
        <v>847</v>
      </c>
      <c r="D5167">
        <v>13089021603</v>
      </c>
      <c r="E5167">
        <v>7.9</v>
      </c>
      <c r="F5167">
        <v>99516</v>
      </c>
      <c r="G5167">
        <v>229</v>
      </c>
      <c r="H5167">
        <v>78</v>
      </c>
    </row>
    <row r="5168" spans="1:8" hidden="1" x14ac:dyDescent="0.2">
      <c r="A5168">
        <v>14742</v>
      </c>
      <c r="B5168" t="str">
        <f>VLOOKUP(A5168,'Route Names'!$A$2:$B$95,2,FALSE)</f>
        <v>Route 19- Chamblee Station</v>
      </c>
      <c r="C5168" t="s">
        <v>846</v>
      </c>
      <c r="D5168">
        <v>13089021603</v>
      </c>
      <c r="E5168">
        <v>7.9</v>
      </c>
      <c r="F5168">
        <v>99516</v>
      </c>
      <c r="G5168">
        <v>229</v>
      </c>
      <c r="H5168">
        <v>78</v>
      </c>
    </row>
    <row r="5169" spans="1:8" hidden="1" x14ac:dyDescent="0.2">
      <c r="A5169">
        <v>14742</v>
      </c>
      <c r="B5169" t="str">
        <f>VLOOKUP(A5169,'Route Names'!$A$2:$B$95,2,FALSE)</f>
        <v>Route 19- Chamblee Station</v>
      </c>
      <c r="C5169" t="s">
        <v>845</v>
      </c>
      <c r="D5169">
        <v>13089021603</v>
      </c>
      <c r="E5169">
        <v>7.9</v>
      </c>
      <c r="F5169">
        <v>99516</v>
      </c>
      <c r="G5169">
        <v>229</v>
      </c>
      <c r="H5169">
        <v>78</v>
      </c>
    </row>
    <row r="5170" spans="1:8" hidden="1" x14ac:dyDescent="0.2">
      <c r="A5170">
        <v>14742</v>
      </c>
      <c r="B5170" t="str">
        <f>VLOOKUP(A5170,'Route Names'!$A$2:$B$95,2,FALSE)</f>
        <v>Route 19- Chamblee Station</v>
      </c>
      <c r="C5170" t="s">
        <v>844</v>
      </c>
      <c r="D5170">
        <v>13089021603</v>
      </c>
      <c r="E5170">
        <v>7.9</v>
      </c>
      <c r="F5170">
        <v>99516</v>
      </c>
      <c r="G5170">
        <v>229</v>
      </c>
      <c r="H5170">
        <v>78</v>
      </c>
    </row>
    <row r="5171" spans="1:8" hidden="1" x14ac:dyDescent="0.2">
      <c r="A5171">
        <v>14742</v>
      </c>
      <c r="B5171" t="str">
        <f>VLOOKUP(A5171,'Route Names'!$A$2:$B$95,2,FALSE)</f>
        <v>Route 19- Chamblee Station</v>
      </c>
      <c r="C5171" t="s">
        <v>843</v>
      </c>
      <c r="D5171">
        <v>13089021603</v>
      </c>
      <c r="E5171">
        <v>7.9</v>
      </c>
      <c r="F5171">
        <v>99516</v>
      </c>
      <c r="G5171">
        <v>229</v>
      </c>
      <c r="H5171">
        <v>78</v>
      </c>
    </row>
    <row r="5172" spans="1:8" hidden="1" x14ac:dyDescent="0.2">
      <c r="A5172">
        <v>14742</v>
      </c>
      <c r="B5172" t="str">
        <f>VLOOKUP(A5172,'Route Names'!$A$2:$B$95,2,FALSE)</f>
        <v>Route 19- Chamblee Station</v>
      </c>
      <c r="C5172" t="s">
        <v>842</v>
      </c>
      <c r="D5172">
        <v>13089021504</v>
      </c>
      <c r="E5172">
        <v>26.2</v>
      </c>
      <c r="F5172">
        <v>86838</v>
      </c>
      <c r="G5172">
        <v>174</v>
      </c>
      <c r="H5172">
        <v>18</v>
      </c>
    </row>
    <row r="5173" spans="1:8" hidden="1" x14ac:dyDescent="0.2">
      <c r="A5173">
        <v>14742</v>
      </c>
      <c r="B5173" t="str">
        <f>VLOOKUP(A5173,'Route Names'!$A$2:$B$95,2,FALSE)</f>
        <v>Route 19- Chamblee Station</v>
      </c>
      <c r="C5173" t="s">
        <v>841</v>
      </c>
      <c r="D5173">
        <v>13089021504</v>
      </c>
      <c r="E5173">
        <v>26.2</v>
      </c>
      <c r="F5173">
        <v>86838</v>
      </c>
      <c r="G5173">
        <v>174</v>
      </c>
      <c r="H5173">
        <v>18</v>
      </c>
    </row>
    <row r="5174" spans="1:8" hidden="1" x14ac:dyDescent="0.2">
      <c r="A5174">
        <v>14742</v>
      </c>
      <c r="B5174" t="str">
        <f>VLOOKUP(A5174,'Route Names'!$A$2:$B$95,2,FALSE)</f>
        <v>Route 19- Chamblee Station</v>
      </c>
      <c r="C5174" t="s">
        <v>840</v>
      </c>
      <c r="D5174">
        <v>13089021504</v>
      </c>
      <c r="E5174">
        <v>26.2</v>
      </c>
      <c r="F5174">
        <v>86838</v>
      </c>
      <c r="G5174">
        <v>174</v>
      </c>
      <c r="H5174">
        <v>18</v>
      </c>
    </row>
    <row r="5175" spans="1:8" hidden="1" x14ac:dyDescent="0.2">
      <c r="A5175">
        <v>14742</v>
      </c>
      <c r="B5175" t="str">
        <f>VLOOKUP(A5175,'Route Names'!$A$2:$B$95,2,FALSE)</f>
        <v>Route 19- Chamblee Station</v>
      </c>
      <c r="C5175" t="s">
        <v>839</v>
      </c>
      <c r="D5175">
        <v>13089021504</v>
      </c>
      <c r="E5175">
        <v>26.2</v>
      </c>
      <c r="F5175">
        <v>86838</v>
      </c>
      <c r="G5175">
        <v>174</v>
      </c>
      <c r="H5175">
        <v>18</v>
      </c>
    </row>
    <row r="5176" spans="1:8" hidden="1" x14ac:dyDescent="0.2">
      <c r="A5176">
        <v>14742</v>
      </c>
      <c r="B5176" t="str">
        <f>VLOOKUP(A5176,'Route Names'!$A$2:$B$95,2,FALSE)</f>
        <v>Route 19- Chamblee Station</v>
      </c>
      <c r="C5176" t="s">
        <v>838</v>
      </c>
      <c r="D5176">
        <v>13089021504</v>
      </c>
      <c r="E5176">
        <v>26.2</v>
      </c>
      <c r="F5176">
        <v>86838</v>
      </c>
      <c r="G5176">
        <v>174</v>
      </c>
      <c r="H5176">
        <v>18</v>
      </c>
    </row>
    <row r="5177" spans="1:8" hidden="1" x14ac:dyDescent="0.2">
      <c r="A5177">
        <v>14742</v>
      </c>
      <c r="B5177" t="str">
        <f>VLOOKUP(A5177,'Route Names'!$A$2:$B$95,2,FALSE)</f>
        <v>Route 19- Chamblee Station</v>
      </c>
      <c r="C5177" t="s">
        <v>837</v>
      </c>
      <c r="D5177">
        <v>13089021504</v>
      </c>
      <c r="E5177">
        <v>26.2</v>
      </c>
      <c r="F5177">
        <v>86838</v>
      </c>
      <c r="G5177">
        <v>174</v>
      </c>
      <c r="H5177">
        <v>18</v>
      </c>
    </row>
    <row r="5178" spans="1:8" hidden="1" x14ac:dyDescent="0.2">
      <c r="A5178">
        <v>14742</v>
      </c>
      <c r="B5178" t="str">
        <f>VLOOKUP(A5178,'Route Names'!$A$2:$B$95,2,FALSE)</f>
        <v>Route 19- Chamblee Station</v>
      </c>
      <c r="C5178" t="s">
        <v>836</v>
      </c>
      <c r="D5178">
        <v>13089022402</v>
      </c>
      <c r="E5178">
        <v>26.2</v>
      </c>
      <c r="F5178">
        <v>100529</v>
      </c>
      <c r="G5178">
        <v>258</v>
      </c>
      <c r="H5178">
        <v>0</v>
      </c>
    </row>
    <row r="5179" spans="1:8" hidden="1" x14ac:dyDescent="0.2">
      <c r="A5179">
        <v>14742</v>
      </c>
      <c r="B5179" t="str">
        <f>VLOOKUP(A5179,'Route Names'!$A$2:$B$95,2,FALSE)</f>
        <v>Route 19- Chamblee Station</v>
      </c>
      <c r="C5179" t="s">
        <v>835</v>
      </c>
      <c r="D5179">
        <v>13089022301</v>
      </c>
      <c r="E5179">
        <v>15.8</v>
      </c>
      <c r="F5179">
        <v>90161</v>
      </c>
      <c r="G5179">
        <v>273</v>
      </c>
      <c r="H5179">
        <v>166</v>
      </c>
    </row>
    <row r="5180" spans="1:8" hidden="1" x14ac:dyDescent="0.2">
      <c r="A5180">
        <v>14742</v>
      </c>
      <c r="B5180" t="str">
        <f>VLOOKUP(A5180,'Route Names'!$A$2:$B$95,2,FALSE)</f>
        <v>Route 19- Chamblee Station</v>
      </c>
      <c r="C5180" t="s">
        <v>834</v>
      </c>
      <c r="D5180">
        <v>13089022301</v>
      </c>
      <c r="E5180">
        <v>15.8</v>
      </c>
      <c r="F5180">
        <v>90161</v>
      </c>
      <c r="G5180">
        <v>273</v>
      </c>
      <c r="H5180">
        <v>166</v>
      </c>
    </row>
    <row r="5181" spans="1:8" hidden="1" x14ac:dyDescent="0.2">
      <c r="A5181">
        <v>14742</v>
      </c>
      <c r="B5181" t="str">
        <f>VLOOKUP(A5181,'Route Names'!$A$2:$B$95,2,FALSE)</f>
        <v>Route 19- Chamblee Station</v>
      </c>
      <c r="C5181" t="s">
        <v>834</v>
      </c>
      <c r="D5181">
        <v>13089022301</v>
      </c>
      <c r="E5181">
        <v>15.8</v>
      </c>
      <c r="F5181">
        <v>90161</v>
      </c>
      <c r="G5181">
        <v>273</v>
      </c>
      <c r="H5181">
        <v>166</v>
      </c>
    </row>
    <row r="5182" spans="1:8" hidden="1" x14ac:dyDescent="0.2">
      <c r="A5182">
        <v>14742</v>
      </c>
      <c r="B5182" t="str">
        <f>VLOOKUP(A5182,'Route Names'!$A$2:$B$95,2,FALSE)</f>
        <v>Route 19- Chamblee Station</v>
      </c>
      <c r="C5182" t="s">
        <v>833</v>
      </c>
      <c r="D5182">
        <v>13089022301</v>
      </c>
      <c r="E5182">
        <v>15.8</v>
      </c>
      <c r="F5182">
        <v>90161</v>
      </c>
      <c r="G5182">
        <v>273</v>
      </c>
      <c r="H5182">
        <v>166</v>
      </c>
    </row>
    <row r="5183" spans="1:8" hidden="1" x14ac:dyDescent="0.2">
      <c r="A5183">
        <v>14742</v>
      </c>
      <c r="B5183" t="str">
        <f>VLOOKUP(A5183,'Route Names'!$A$2:$B$95,2,FALSE)</f>
        <v>Route 19- Chamblee Station</v>
      </c>
      <c r="C5183" t="s">
        <v>832</v>
      </c>
      <c r="D5183">
        <v>13089022301</v>
      </c>
      <c r="E5183">
        <v>15.8</v>
      </c>
      <c r="F5183">
        <v>90161</v>
      </c>
      <c r="G5183">
        <v>273</v>
      </c>
      <c r="H5183">
        <v>166</v>
      </c>
    </row>
    <row r="5184" spans="1:8" hidden="1" x14ac:dyDescent="0.2">
      <c r="A5184">
        <v>14742</v>
      </c>
      <c r="B5184" t="str">
        <f>VLOOKUP(A5184,'Route Names'!$A$2:$B$95,2,FALSE)</f>
        <v>Route 19- Chamblee Station</v>
      </c>
      <c r="C5184" t="s">
        <v>831</v>
      </c>
      <c r="D5184">
        <v>13089022500</v>
      </c>
      <c r="E5184">
        <v>32.1</v>
      </c>
      <c r="F5184">
        <v>105774</v>
      </c>
      <c r="G5184">
        <v>424</v>
      </c>
      <c r="H5184">
        <v>476</v>
      </c>
    </row>
    <row r="5185" spans="1:8" hidden="1" x14ac:dyDescent="0.2">
      <c r="A5185">
        <v>14742</v>
      </c>
      <c r="B5185" t="str">
        <f>VLOOKUP(A5185,'Route Names'!$A$2:$B$95,2,FALSE)</f>
        <v>Route 19- Chamblee Station</v>
      </c>
      <c r="C5185" t="s">
        <v>830</v>
      </c>
      <c r="D5185">
        <v>13089022500</v>
      </c>
      <c r="E5185">
        <v>32.1</v>
      </c>
      <c r="F5185">
        <v>105774</v>
      </c>
      <c r="G5185">
        <v>424</v>
      </c>
      <c r="H5185">
        <v>476</v>
      </c>
    </row>
    <row r="5186" spans="1:8" hidden="1" x14ac:dyDescent="0.2">
      <c r="A5186">
        <v>14742</v>
      </c>
      <c r="B5186" t="str">
        <f>VLOOKUP(A5186,'Route Names'!$A$2:$B$95,2,FALSE)</f>
        <v>Route 19- Chamblee Station</v>
      </c>
      <c r="C5186" t="s">
        <v>829</v>
      </c>
      <c r="D5186">
        <v>13089022500</v>
      </c>
      <c r="E5186">
        <v>32.1</v>
      </c>
      <c r="F5186">
        <v>105774</v>
      </c>
      <c r="G5186">
        <v>424</v>
      </c>
      <c r="H5186">
        <v>476</v>
      </c>
    </row>
    <row r="5187" spans="1:8" hidden="1" x14ac:dyDescent="0.2">
      <c r="A5187">
        <v>14742</v>
      </c>
      <c r="B5187" t="str">
        <f>VLOOKUP(A5187,'Route Names'!$A$2:$B$95,2,FALSE)</f>
        <v>Route 19- Chamblee Station</v>
      </c>
      <c r="C5187" t="s">
        <v>828</v>
      </c>
      <c r="D5187">
        <v>13089022500</v>
      </c>
      <c r="E5187">
        <v>32.1</v>
      </c>
      <c r="F5187">
        <v>105774</v>
      </c>
      <c r="G5187">
        <v>424</v>
      </c>
      <c r="H5187">
        <v>476</v>
      </c>
    </row>
    <row r="5188" spans="1:8" hidden="1" x14ac:dyDescent="0.2">
      <c r="A5188">
        <v>14742</v>
      </c>
      <c r="B5188" t="str">
        <f>VLOOKUP(A5188,'Route Names'!$A$2:$B$95,2,FALSE)</f>
        <v>Route 19- Chamblee Station</v>
      </c>
      <c r="C5188" t="s">
        <v>827</v>
      </c>
      <c r="D5188">
        <v>13089022500</v>
      </c>
      <c r="E5188">
        <v>32.1</v>
      </c>
      <c r="F5188">
        <v>105774</v>
      </c>
      <c r="G5188">
        <v>424</v>
      </c>
      <c r="H5188">
        <v>476</v>
      </c>
    </row>
    <row r="5189" spans="1:8" hidden="1" x14ac:dyDescent="0.2">
      <c r="A5189">
        <v>14742</v>
      </c>
      <c r="B5189" t="str">
        <f>VLOOKUP(A5189,'Route Names'!$A$2:$B$95,2,FALSE)</f>
        <v>Route 19- Chamblee Station</v>
      </c>
      <c r="C5189" t="s">
        <v>826</v>
      </c>
      <c r="D5189">
        <v>13089022500</v>
      </c>
      <c r="E5189">
        <v>32.1</v>
      </c>
      <c r="F5189">
        <v>105774</v>
      </c>
      <c r="G5189">
        <v>424</v>
      </c>
      <c r="H5189">
        <v>476</v>
      </c>
    </row>
    <row r="5190" spans="1:8" hidden="1" x14ac:dyDescent="0.2">
      <c r="A5190">
        <v>14742</v>
      </c>
      <c r="B5190" t="str">
        <f>VLOOKUP(A5190,'Route Names'!$A$2:$B$95,2,FALSE)</f>
        <v>Route 19- Chamblee Station</v>
      </c>
      <c r="C5190" t="s">
        <v>825</v>
      </c>
      <c r="D5190">
        <v>13089022500</v>
      </c>
      <c r="E5190">
        <v>32.1</v>
      </c>
      <c r="F5190">
        <v>105774</v>
      </c>
      <c r="G5190">
        <v>424</v>
      </c>
      <c r="H5190">
        <v>476</v>
      </c>
    </row>
    <row r="5191" spans="1:8" hidden="1" x14ac:dyDescent="0.2">
      <c r="A5191">
        <v>14742</v>
      </c>
      <c r="B5191" t="str">
        <f>VLOOKUP(A5191,'Route Names'!$A$2:$B$95,2,FALSE)</f>
        <v>Route 19- Chamblee Station</v>
      </c>
      <c r="C5191" t="s">
        <v>824</v>
      </c>
      <c r="D5191">
        <v>13089022500</v>
      </c>
      <c r="E5191">
        <v>32.1</v>
      </c>
      <c r="F5191">
        <v>105774</v>
      </c>
      <c r="G5191">
        <v>424</v>
      </c>
      <c r="H5191">
        <v>476</v>
      </c>
    </row>
    <row r="5192" spans="1:8" hidden="1" x14ac:dyDescent="0.2">
      <c r="A5192">
        <v>14742</v>
      </c>
      <c r="B5192" t="str">
        <f>VLOOKUP(A5192,'Route Names'!$A$2:$B$95,2,FALSE)</f>
        <v>Route 19- Chamblee Station</v>
      </c>
      <c r="C5192" t="s">
        <v>823</v>
      </c>
      <c r="D5192">
        <v>13089022500</v>
      </c>
      <c r="E5192">
        <v>32.1</v>
      </c>
      <c r="F5192">
        <v>105774</v>
      </c>
      <c r="G5192">
        <v>424</v>
      </c>
      <c r="H5192">
        <v>476</v>
      </c>
    </row>
    <row r="5193" spans="1:8" hidden="1" x14ac:dyDescent="0.2">
      <c r="A5193">
        <v>14742</v>
      </c>
      <c r="B5193" t="str">
        <f>VLOOKUP(A5193,'Route Names'!$A$2:$B$95,2,FALSE)</f>
        <v>Route 19- Chamblee Station</v>
      </c>
      <c r="C5193" t="s">
        <v>822</v>
      </c>
      <c r="D5193">
        <v>13089022500</v>
      </c>
      <c r="E5193">
        <v>32.1</v>
      </c>
      <c r="F5193">
        <v>105774</v>
      </c>
      <c r="G5193">
        <v>424</v>
      </c>
      <c r="H5193">
        <v>476</v>
      </c>
    </row>
    <row r="5194" spans="1:8" hidden="1" x14ac:dyDescent="0.2">
      <c r="A5194">
        <v>14742</v>
      </c>
      <c r="B5194" t="str">
        <f>VLOOKUP(A5194,'Route Names'!$A$2:$B$95,2,FALSE)</f>
        <v>Route 19- Chamblee Station</v>
      </c>
      <c r="C5194" t="s">
        <v>821</v>
      </c>
      <c r="D5194">
        <v>13089022500</v>
      </c>
      <c r="E5194">
        <v>32.1</v>
      </c>
      <c r="F5194">
        <v>105774</v>
      </c>
      <c r="G5194">
        <v>424</v>
      </c>
      <c r="H5194">
        <v>476</v>
      </c>
    </row>
    <row r="5195" spans="1:8" hidden="1" x14ac:dyDescent="0.2">
      <c r="A5195">
        <v>14742</v>
      </c>
      <c r="B5195" t="str">
        <f>VLOOKUP(A5195,'Route Names'!$A$2:$B$95,2,FALSE)</f>
        <v>Route 19- Chamblee Station</v>
      </c>
      <c r="C5195" t="s">
        <v>820</v>
      </c>
      <c r="D5195">
        <v>13089022500</v>
      </c>
      <c r="E5195">
        <v>32.1</v>
      </c>
      <c r="F5195">
        <v>105774</v>
      </c>
      <c r="G5195">
        <v>424</v>
      </c>
      <c r="H5195">
        <v>476</v>
      </c>
    </row>
    <row r="5196" spans="1:8" hidden="1" x14ac:dyDescent="0.2">
      <c r="A5196">
        <v>14742</v>
      </c>
      <c r="B5196" t="str">
        <f>VLOOKUP(A5196,'Route Names'!$A$2:$B$95,2,FALSE)</f>
        <v>Route 19- Chamblee Station</v>
      </c>
      <c r="C5196" t="s">
        <v>819</v>
      </c>
      <c r="D5196">
        <v>13089022500</v>
      </c>
      <c r="E5196">
        <v>32.1</v>
      </c>
      <c r="F5196">
        <v>105774</v>
      </c>
      <c r="G5196">
        <v>424</v>
      </c>
      <c r="H5196">
        <v>476</v>
      </c>
    </row>
    <row r="5197" spans="1:8" hidden="1" x14ac:dyDescent="0.2">
      <c r="A5197">
        <v>14742</v>
      </c>
      <c r="B5197" t="str">
        <f>VLOOKUP(A5197,'Route Names'!$A$2:$B$95,2,FALSE)</f>
        <v>Route 19- Chamblee Station</v>
      </c>
      <c r="C5197" t="s">
        <v>818</v>
      </c>
      <c r="D5197">
        <v>13089022500</v>
      </c>
      <c r="E5197">
        <v>32.1</v>
      </c>
      <c r="F5197">
        <v>105774</v>
      </c>
      <c r="G5197">
        <v>424</v>
      </c>
      <c r="H5197">
        <v>476</v>
      </c>
    </row>
    <row r="5198" spans="1:8" hidden="1" x14ac:dyDescent="0.2">
      <c r="A5198">
        <v>14742</v>
      </c>
      <c r="B5198" t="str">
        <f>VLOOKUP(A5198,'Route Names'!$A$2:$B$95,2,FALSE)</f>
        <v>Route 19- Chamblee Station</v>
      </c>
      <c r="C5198" t="s">
        <v>817</v>
      </c>
      <c r="D5198">
        <v>13089022500</v>
      </c>
      <c r="E5198">
        <v>32.1</v>
      </c>
      <c r="F5198">
        <v>105774</v>
      </c>
      <c r="G5198">
        <v>424</v>
      </c>
      <c r="H5198">
        <v>476</v>
      </c>
    </row>
    <row r="5199" spans="1:8" hidden="1" x14ac:dyDescent="0.2">
      <c r="A5199">
        <v>14742</v>
      </c>
      <c r="B5199" t="str">
        <f>VLOOKUP(A5199,'Route Names'!$A$2:$B$95,2,FALSE)</f>
        <v>Route 19- Chamblee Station</v>
      </c>
      <c r="C5199" t="s">
        <v>816</v>
      </c>
      <c r="D5199">
        <v>13089022500</v>
      </c>
      <c r="E5199">
        <v>32.1</v>
      </c>
      <c r="F5199">
        <v>105774</v>
      </c>
      <c r="G5199">
        <v>424</v>
      </c>
      <c r="H5199">
        <v>476</v>
      </c>
    </row>
    <row r="5200" spans="1:8" hidden="1" x14ac:dyDescent="0.2">
      <c r="A5200">
        <v>14742</v>
      </c>
      <c r="B5200" t="str">
        <f>VLOOKUP(A5200,'Route Names'!$A$2:$B$95,2,FALSE)</f>
        <v>Route 19- Chamblee Station</v>
      </c>
      <c r="C5200" t="s">
        <v>815</v>
      </c>
      <c r="D5200">
        <v>13089022500</v>
      </c>
      <c r="E5200">
        <v>32.1</v>
      </c>
      <c r="F5200">
        <v>105774</v>
      </c>
      <c r="G5200">
        <v>424</v>
      </c>
      <c r="H5200">
        <v>476</v>
      </c>
    </row>
    <row r="5201" spans="1:8" hidden="1" x14ac:dyDescent="0.2">
      <c r="A5201">
        <v>14735</v>
      </c>
      <c r="B5201" t="str">
        <f>VLOOKUP(A5201,'Route Names'!$A$2:$B$95,2,FALSE)</f>
        <v>Route 2 Ponce de Leon Avenue/Druid Hills</v>
      </c>
      <c r="C5201" t="s">
        <v>771</v>
      </c>
      <c r="D5201">
        <v>13121001202</v>
      </c>
      <c r="E5201">
        <v>8.4</v>
      </c>
      <c r="F5201">
        <v>139265</v>
      </c>
      <c r="G5201">
        <v>299</v>
      </c>
      <c r="H5201">
        <v>87</v>
      </c>
    </row>
    <row r="5202" spans="1:8" hidden="1" x14ac:dyDescent="0.2">
      <c r="A5202">
        <v>14784</v>
      </c>
      <c r="B5202" t="str">
        <f>VLOOKUP(A5202,'Route Names'!$A$2:$B$95,2,FALSE)</f>
        <v>Route 102 North Avenue / Little Five Points</v>
      </c>
      <c r="C5202" t="s">
        <v>771</v>
      </c>
      <c r="D5202">
        <v>13121001202</v>
      </c>
      <c r="E5202">
        <v>8.4</v>
      </c>
      <c r="F5202">
        <v>139265</v>
      </c>
      <c r="G5202">
        <v>299</v>
      </c>
      <c r="H5202">
        <v>87</v>
      </c>
    </row>
    <row r="5203" spans="1:8" hidden="1" x14ac:dyDescent="0.2">
      <c r="A5203">
        <v>14735</v>
      </c>
      <c r="B5203" t="str">
        <f>VLOOKUP(A5203,'Route Names'!$A$2:$B$95,2,FALSE)</f>
        <v>Route 2 Ponce de Leon Avenue/Druid Hills</v>
      </c>
      <c r="C5203" t="s">
        <v>814</v>
      </c>
      <c r="D5203">
        <v>13121001201</v>
      </c>
      <c r="E5203">
        <v>13.1</v>
      </c>
      <c r="F5203">
        <v>66672</v>
      </c>
      <c r="G5203">
        <v>288</v>
      </c>
      <c r="H5203">
        <v>107</v>
      </c>
    </row>
    <row r="5204" spans="1:8" hidden="1" x14ac:dyDescent="0.2">
      <c r="A5204">
        <v>14735</v>
      </c>
      <c r="B5204" t="str">
        <f>VLOOKUP(A5204,'Route Names'!$A$2:$B$95,2,FALSE)</f>
        <v>Route 2 Ponce de Leon Avenue/Druid Hills</v>
      </c>
      <c r="C5204" t="s">
        <v>813</v>
      </c>
      <c r="D5204">
        <v>13121001201</v>
      </c>
      <c r="E5204">
        <v>13.1</v>
      </c>
      <c r="F5204">
        <v>66672</v>
      </c>
      <c r="G5204">
        <v>288</v>
      </c>
      <c r="H5204">
        <v>107</v>
      </c>
    </row>
    <row r="5205" spans="1:8" hidden="1" x14ac:dyDescent="0.2">
      <c r="A5205">
        <v>14735</v>
      </c>
      <c r="B5205" t="str">
        <f>VLOOKUP(A5205,'Route Names'!$A$2:$B$95,2,FALSE)</f>
        <v>Route 2 Ponce de Leon Avenue/Druid Hills</v>
      </c>
      <c r="C5205" t="s">
        <v>812</v>
      </c>
      <c r="D5205">
        <v>13121001300</v>
      </c>
      <c r="E5205">
        <v>23.3</v>
      </c>
      <c r="F5205">
        <v>105924</v>
      </c>
      <c r="G5205">
        <v>269</v>
      </c>
      <c r="H5205">
        <v>196</v>
      </c>
    </row>
    <row r="5206" spans="1:8" hidden="1" x14ac:dyDescent="0.2">
      <c r="A5206">
        <v>14735</v>
      </c>
      <c r="B5206" t="str">
        <f>VLOOKUP(A5206,'Route Names'!$A$2:$B$95,2,FALSE)</f>
        <v>Route 2 Ponce de Leon Avenue/Druid Hills</v>
      </c>
      <c r="C5206" t="s">
        <v>775</v>
      </c>
      <c r="D5206">
        <v>13121001300</v>
      </c>
      <c r="E5206">
        <v>23.3</v>
      </c>
      <c r="F5206">
        <v>105924</v>
      </c>
      <c r="G5206">
        <v>269</v>
      </c>
      <c r="H5206">
        <v>196</v>
      </c>
    </row>
    <row r="5207" spans="1:8" hidden="1" x14ac:dyDescent="0.2">
      <c r="A5207">
        <v>14735</v>
      </c>
      <c r="B5207" t="str">
        <f>VLOOKUP(A5207,'Route Names'!$A$2:$B$95,2,FALSE)</f>
        <v>Route 2 Ponce de Leon Avenue/Druid Hills</v>
      </c>
      <c r="C5207" t="s">
        <v>811</v>
      </c>
      <c r="D5207">
        <v>13121001300</v>
      </c>
      <c r="E5207">
        <v>23.3</v>
      </c>
      <c r="F5207">
        <v>105924</v>
      </c>
      <c r="G5207">
        <v>269</v>
      </c>
      <c r="H5207">
        <v>196</v>
      </c>
    </row>
    <row r="5208" spans="1:8" hidden="1" x14ac:dyDescent="0.2">
      <c r="A5208">
        <v>14735</v>
      </c>
      <c r="B5208" t="str">
        <f>VLOOKUP(A5208,'Route Names'!$A$2:$B$95,2,FALSE)</f>
        <v>Route 2 Ponce de Leon Avenue/Druid Hills</v>
      </c>
      <c r="C5208" t="s">
        <v>810</v>
      </c>
      <c r="D5208">
        <v>13121001300</v>
      </c>
      <c r="E5208">
        <v>23.3</v>
      </c>
      <c r="F5208">
        <v>105924</v>
      </c>
      <c r="G5208">
        <v>269</v>
      </c>
      <c r="H5208">
        <v>196</v>
      </c>
    </row>
    <row r="5209" spans="1:8" hidden="1" x14ac:dyDescent="0.2">
      <c r="A5209">
        <v>14735</v>
      </c>
      <c r="B5209" t="str">
        <f>VLOOKUP(A5209,'Route Names'!$A$2:$B$95,2,FALSE)</f>
        <v>Route 2 Ponce de Leon Avenue/Druid Hills</v>
      </c>
      <c r="C5209" t="s">
        <v>809</v>
      </c>
      <c r="D5209">
        <v>13121001300</v>
      </c>
      <c r="E5209">
        <v>23.3</v>
      </c>
      <c r="F5209">
        <v>105924</v>
      </c>
      <c r="G5209">
        <v>269</v>
      </c>
      <c r="H5209">
        <v>196</v>
      </c>
    </row>
    <row r="5210" spans="1:8" hidden="1" x14ac:dyDescent="0.2">
      <c r="A5210">
        <v>14784</v>
      </c>
      <c r="B5210" t="str">
        <f>VLOOKUP(A5210,'Route Names'!$A$2:$B$95,2,FALSE)</f>
        <v>Route 102 North Avenue / Little Five Points</v>
      </c>
      <c r="C5210" t="s">
        <v>809</v>
      </c>
      <c r="D5210">
        <v>13121001300</v>
      </c>
      <c r="E5210">
        <v>23.3</v>
      </c>
      <c r="F5210">
        <v>105924</v>
      </c>
      <c r="G5210">
        <v>269</v>
      </c>
      <c r="H5210">
        <v>196</v>
      </c>
    </row>
    <row r="5211" spans="1:8" hidden="1" x14ac:dyDescent="0.2">
      <c r="A5211">
        <v>14735</v>
      </c>
      <c r="B5211" t="str">
        <f>VLOOKUP(A5211,'Route Names'!$A$2:$B$95,2,FALSE)</f>
        <v>Route 2 Ponce de Leon Avenue/Druid Hills</v>
      </c>
      <c r="C5211" t="s">
        <v>808</v>
      </c>
      <c r="D5211">
        <v>13121001300</v>
      </c>
      <c r="E5211">
        <v>23.3</v>
      </c>
      <c r="F5211">
        <v>105924</v>
      </c>
      <c r="G5211">
        <v>269</v>
      </c>
      <c r="H5211">
        <v>196</v>
      </c>
    </row>
    <row r="5212" spans="1:8" hidden="1" x14ac:dyDescent="0.2">
      <c r="A5212">
        <v>14784</v>
      </c>
      <c r="B5212" t="str">
        <f>VLOOKUP(A5212,'Route Names'!$A$2:$B$95,2,FALSE)</f>
        <v>Route 102 North Avenue / Little Five Points</v>
      </c>
      <c r="C5212" t="s">
        <v>808</v>
      </c>
      <c r="D5212">
        <v>13121001300</v>
      </c>
      <c r="E5212">
        <v>23.3</v>
      </c>
      <c r="F5212">
        <v>105924</v>
      </c>
      <c r="G5212">
        <v>269</v>
      </c>
      <c r="H5212">
        <v>196</v>
      </c>
    </row>
    <row r="5213" spans="1:8" hidden="1" x14ac:dyDescent="0.2">
      <c r="A5213">
        <v>14735</v>
      </c>
      <c r="B5213" t="str">
        <f>VLOOKUP(A5213,'Route Names'!$A$2:$B$95,2,FALSE)</f>
        <v>Route 2 Ponce de Leon Avenue/Druid Hills</v>
      </c>
      <c r="C5213" t="s">
        <v>807</v>
      </c>
      <c r="D5213">
        <v>13121001300</v>
      </c>
      <c r="E5213">
        <v>23.3</v>
      </c>
      <c r="F5213">
        <v>105924</v>
      </c>
      <c r="G5213">
        <v>269</v>
      </c>
      <c r="H5213">
        <v>196</v>
      </c>
    </row>
    <row r="5214" spans="1:8" hidden="1" x14ac:dyDescent="0.2">
      <c r="A5214">
        <v>14784</v>
      </c>
      <c r="B5214" t="str">
        <f>VLOOKUP(A5214,'Route Names'!$A$2:$B$95,2,FALSE)</f>
        <v>Route 102 North Avenue / Little Five Points</v>
      </c>
      <c r="C5214" t="s">
        <v>807</v>
      </c>
      <c r="D5214">
        <v>13121001300</v>
      </c>
      <c r="E5214">
        <v>23.3</v>
      </c>
      <c r="F5214">
        <v>105924</v>
      </c>
      <c r="G5214">
        <v>269</v>
      </c>
      <c r="H5214">
        <v>196</v>
      </c>
    </row>
    <row r="5215" spans="1:8" hidden="1" x14ac:dyDescent="0.2">
      <c r="A5215">
        <v>14735</v>
      </c>
      <c r="B5215" t="str">
        <f>VLOOKUP(A5215,'Route Names'!$A$2:$B$95,2,FALSE)</f>
        <v>Route 2 Ponce de Leon Avenue/Druid Hills</v>
      </c>
      <c r="C5215" t="s">
        <v>780</v>
      </c>
      <c r="D5215">
        <v>13121001400</v>
      </c>
      <c r="E5215">
        <v>7.8</v>
      </c>
      <c r="F5215">
        <v>66806</v>
      </c>
      <c r="G5215">
        <v>39</v>
      </c>
      <c r="H5215">
        <v>0</v>
      </c>
    </row>
    <row r="5216" spans="1:8" hidden="1" x14ac:dyDescent="0.2">
      <c r="A5216">
        <v>14784</v>
      </c>
      <c r="B5216" t="str">
        <f>VLOOKUP(A5216,'Route Names'!$A$2:$B$95,2,FALSE)</f>
        <v>Route 102 North Avenue / Little Five Points</v>
      </c>
      <c r="C5216" t="s">
        <v>780</v>
      </c>
      <c r="D5216">
        <v>13121001400</v>
      </c>
      <c r="E5216">
        <v>7.8</v>
      </c>
      <c r="F5216">
        <v>66806</v>
      </c>
      <c r="G5216">
        <v>39</v>
      </c>
      <c r="H5216">
        <v>0</v>
      </c>
    </row>
    <row r="5217" spans="1:8" hidden="1" x14ac:dyDescent="0.2">
      <c r="A5217">
        <v>14735</v>
      </c>
      <c r="B5217" t="str">
        <f>VLOOKUP(A5217,'Route Names'!$A$2:$B$95,2,FALSE)</f>
        <v>Route 2 Ponce de Leon Avenue/Druid Hills</v>
      </c>
      <c r="C5217" t="s">
        <v>781</v>
      </c>
      <c r="D5217">
        <v>13121001400</v>
      </c>
      <c r="E5217">
        <v>7.8</v>
      </c>
      <c r="F5217">
        <v>66806</v>
      </c>
      <c r="G5217">
        <v>39</v>
      </c>
      <c r="H5217">
        <v>0</v>
      </c>
    </row>
    <row r="5218" spans="1:8" hidden="1" x14ac:dyDescent="0.2">
      <c r="A5218">
        <v>14784</v>
      </c>
      <c r="B5218" t="str">
        <f>VLOOKUP(A5218,'Route Names'!$A$2:$B$95,2,FALSE)</f>
        <v>Route 102 North Avenue / Little Five Points</v>
      </c>
      <c r="C5218" t="s">
        <v>781</v>
      </c>
      <c r="D5218">
        <v>13121001400</v>
      </c>
      <c r="E5218">
        <v>7.8</v>
      </c>
      <c r="F5218">
        <v>66806</v>
      </c>
      <c r="G5218">
        <v>39</v>
      </c>
      <c r="H5218">
        <v>0</v>
      </c>
    </row>
    <row r="5219" spans="1:8" hidden="1" x14ac:dyDescent="0.2">
      <c r="A5219">
        <v>14735</v>
      </c>
      <c r="B5219" t="str">
        <f>VLOOKUP(A5219,'Route Names'!$A$2:$B$95,2,FALSE)</f>
        <v>Route 2 Ponce de Leon Avenue/Druid Hills</v>
      </c>
      <c r="C5219" t="s">
        <v>806</v>
      </c>
      <c r="D5219">
        <v>13121001500</v>
      </c>
      <c r="E5219">
        <v>13.1</v>
      </c>
      <c r="F5219">
        <v>121622</v>
      </c>
      <c r="G5219">
        <v>431</v>
      </c>
      <c r="H5219">
        <v>99</v>
      </c>
    </row>
    <row r="5220" spans="1:8" hidden="1" x14ac:dyDescent="0.2">
      <c r="A5220">
        <v>14784</v>
      </c>
      <c r="B5220" t="str">
        <f>VLOOKUP(A5220,'Route Names'!$A$2:$B$95,2,FALSE)</f>
        <v>Route 102 North Avenue / Little Five Points</v>
      </c>
      <c r="C5220" t="s">
        <v>806</v>
      </c>
      <c r="D5220">
        <v>13121001500</v>
      </c>
      <c r="E5220">
        <v>13.1</v>
      </c>
      <c r="F5220">
        <v>121622</v>
      </c>
      <c r="G5220">
        <v>431</v>
      </c>
      <c r="H5220">
        <v>99</v>
      </c>
    </row>
    <row r="5221" spans="1:8" hidden="1" x14ac:dyDescent="0.2">
      <c r="A5221">
        <v>14735</v>
      </c>
      <c r="B5221" t="str">
        <f>VLOOKUP(A5221,'Route Names'!$A$2:$B$95,2,FALSE)</f>
        <v>Route 2 Ponce de Leon Avenue/Druid Hills</v>
      </c>
      <c r="C5221" t="s">
        <v>783</v>
      </c>
      <c r="D5221">
        <v>13121001500</v>
      </c>
      <c r="E5221">
        <v>13.1</v>
      </c>
      <c r="F5221">
        <v>121622</v>
      </c>
      <c r="G5221">
        <v>431</v>
      </c>
      <c r="H5221">
        <v>99</v>
      </c>
    </row>
    <row r="5222" spans="1:8" hidden="1" x14ac:dyDescent="0.2">
      <c r="A5222">
        <v>14784</v>
      </c>
      <c r="B5222" t="str">
        <f>VLOOKUP(A5222,'Route Names'!$A$2:$B$95,2,FALSE)</f>
        <v>Route 102 North Avenue / Little Five Points</v>
      </c>
      <c r="C5222" t="s">
        <v>783</v>
      </c>
      <c r="D5222">
        <v>13121001500</v>
      </c>
      <c r="E5222">
        <v>13.1</v>
      </c>
      <c r="F5222">
        <v>121622</v>
      </c>
      <c r="G5222">
        <v>431</v>
      </c>
      <c r="H5222">
        <v>99</v>
      </c>
    </row>
    <row r="5223" spans="1:8" hidden="1" x14ac:dyDescent="0.2">
      <c r="A5223">
        <v>14735</v>
      </c>
      <c r="B5223" t="str">
        <f>VLOOKUP(A5223,'Route Names'!$A$2:$B$95,2,FALSE)</f>
        <v>Route 2 Ponce de Leon Avenue/Druid Hills</v>
      </c>
      <c r="C5223" t="s">
        <v>805</v>
      </c>
      <c r="D5223">
        <v>13121001500</v>
      </c>
      <c r="E5223">
        <v>13.1</v>
      </c>
      <c r="F5223">
        <v>121622</v>
      </c>
      <c r="G5223">
        <v>431</v>
      </c>
      <c r="H5223">
        <v>99</v>
      </c>
    </row>
    <row r="5224" spans="1:8" hidden="1" x14ac:dyDescent="0.2">
      <c r="A5224">
        <v>14735</v>
      </c>
      <c r="B5224" t="str">
        <f>VLOOKUP(A5224,'Route Names'!$A$2:$B$95,2,FALSE)</f>
        <v>Route 2 Ponce de Leon Avenue/Druid Hills</v>
      </c>
      <c r="C5224" t="s">
        <v>804</v>
      </c>
      <c r="D5224">
        <v>13121001500</v>
      </c>
      <c r="E5224">
        <v>13.1</v>
      </c>
      <c r="F5224">
        <v>121622</v>
      </c>
      <c r="G5224">
        <v>431</v>
      </c>
      <c r="H5224">
        <v>99</v>
      </c>
    </row>
    <row r="5225" spans="1:8" hidden="1" x14ac:dyDescent="0.2">
      <c r="A5225">
        <v>14735</v>
      </c>
      <c r="B5225" t="str">
        <f>VLOOKUP(A5225,'Route Names'!$A$2:$B$95,2,FALSE)</f>
        <v>Route 2 Ponce de Leon Avenue/Druid Hills</v>
      </c>
      <c r="C5225" t="s">
        <v>803</v>
      </c>
      <c r="D5225">
        <v>13089020200</v>
      </c>
      <c r="E5225">
        <v>8.6</v>
      </c>
      <c r="F5225">
        <v>145625</v>
      </c>
      <c r="G5225">
        <v>46</v>
      </c>
      <c r="H5225">
        <v>12</v>
      </c>
    </row>
    <row r="5226" spans="1:8" hidden="1" x14ac:dyDescent="0.2">
      <c r="A5226">
        <v>14735</v>
      </c>
      <c r="B5226" t="str">
        <f>VLOOKUP(A5226,'Route Names'!$A$2:$B$95,2,FALSE)</f>
        <v>Route 2 Ponce de Leon Avenue/Druid Hills</v>
      </c>
      <c r="C5226" t="s">
        <v>802</v>
      </c>
      <c r="D5226">
        <v>13089020200</v>
      </c>
      <c r="E5226">
        <v>8.6</v>
      </c>
      <c r="F5226">
        <v>145625</v>
      </c>
      <c r="G5226">
        <v>46</v>
      </c>
      <c r="H5226">
        <v>12</v>
      </c>
    </row>
    <row r="5227" spans="1:8" hidden="1" x14ac:dyDescent="0.2">
      <c r="A5227">
        <v>14735</v>
      </c>
      <c r="B5227" t="str">
        <f>VLOOKUP(A5227,'Route Names'!$A$2:$B$95,2,FALSE)</f>
        <v>Route 2 Ponce de Leon Avenue/Druid Hills</v>
      </c>
      <c r="C5227" t="s">
        <v>801</v>
      </c>
      <c r="D5227">
        <v>13089020200</v>
      </c>
      <c r="E5227">
        <v>8.6</v>
      </c>
      <c r="F5227">
        <v>145625</v>
      </c>
      <c r="G5227">
        <v>46</v>
      </c>
      <c r="H5227">
        <v>12</v>
      </c>
    </row>
    <row r="5228" spans="1:8" hidden="1" x14ac:dyDescent="0.2">
      <c r="A5228">
        <v>14735</v>
      </c>
      <c r="B5228" t="str">
        <f>VLOOKUP(A5228,'Route Names'!$A$2:$B$95,2,FALSE)</f>
        <v>Route 2 Ponce de Leon Avenue/Druid Hills</v>
      </c>
      <c r="C5228" t="s">
        <v>800</v>
      </c>
      <c r="D5228">
        <v>13089020200</v>
      </c>
      <c r="E5228">
        <v>8.6</v>
      </c>
      <c r="F5228">
        <v>145625</v>
      </c>
      <c r="G5228">
        <v>46</v>
      </c>
      <c r="H5228">
        <v>12</v>
      </c>
    </row>
    <row r="5229" spans="1:8" hidden="1" x14ac:dyDescent="0.2">
      <c r="A5229">
        <v>14735</v>
      </c>
      <c r="B5229" t="str">
        <f>VLOOKUP(A5229,'Route Names'!$A$2:$B$95,2,FALSE)</f>
        <v>Route 2 Ponce de Leon Avenue/Druid Hills</v>
      </c>
      <c r="C5229" t="s">
        <v>791</v>
      </c>
      <c r="D5229">
        <v>13089022403</v>
      </c>
      <c r="E5229">
        <v>6.2</v>
      </c>
      <c r="F5229">
        <v>187868</v>
      </c>
      <c r="G5229">
        <v>72</v>
      </c>
      <c r="H5229">
        <v>10</v>
      </c>
    </row>
    <row r="5230" spans="1:8" hidden="1" x14ac:dyDescent="0.2">
      <c r="A5230">
        <v>14735</v>
      </c>
      <c r="B5230" t="str">
        <f>VLOOKUP(A5230,'Route Names'!$A$2:$B$95,2,FALSE)</f>
        <v>Route 2 Ponce de Leon Avenue/Druid Hills</v>
      </c>
      <c r="C5230" t="s">
        <v>799</v>
      </c>
      <c r="D5230">
        <v>13089022403</v>
      </c>
      <c r="E5230">
        <v>6.2</v>
      </c>
      <c r="F5230">
        <v>187868</v>
      </c>
      <c r="G5230">
        <v>72</v>
      </c>
      <c r="H5230">
        <v>10</v>
      </c>
    </row>
    <row r="5231" spans="1:8" hidden="1" x14ac:dyDescent="0.2">
      <c r="A5231">
        <v>14735</v>
      </c>
      <c r="B5231" t="str">
        <f>VLOOKUP(A5231,'Route Names'!$A$2:$B$95,2,FALSE)</f>
        <v>Route 2 Ponce de Leon Avenue/Druid Hills</v>
      </c>
      <c r="C5231" t="s">
        <v>793</v>
      </c>
      <c r="D5231">
        <v>13089022403</v>
      </c>
      <c r="E5231">
        <v>6.2</v>
      </c>
      <c r="F5231">
        <v>187868</v>
      </c>
      <c r="G5231">
        <v>72</v>
      </c>
      <c r="H5231">
        <v>10</v>
      </c>
    </row>
    <row r="5232" spans="1:8" hidden="1" x14ac:dyDescent="0.2">
      <c r="A5232">
        <v>14735</v>
      </c>
      <c r="B5232" t="str">
        <f>VLOOKUP(A5232,'Route Names'!$A$2:$B$95,2,FALSE)</f>
        <v>Route 2 Ponce de Leon Avenue/Druid Hills</v>
      </c>
      <c r="C5232" t="s">
        <v>798</v>
      </c>
      <c r="D5232">
        <v>13089022403</v>
      </c>
      <c r="E5232">
        <v>6.2</v>
      </c>
      <c r="F5232">
        <v>187868</v>
      </c>
      <c r="G5232">
        <v>72</v>
      </c>
      <c r="H5232">
        <v>10</v>
      </c>
    </row>
    <row r="5233" spans="1:8" hidden="1" x14ac:dyDescent="0.2">
      <c r="A5233">
        <v>14735</v>
      </c>
      <c r="B5233" t="str">
        <f>VLOOKUP(A5233,'Route Names'!$A$2:$B$95,2,FALSE)</f>
        <v>Route 2 Ponce de Leon Avenue/Druid Hills</v>
      </c>
      <c r="C5233" t="s">
        <v>795</v>
      </c>
      <c r="D5233">
        <v>13089022403</v>
      </c>
      <c r="E5233">
        <v>6.2</v>
      </c>
      <c r="F5233">
        <v>187868</v>
      </c>
      <c r="G5233">
        <v>72</v>
      </c>
      <c r="H5233">
        <v>10</v>
      </c>
    </row>
    <row r="5234" spans="1:8" hidden="1" x14ac:dyDescent="0.2">
      <c r="A5234">
        <v>14735</v>
      </c>
      <c r="B5234" t="str">
        <f>VLOOKUP(A5234,'Route Names'!$A$2:$B$95,2,FALSE)</f>
        <v>Route 2 Ponce de Leon Avenue/Druid Hills</v>
      </c>
      <c r="C5234" t="s">
        <v>797</v>
      </c>
      <c r="D5234">
        <v>13089022500</v>
      </c>
      <c r="E5234">
        <v>32.1</v>
      </c>
      <c r="F5234">
        <v>105774</v>
      </c>
      <c r="G5234">
        <v>424</v>
      </c>
      <c r="H5234">
        <v>476</v>
      </c>
    </row>
    <row r="5235" spans="1:8" hidden="1" x14ac:dyDescent="0.2">
      <c r="A5235">
        <v>14735</v>
      </c>
      <c r="B5235" t="str">
        <f>VLOOKUP(A5235,'Route Names'!$A$2:$B$95,2,FALSE)</f>
        <v>Route 2 Ponce de Leon Avenue/Druid Hills</v>
      </c>
      <c r="C5235" t="s">
        <v>796</v>
      </c>
      <c r="D5235">
        <v>13089022500</v>
      </c>
      <c r="E5235">
        <v>32.1</v>
      </c>
      <c r="F5235">
        <v>105774</v>
      </c>
      <c r="G5235">
        <v>424</v>
      </c>
      <c r="H5235">
        <v>476</v>
      </c>
    </row>
    <row r="5236" spans="1:8" hidden="1" x14ac:dyDescent="0.2">
      <c r="A5236">
        <v>14735</v>
      </c>
      <c r="B5236" t="str">
        <f>VLOOKUP(A5236,'Route Names'!$A$2:$B$95,2,FALSE)</f>
        <v>Route 2 Ponce de Leon Avenue/Druid Hills</v>
      </c>
      <c r="C5236" t="s">
        <v>795</v>
      </c>
      <c r="D5236">
        <v>13089022403</v>
      </c>
      <c r="E5236">
        <v>6.2</v>
      </c>
      <c r="F5236">
        <v>187868</v>
      </c>
      <c r="G5236">
        <v>72</v>
      </c>
      <c r="H5236">
        <v>10</v>
      </c>
    </row>
    <row r="5237" spans="1:8" hidden="1" x14ac:dyDescent="0.2">
      <c r="A5237">
        <v>14735</v>
      </c>
      <c r="B5237" t="str">
        <f>VLOOKUP(A5237,'Route Names'!$A$2:$B$95,2,FALSE)</f>
        <v>Route 2 Ponce de Leon Avenue/Druid Hills</v>
      </c>
      <c r="C5237" t="s">
        <v>794</v>
      </c>
      <c r="D5237">
        <v>13089022403</v>
      </c>
      <c r="E5237">
        <v>6.2</v>
      </c>
      <c r="F5237">
        <v>187868</v>
      </c>
      <c r="G5237">
        <v>72</v>
      </c>
      <c r="H5237">
        <v>10</v>
      </c>
    </row>
    <row r="5238" spans="1:8" hidden="1" x14ac:dyDescent="0.2">
      <c r="A5238">
        <v>14735</v>
      </c>
      <c r="B5238" t="str">
        <f>VLOOKUP(A5238,'Route Names'!$A$2:$B$95,2,FALSE)</f>
        <v>Route 2 Ponce de Leon Avenue/Druid Hills</v>
      </c>
      <c r="C5238" t="s">
        <v>793</v>
      </c>
      <c r="D5238">
        <v>13089022403</v>
      </c>
      <c r="E5238">
        <v>6.2</v>
      </c>
      <c r="F5238">
        <v>187868</v>
      </c>
      <c r="G5238">
        <v>72</v>
      </c>
      <c r="H5238">
        <v>10</v>
      </c>
    </row>
    <row r="5239" spans="1:8" hidden="1" x14ac:dyDescent="0.2">
      <c r="A5239">
        <v>14735</v>
      </c>
      <c r="B5239" t="str">
        <f>VLOOKUP(A5239,'Route Names'!$A$2:$B$95,2,FALSE)</f>
        <v>Route 2 Ponce de Leon Avenue/Druid Hills</v>
      </c>
      <c r="C5239" t="s">
        <v>792</v>
      </c>
      <c r="D5239">
        <v>13089022403</v>
      </c>
      <c r="E5239">
        <v>6.2</v>
      </c>
      <c r="F5239">
        <v>187868</v>
      </c>
      <c r="G5239">
        <v>72</v>
      </c>
      <c r="H5239">
        <v>10</v>
      </c>
    </row>
    <row r="5240" spans="1:8" hidden="1" x14ac:dyDescent="0.2">
      <c r="A5240">
        <v>14735</v>
      </c>
      <c r="B5240" t="str">
        <f>VLOOKUP(A5240,'Route Names'!$A$2:$B$95,2,FALSE)</f>
        <v>Route 2 Ponce de Leon Avenue/Druid Hills</v>
      </c>
      <c r="C5240" t="s">
        <v>791</v>
      </c>
      <c r="D5240">
        <v>13089022403</v>
      </c>
      <c r="E5240">
        <v>6.2</v>
      </c>
      <c r="F5240">
        <v>187868</v>
      </c>
      <c r="G5240">
        <v>72</v>
      </c>
      <c r="H5240">
        <v>10</v>
      </c>
    </row>
    <row r="5241" spans="1:8" hidden="1" x14ac:dyDescent="0.2">
      <c r="A5241">
        <v>14735</v>
      </c>
      <c r="B5241" t="str">
        <f>VLOOKUP(A5241,'Route Names'!$A$2:$B$95,2,FALSE)</f>
        <v>Route 2 Ponce de Leon Avenue/Druid Hills</v>
      </c>
      <c r="C5241" t="s">
        <v>790</v>
      </c>
      <c r="D5241">
        <v>13089020300</v>
      </c>
      <c r="E5241">
        <v>7.2</v>
      </c>
      <c r="F5241">
        <v>127917</v>
      </c>
      <c r="G5241">
        <v>28</v>
      </c>
      <c r="H5241">
        <v>0</v>
      </c>
    </row>
    <row r="5242" spans="1:8" hidden="1" x14ac:dyDescent="0.2">
      <c r="A5242">
        <v>14735</v>
      </c>
      <c r="B5242" t="str">
        <f>VLOOKUP(A5242,'Route Names'!$A$2:$B$95,2,FALSE)</f>
        <v>Route 2 Ponce de Leon Avenue/Druid Hills</v>
      </c>
      <c r="C5242" t="s">
        <v>789</v>
      </c>
      <c r="D5242">
        <v>13089020200</v>
      </c>
      <c r="E5242">
        <v>8.6</v>
      </c>
      <c r="F5242">
        <v>145625</v>
      </c>
      <c r="G5242">
        <v>46</v>
      </c>
      <c r="H5242">
        <v>12</v>
      </c>
    </row>
    <row r="5243" spans="1:8" hidden="1" x14ac:dyDescent="0.2">
      <c r="A5243">
        <v>14735</v>
      </c>
      <c r="B5243" t="str">
        <f>VLOOKUP(A5243,'Route Names'!$A$2:$B$95,2,FALSE)</f>
        <v>Route 2 Ponce de Leon Avenue/Druid Hills</v>
      </c>
      <c r="C5243" t="s">
        <v>788</v>
      </c>
      <c r="D5243">
        <v>13089020200</v>
      </c>
      <c r="E5243">
        <v>8.6</v>
      </c>
      <c r="F5243">
        <v>145625</v>
      </c>
      <c r="G5243">
        <v>46</v>
      </c>
      <c r="H5243">
        <v>12</v>
      </c>
    </row>
    <row r="5244" spans="1:8" hidden="1" x14ac:dyDescent="0.2">
      <c r="A5244">
        <v>14735</v>
      </c>
      <c r="B5244" t="str">
        <f>VLOOKUP(A5244,'Route Names'!$A$2:$B$95,2,FALSE)</f>
        <v>Route 2 Ponce de Leon Avenue/Druid Hills</v>
      </c>
      <c r="C5244" t="s">
        <v>787</v>
      </c>
      <c r="D5244">
        <v>13089020200</v>
      </c>
      <c r="E5244">
        <v>8.6</v>
      </c>
      <c r="F5244">
        <v>145625</v>
      </c>
      <c r="G5244">
        <v>46</v>
      </c>
      <c r="H5244">
        <v>12</v>
      </c>
    </row>
    <row r="5245" spans="1:8" hidden="1" x14ac:dyDescent="0.2">
      <c r="A5245">
        <v>14735</v>
      </c>
      <c r="B5245" t="str">
        <f>VLOOKUP(A5245,'Route Names'!$A$2:$B$95,2,FALSE)</f>
        <v>Route 2 Ponce de Leon Avenue/Druid Hills</v>
      </c>
      <c r="C5245" t="s">
        <v>786</v>
      </c>
      <c r="D5245">
        <v>13121001500</v>
      </c>
      <c r="E5245">
        <v>13.1</v>
      </c>
      <c r="F5245">
        <v>121622</v>
      </c>
      <c r="G5245">
        <v>431</v>
      </c>
      <c r="H5245">
        <v>99</v>
      </c>
    </row>
    <row r="5246" spans="1:8" hidden="1" x14ac:dyDescent="0.2">
      <c r="A5246">
        <v>14735</v>
      </c>
      <c r="B5246" t="str">
        <f>VLOOKUP(A5246,'Route Names'!$A$2:$B$95,2,FALSE)</f>
        <v>Route 2 Ponce de Leon Avenue/Druid Hills</v>
      </c>
      <c r="C5246" t="s">
        <v>785</v>
      </c>
      <c r="D5246">
        <v>13121001500</v>
      </c>
      <c r="E5246">
        <v>13.1</v>
      </c>
      <c r="F5246">
        <v>121622</v>
      </c>
      <c r="G5246">
        <v>431</v>
      </c>
      <c r="H5246">
        <v>99</v>
      </c>
    </row>
    <row r="5247" spans="1:8" hidden="1" x14ac:dyDescent="0.2">
      <c r="A5247">
        <v>14735</v>
      </c>
      <c r="B5247" t="str">
        <f>VLOOKUP(A5247,'Route Names'!$A$2:$B$95,2,FALSE)</f>
        <v>Route 2 Ponce de Leon Avenue/Druid Hills</v>
      </c>
      <c r="C5247" t="s">
        <v>784</v>
      </c>
      <c r="D5247">
        <v>13121001500</v>
      </c>
      <c r="E5247">
        <v>13.1</v>
      </c>
      <c r="F5247">
        <v>121622</v>
      </c>
      <c r="G5247">
        <v>431</v>
      </c>
      <c r="H5247">
        <v>99</v>
      </c>
    </row>
    <row r="5248" spans="1:8" hidden="1" x14ac:dyDescent="0.2">
      <c r="A5248">
        <v>14784</v>
      </c>
      <c r="B5248" t="str">
        <f>VLOOKUP(A5248,'Route Names'!$A$2:$B$95,2,FALSE)</f>
        <v>Route 102 North Avenue / Little Five Points</v>
      </c>
      <c r="C5248" t="s">
        <v>784</v>
      </c>
      <c r="D5248">
        <v>13121001500</v>
      </c>
      <c r="E5248">
        <v>13.1</v>
      </c>
      <c r="F5248">
        <v>121622</v>
      </c>
      <c r="G5248">
        <v>431</v>
      </c>
      <c r="H5248">
        <v>99</v>
      </c>
    </row>
    <row r="5249" spans="1:8" hidden="1" x14ac:dyDescent="0.2">
      <c r="A5249">
        <v>14735</v>
      </c>
      <c r="B5249" t="str">
        <f>VLOOKUP(A5249,'Route Names'!$A$2:$B$95,2,FALSE)</f>
        <v>Route 2 Ponce de Leon Avenue/Druid Hills</v>
      </c>
      <c r="C5249" t="s">
        <v>783</v>
      </c>
      <c r="D5249">
        <v>13121001500</v>
      </c>
      <c r="E5249">
        <v>13.1</v>
      </c>
      <c r="F5249">
        <v>121622</v>
      </c>
      <c r="G5249">
        <v>431</v>
      </c>
      <c r="H5249">
        <v>99</v>
      </c>
    </row>
    <row r="5250" spans="1:8" hidden="1" x14ac:dyDescent="0.2">
      <c r="A5250">
        <v>14784</v>
      </c>
      <c r="B5250" t="str">
        <f>VLOOKUP(A5250,'Route Names'!$A$2:$B$95,2,FALSE)</f>
        <v>Route 102 North Avenue / Little Five Points</v>
      </c>
      <c r="C5250" t="s">
        <v>783</v>
      </c>
      <c r="D5250">
        <v>13121001500</v>
      </c>
      <c r="E5250">
        <v>13.1</v>
      </c>
      <c r="F5250">
        <v>121622</v>
      </c>
      <c r="G5250">
        <v>431</v>
      </c>
      <c r="H5250">
        <v>99</v>
      </c>
    </row>
    <row r="5251" spans="1:8" hidden="1" x14ac:dyDescent="0.2">
      <c r="A5251">
        <v>14735</v>
      </c>
      <c r="B5251" t="str">
        <f>VLOOKUP(A5251,'Route Names'!$A$2:$B$95,2,FALSE)</f>
        <v>Route 2 Ponce de Leon Avenue/Druid Hills</v>
      </c>
      <c r="C5251" t="s">
        <v>782</v>
      </c>
      <c r="D5251">
        <v>13121001500</v>
      </c>
      <c r="E5251">
        <v>13.1</v>
      </c>
      <c r="F5251">
        <v>121622</v>
      </c>
      <c r="G5251">
        <v>431</v>
      </c>
      <c r="H5251">
        <v>99</v>
      </c>
    </row>
    <row r="5252" spans="1:8" hidden="1" x14ac:dyDescent="0.2">
      <c r="A5252">
        <v>14784</v>
      </c>
      <c r="B5252" t="str">
        <f>VLOOKUP(A5252,'Route Names'!$A$2:$B$95,2,FALSE)</f>
        <v>Route 102 North Avenue / Little Five Points</v>
      </c>
      <c r="C5252" t="s">
        <v>782</v>
      </c>
      <c r="D5252">
        <v>13121001500</v>
      </c>
      <c r="E5252">
        <v>13.1</v>
      </c>
      <c r="F5252">
        <v>121622</v>
      </c>
      <c r="G5252">
        <v>431</v>
      </c>
      <c r="H5252">
        <v>99</v>
      </c>
    </row>
    <row r="5253" spans="1:8" hidden="1" x14ac:dyDescent="0.2">
      <c r="A5253">
        <v>14735</v>
      </c>
      <c r="B5253" t="str">
        <f>VLOOKUP(A5253,'Route Names'!$A$2:$B$95,2,FALSE)</f>
        <v>Route 2 Ponce de Leon Avenue/Druid Hills</v>
      </c>
      <c r="C5253" t="s">
        <v>781</v>
      </c>
      <c r="D5253">
        <v>13121001400</v>
      </c>
      <c r="E5253">
        <v>7.8</v>
      </c>
      <c r="F5253">
        <v>66806</v>
      </c>
      <c r="G5253">
        <v>39</v>
      </c>
      <c r="H5253">
        <v>0</v>
      </c>
    </row>
    <row r="5254" spans="1:8" hidden="1" x14ac:dyDescent="0.2">
      <c r="A5254">
        <v>14784</v>
      </c>
      <c r="B5254" t="str">
        <f>VLOOKUP(A5254,'Route Names'!$A$2:$B$95,2,FALSE)</f>
        <v>Route 102 North Avenue / Little Five Points</v>
      </c>
      <c r="C5254" t="s">
        <v>781</v>
      </c>
      <c r="D5254">
        <v>13121001400</v>
      </c>
      <c r="E5254">
        <v>7.8</v>
      </c>
      <c r="F5254">
        <v>66806</v>
      </c>
      <c r="G5254">
        <v>39</v>
      </c>
      <c r="H5254">
        <v>0</v>
      </c>
    </row>
    <row r="5255" spans="1:8" hidden="1" x14ac:dyDescent="0.2">
      <c r="A5255">
        <v>14735</v>
      </c>
      <c r="B5255" t="str">
        <f>VLOOKUP(A5255,'Route Names'!$A$2:$B$95,2,FALSE)</f>
        <v>Route 2 Ponce de Leon Avenue/Druid Hills</v>
      </c>
      <c r="C5255" t="s">
        <v>780</v>
      </c>
      <c r="D5255">
        <v>13121001400</v>
      </c>
      <c r="E5255">
        <v>7.8</v>
      </c>
      <c r="F5255">
        <v>66806</v>
      </c>
      <c r="G5255">
        <v>39</v>
      </c>
      <c r="H5255">
        <v>0</v>
      </c>
    </row>
    <row r="5256" spans="1:8" hidden="1" x14ac:dyDescent="0.2">
      <c r="A5256">
        <v>14784</v>
      </c>
      <c r="B5256" t="str">
        <f>VLOOKUP(A5256,'Route Names'!$A$2:$B$95,2,FALSE)</f>
        <v>Route 102 North Avenue / Little Five Points</v>
      </c>
      <c r="C5256" t="s">
        <v>780</v>
      </c>
      <c r="D5256">
        <v>13121001400</v>
      </c>
      <c r="E5256">
        <v>7.8</v>
      </c>
      <c r="F5256">
        <v>66806</v>
      </c>
      <c r="G5256">
        <v>39</v>
      </c>
      <c r="H5256">
        <v>0</v>
      </c>
    </row>
    <row r="5257" spans="1:8" hidden="1" x14ac:dyDescent="0.2">
      <c r="A5257">
        <v>14735</v>
      </c>
      <c r="B5257" t="str">
        <f>VLOOKUP(A5257,'Route Names'!$A$2:$B$95,2,FALSE)</f>
        <v>Route 2 Ponce de Leon Avenue/Druid Hills</v>
      </c>
      <c r="C5257" t="s">
        <v>779</v>
      </c>
      <c r="D5257">
        <v>13121001300</v>
      </c>
      <c r="E5257">
        <v>23.3</v>
      </c>
      <c r="F5257">
        <v>105924</v>
      </c>
      <c r="G5257">
        <v>269</v>
      </c>
      <c r="H5257">
        <v>196</v>
      </c>
    </row>
    <row r="5258" spans="1:8" hidden="1" x14ac:dyDescent="0.2">
      <c r="A5258">
        <v>14784</v>
      </c>
      <c r="B5258" t="str">
        <f>VLOOKUP(A5258,'Route Names'!$A$2:$B$95,2,FALSE)</f>
        <v>Route 102 North Avenue / Little Five Points</v>
      </c>
      <c r="C5258" t="s">
        <v>779</v>
      </c>
      <c r="D5258">
        <v>13121001300</v>
      </c>
      <c r="E5258">
        <v>23.3</v>
      </c>
      <c r="F5258">
        <v>105924</v>
      </c>
      <c r="G5258">
        <v>269</v>
      </c>
      <c r="H5258">
        <v>196</v>
      </c>
    </row>
    <row r="5259" spans="1:8" hidden="1" x14ac:dyDescent="0.2">
      <c r="A5259">
        <v>14735</v>
      </c>
      <c r="B5259" t="str">
        <f>VLOOKUP(A5259,'Route Names'!$A$2:$B$95,2,FALSE)</f>
        <v>Route 2 Ponce de Leon Avenue/Druid Hills</v>
      </c>
      <c r="C5259" t="s">
        <v>778</v>
      </c>
      <c r="D5259">
        <v>13121001300</v>
      </c>
      <c r="E5259">
        <v>23.3</v>
      </c>
      <c r="F5259">
        <v>105924</v>
      </c>
      <c r="G5259">
        <v>269</v>
      </c>
      <c r="H5259">
        <v>196</v>
      </c>
    </row>
    <row r="5260" spans="1:8" hidden="1" x14ac:dyDescent="0.2">
      <c r="A5260">
        <v>14784</v>
      </c>
      <c r="B5260" t="str">
        <f>VLOOKUP(A5260,'Route Names'!$A$2:$B$95,2,FALSE)</f>
        <v>Route 102 North Avenue / Little Five Points</v>
      </c>
      <c r="C5260" t="s">
        <v>778</v>
      </c>
      <c r="D5260">
        <v>13121001300</v>
      </c>
      <c r="E5260">
        <v>23.3</v>
      </c>
      <c r="F5260">
        <v>105924</v>
      </c>
      <c r="G5260">
        <v>269</v>
      </c>
      <c r="H5260">
        <v>196</v>
      </c>
    </row>
    <row r="5261" spans="1:8" hidden="1" x14ac:dyDescent="0.2">
      <c r="A5261">
        <v>14735</v>
      </c>
      <c r="B5261" t="str">
        <f>VLOOKUP(A5261,'Route Names'!$A$2:$B$95,2,FALSE)</f>
        <v>Route 2 Ponce de Leon Avenue/Druid Hills</v>
      </c>
      <c r="C5261" t="s">
        <v>777</v>
      </c>
      <c r="D5261">
        <v>13121001300</v>
      </c>
      <c r="E5261">
        <v>23.3</v>
      </c>
      <c r="F5261">
        <v>105924</v>
      </c>
      <c r="G5261">
        <v>269</v>
      </c>
      <c r="H5261">
        <v>196</v>
      </c>
    </row>
    <row r="5262" spans="1:8" hidden="1" x14ac:dyDescent="0.2">
      <c r="A5262">
        <v>14735</v>
      </c>
      <c r="B5262" t="str">
        <f>VLOOKUP(A5262,'Route Names'!$A$2:$B$95,2,FALSE)</f>
        <v>Route 2 Ponce de Leon Avenue/Druid Hills</v>
      </c>
      <c r="C5262" t="s">
        <v>776</v>
      </c>
      <c r="D5262">
        <v>13121001300</v>
      </c>
      <c r="E5262">
        <v>23.3</v>
      </c>
      <c r="F5262">
        <v>105924</v>
      </c>
      <c r="G5262">
        <v>269</v>
      </c>
      <c r="H5262">
        <v>196</v>
      </c>
    </row>
    <row r="5263" spans="1:8" hidden="1" x14ac:dyDescent="0.2">
      <c r="A5263">
        <v>14735</v>
      </c>
      <c r="B5263" t="str">
        <f>VLOOKUP(A5263,'Route Names'!$A$2:$B$95,2,FALSE)</f>
        <v>Route 2 Ponce de Leon Avenue/Druid Hills</v>
      </c>
      <c r="C5263" t="s">
        <v>775</v>
      </c>
      <c r="D5263">
        <v>13121001300</v>
      </c>
      <c r="E5263">
        <v>23.3</v>
      </c>
      <c r="F5263">
        <v>105924</v>
      </c>
      <c r="G5263">
        <v>269</v>
      </c>
      <c r="H5263">
        <v>196</v>
      </c>
    </row>
    <row r="5264" spans="1:8" hidden="1" x14ac:dyDescent="0.2">
      <c r="A5264">
        <v>14735</v>
      </c>
      <c r="B5264" t="str">
        <f>VLOOKUP(A5264,'Route Names'!$A$2:$B$95,2,FALSE)</f>
        <v>Route 2 Ponce de Leon Avenue/Druid Hills</v>
      </c>
      <c r="C5264" t="s">
        <v>774</v>
      </c>
      <c r="D5264">
        <v>13121001300</v>
      </c>
      <c r="E5264">
        <v>23.3</v>
      </c>
      <c r="F5264">
        <v>105924</v>
      </c>
      <c r="G5264">
        <v>269</v>
      </c>
      <c r="H5264">
        <v>196</v>
      </c>
    </row>
    <row r="5265" spans="1:8" hidden="1" x14ac:dyDescent="0.2">
      <c r="A5265">
        <v>14735</v>
      </c>
      <c r="B5265" t="str">
        <f>VLOOKUP(A5265,'Route Names'!$A$2:$B$95,2,FALSE)</f>
        <v>Route 2 Ponce de Leon Avenue/Druid Hills</v>
      </c>
      <c r="C5265" t="s">
        <v>773</v>
      </c>
      <c r="D5265">
        <v>13121001201</v>
      </c>
      <c r="E5265">
        <v>13.1</v>
      </c>
      <c r="F5265">
        <v>66672</v>
      </c>
      <c r="G5265">
        <v>288</v>
      </c>
      <c r="H5265">
        <v>107</v>
      </c>
    </row>
    <row r="5266" spans="1:8" hidden="1" x14ac:dyDescent="0.2">
      <c r="A5266">
        <v>14735</v>
      </c>
      <c r="B5266" t="str">
        <f>VLOOKUP(A5266,'Route Names'!$A$2:$B$95,2,FALSE)</f>
        <v>Route 2 Ponce de Leon Avenue/Druid Hills</v>
      </c>
      <c r="C5266" t="s">
        <v>772</v>
      </c>
      <c r="D5266">
        <v>13121001201</v>
      </c>
      <c r="E5266">
        <v>13.1</v>
      </c>
      <c r="F5266">
        <v>66672</v>
      </c>
      <c r="G5266">
        <v>288</v>
      </c>
      <c r="H5266">
        <v>107</v>
      </c>
    </row>
    <row r="5267" spans="1:8" hidden="1" x14ac:dyDescent="0.2">
      <c r="A5267">
        <v>14735</v>
      </c>
      <c r="B5267" t="str">
        <f>VLOOKUP(A5267,'Route Names'!$A$2:$B$95,2,FALSE)</f>
        <v>Route 2 Ponce de Leon Avenue/Druid Hills</v>
      </c>
      <c r="C5267" t="s">
        <v>771</v>
      </c>
      <c r="D5267">
        <v>13121001201</v>
      </c>
      <c r="E5267">
        <v>13.1</v>
      </c>
      <c r="F5267">
        <v>66672</v>
      </c>
      <c r="G5267">
        <v>288</v>
      </c>
      <c r="H5267">
        <v>107</v>
      </c>
    </row>
    <row r="5268" spans="1:8" hidden="1" x14ac:dyDescent="0.2">
      <c r="A5268">
        <v>14740</v>
      </c>
      <c r="B5268" t="str">
        <f>VLOOKUP(A5268,'Route Names'!$A$2:$B$95,2,FALSE)</f>
        <v>Route 15 - Decatur Station / Decatur Square</v>
      </c>
      <c r="C5268" t="s">
        <v>770</v>
      </c>
      <c r="D5268">
        <v>13089023422</v>
      </c>
      <c r="E5268">
        <v>14.7</v>
      </c>
      <c r="F5268">
        <v>56573</v>
      </c>
      <c r="G5268">
        <v>66</v>
      </c>
      <c r="H5268">
        <v>303</v>
      </c>
    </row>
    <row r="5269" spans="1:8" hidden="1" x14ac:dyDescent="0.2">
      <c r="A5269">
        <v>14740</v>
      </c>
      <c r="B5269" t="str">
        <f>VLOOKUP(A5269,'Route Names'!$A$2:$B$95,2,FALSE)</f>
        <v>Route 15 - Decatur Station / Decatur Square</v>
      </c>
      <c r="C5269" t="s">
        <v>770</v>
      </c>
      <c r="D5269">
        <v>13089023422</v>
      </c>
      <c r="E5269">
        <v>14.7</v>
      </c>
      <c r="F5269">
        <v>56573</v>
      </c>
      <c r="G5269">
        <v>66</v>
      </c>
      <c r="H5269">
        <v>303</v>
      </c>
    </row>
    <row r="5270" spans="1:8" hidden="1" x14ac:dyDescent="0.2">
      <c r="A5270">
        <v>14740</v>
      </c>
      <c r="B5270" t="str">
        <f>VLOOKUP(A5270,'Route Names'!$A$2:$B$95,2,FALSE)</f>
        <v>Route 15 - Decatur Station / Decatur Square</v>
      </c>
      <c r="C5270" t="s">
        <v>769</v>
      </c>
      <c r="D5270">
        <v>13089023424</v>
      </c>
      <c r="E5270">
        <v>10.4</v>
      </c>
      <c r="F5270">
        <v>59286</v>
      </c>
      <c r="G5270">
        <v>68</v>
      </c>
      <c r="H5270">
        <v>277</v>
      </c>
    </row>
    <row r="5271" spans="1:8" hidden="1" x14ac:dyDescent="0.2">
      <c r="A5271">
        <v>14740</v>
      </c>
      <c r="B5271" t="str">
        <f>VLOOKUP(A5271,'Route Names'!$A$2:$B$95,2,FALSE)</f>
        <v>Route 15 - Decatur Station / Decatur Square</v>
      </c>
      <c r="C5271" t="s">
        <v>768</v>
      </c>
      <c r="D5271">
        <v>13089023424</v>
      </c>
      <c r="E5271">
        <v>10.4</v>
      </c>
      <c r="F5271">
        <v>59286</v>
      </c>
      <c r="G5271">
        <v>68</v>
      </c>
      <c r="H5271">
        <v>277</v>
      </c>
    </row>
    <row r="5272" spans="1:8" hidden="1" x14ac:dyDescent="0.2">
      <c r="A5272">
        <v>14740</v>
      </c>
      <c r="B5272" t="str">
        <f>VLOOKUP(A5272,'Route Names'!$A$2:$B$95,2,FALSE)</f>
        <v>Route 15 - Decatur Station / Decatur Square</v>
      </c>
      <c r="C5272" t="s">
        <v>767</v>
      </c>
      <c r="D5272">
        <v>13089023422</v>
      </c>
      <c r="E5272">
        <v>14.7</v>
      </c>
      <c r="F5272">
        <v>56573</v>
      </c>
      <c r="G5272">
        <v>66</v>
      </c>
      <c r="H5272">
        <v>303</v>
      </c>
    </row>
    <row r="5273" spans="1:8" hidden="1" x14ac:dyDescent="0.2">
      <c r="A5273">
        <v>14740</v>
      </c>
      <c r="B5273" t="str">
        <f>VLOOKUP(A5273,'Route Names'!$A$2:$B$95,2,FALSE)</f>
        <v>Route 15 - Decatur Station / Decatur Square</v>
      </c>
      <c r="C5273" t="s">
        <v>673</v>
      </c>
      <c r="D5273">
        <v>13089023422</v>
      </c>
      <c r="E5273">
        <v>14.7</v>
      </c>
      <c r="F5273">
        <v>56573</v>
      </c>
      <c r="G5273">
        <v>66</v>
      </c>
      <c r="H5273">
        <v>303</v>
      </c>
    </row>
    <row r="5274" spans="1:8" hidden="1" x14ac:dyDescent="0.2">
      <c r="A5274">
        <v>14740</v>
      </c>
      <c r="B5274" t="str">
        <f>VLOOKUP(A5274,'Route Names'!$A$2:$B$95,2,FALSE)</f>
        <v>Route 15 - Decatur Station / Decatur Square</v>
      </c>
      <c r="C5274" t="s">
        <v>674</v>
      </c>
      <c r="D5274">
        <v>13089023421</v>
      </c>
      <c r="E5274">
        <v>22.6</v>
      </c>
      <c r="F5274">
        <v>38500</v>
      </c>
      <c r="G5274">
        <v>215</v>
      </c>
      <c r="H5274">
        <v>584</v>
      </c>
    </row>
    <row r="5275" spans="1:8" hidden="1" x14ac:dyDescent="0.2">
      <c r="A5275">
        <v>14740</v>
      </c>
      <c r="B5275" t="str">
        <f>VLOOKUP(A5275,'Route Names'!$A$2:$B$95,2,FALSE)</f>
        <v>Route 15 - Decatur Station / Decatur Square</v>
      </c>
      <c r="C5275" t="s">
        <v>674</v>
      </c>
      <c r="D5275">
        <v>13089023421</v>
      </c>
      <c r="E5275">
        <v>22.6</v>
      </c>
      <c r="F5275">
        <v>38500</v>
      </c>
      <c r="G5275">
        <v>215</v>
      </c>
      <c r="H5275">
        <v>584</v>
      </c>
    </row>
    <row r="5276" spans="1:8" hidden="1" x14ac:dyDescent="0.2">
      <c r="A5276">
        <v>14740</v>
      </c>
      <c r="B5276" t="str">
        <f>VLOOKUP(A5276,'Route Names'!$A$2:$B$95,2,FALSE)</f>
        <v>Route 15 - Decatur Station / Decatur Square</v>
      </c>
      <c r="C5276" t="s">
        <v>675</v>
      </c>
      <c r="D5276">
        <v>13089023421</v>
      </c>
      <c r="E5276">
        <v>22.6</v>
      </c>
      <c r="F5276">
        <v>38500</v>
      </c>
      <c r="G5276">
        <v>215</v>
      </c>
      <c r="H5276">
        <v>584</v>
      </c>
    </row>
    <row r="5277" spans="1:8" hidden="1" x14ac:dyDescent="0.2">
      <c r="A5277">
        <v>14740</v>
      </c>
      <c r="B5277" t="str">
        <f>VLOOKUP(A5277,'Route Names'!$A$2:$B$95,2,FALSE)</f>
        <v>Route 15 - Decatur Station / Decatur Square</v>
      </c>
      <c r="C5277" t="s">
        <v>675</v>
      </c>
      <c r="D5277">
        <v>13089023421</v>
      </c>
      <c r="E5277">
        <v>22.6</v>
      </c>
      <c r="F5277">
        <v>38500</v>
      </c>
      <c r="G5277">
        <v>215</v>
      </c>
      <c r="H5277">
        <v>584</v>
      </c>
    </row>
    <row r="5278" spans="1:8" hidden="1" x14ac:dyDescent="0.2">
      <c r="A5278">
        <v>14740</v>
      </c>
      <c r="B5278" t="str">
        <f>VLOOKUP(A5278,'Route Names'!$A$2:$B$95,2,FALSE)</f>
        <v>Route 15 - Decatur Station / Decatur Square</v>
      </c>
      <c r="C5278" t="s">
        <v>766</v>
      </c>
      <c r="D5278">
        <v>13089023421</v>
      </c>
      <c r="E5278">
        <v>22.6</v>
      </c>
      <c r="F5278">
        <v>38500</v>
      </c>
      <c r="G5278">
        <v>215</v>
      </c>
      <c r="H5278">
        <v>584</v>
      </c>
    </row>
    <row r="5279" spans="1:8" hidden="1" x14ac:dyDescent="0.2">
      <c r="A5279">
        <v>14740</v>
      </c>
      <c r="B5279" t="str">
        <f>VLOOKUP(A5279,'Route Names'!$A$2:$B$95,2,FALSE)</f>
        <v>Route 15 - Decatur Station / Decatur Square</v>
      </c>
      <c r="C5279" t="s">
        <v>766</v>
      </c>
      <c r="D5279">
        <v>13089023421</v>
      </c>
      <c r="E5279">
        <v>22.6</v>
      </c>
      <c r="F5279">
        <v>38500</v>
      </c>
      <c r="G5279">
        <v>215</v>
      </c>
      <c r="H5279">
        <v>584</v>
      </c>
    </row>
    <row r="5280" spans="1:8" hidden="1" x14ac:dyDescent="0.2">
      <c r="A5280">
        <v>14740</v>
      </c>
      <c r="B5280" t="str">
        <f>VLOOKUP(A5280,'Route Names'!$A$2:$B$95,2,FALSE)</f>
        <v>Route 15 - Decatur Station / Decatur Square</v>
      </c>
      <c r="C5280" t="s">
        <v>765</v>
      </c>
      <c r="D5280">
        <v>13089023421</v>
      </c>
      <c r="E5280">
        <v>22.6</v>
      </c>
      <c r="F5280">
        <v>38500</v>
      </c>
      <c r="G5280">
        <v>215</v>
      </c>
      <c r="H5280">
        <v>584</v>
      </c>
    </row>
    <row r="5281" spans="1:8" hidden="1" x14ac:dyDescent="0.2">
      <c r="A5281">
        <v>14740</v>
      </c>
      <c r="B5281" t="str">
        <f>VLOOKUP(A5281,'Route Names'!$A$2:$B$95,2,FALSE)</f>
        <v>Route 15 - Decatur Station / Decatur Square</v>
      </c>
      <c r="C5281" t="s">
        <v>765</v>
      </c>
      <c r="D5281">
        <v>13089023421</v>
      </c>
      <c r="E5281">
        <v>22.6</v>
      </c>
      <c r="F5281">
        <v>38500</v>
      </c>
      <c r="G5281">
        <v>215</v>
      </c>
      <c r="H5281">
        <v>584</v>
      </c>
    </row>
    <row r="5282" spans="1:8" hidden="1" x14ac:dyDescent="0.2">
      <c r="A5282">
        <v>14740</v>
      </c>
      <c r="B5282" t="str">
        <f>VLOOKUP(A5282,'Route Names'!$A$2:$B$95,2,FALSE)</f>
        <v>Route 15 - Decatur Station / Decatur Square</v>
      </c>
      <c r="C5282" t="s">
        <v>679</v>
      </c>
      <c r="D5282">
        <v>13089023421</v>
      </c>
      <c r="E5282">
        <v>22.6</v>
      </c>
      <c r="F5282">
        <v>38500</v>
      </c>
      <c r="G5282">
        <v>215</v>
      </c>
      <c r="H5282">
        <v>584</v>
      </c>
    </row>
    <row r="5283" spans="1:8" hidden="1" x14ac:dyDescent="0.2">
      <c r="A5283">
        <v>14740</v>
      </c>
      <c r="B5283" t="str">
        <f>VLOOKUP(A5283,'Route Names'!$A$2:$B$95,2,FALSE)</f>
        <v>Route 15 - Decatur Station / Decatur Square</v>
      </c>
      <c r="C5283" t="s">
        <v>679</v>
      </c>
      <c r="D5283">
        <v>13089023421</v>
      </c>
      <c r="E5283">
        <v>22.6</v>
      </c>
      <c r="F5283">
        <v>38500</v>
      </c>
      <c r="G5283">
        <v>215</v>
      </c>
      <c r="H5283">
        <v>584</v>
      </c>
    </row>
    <row r="5284" spans="1:8" hidden="1" x14ac:dyDescent="0.2">
      <c r="A5284">
        <v>14740</v>
      </c>
      <c r="B5284" t="str">
        <f>VLOOKUP(A5284,'Route Names'!$A$2:$B$95,2,FALSE)</f>
        <v>Route 15 - Decatur Station / Decatur Square</v>
      </c>
      <c r="C5284" t="s">
        <v>679</v>
      </c>
      <c r="D5284">
        <v>13089023421</v>
      </c>
      <c r="E5284">
        <v>22.6</v>
      </c>
      <c r="F5284">
        <v>38500</v>
      </c>
      <c r="G5284">
        <v>215</v>
      </c>
      <c r="H5284">
        <v>584</v>
      </c>
    </row>
    <row r="5285" spans="1:8" hidden="1" x14ac:dyDescent="0.2">
      <c r="A5285">
        <v>14740</v>
      </c>
      <c r="B5285" t="str">
        <f>VLOOKUP(A5285,'Route Names'!$A$2:$B$95,2,FALSE)</f>
        <v>Route 15 - Decatur Station / Decatur Square</v>
      </c>
      <c r="C5285" t="s">
        <v>679</v>
      </c>
      <c r="D5285">
        <v>13089023421</v>
      </c>
      <c r="E5285">
        <v>22.6</v>
      </c>
      <c r="F5285">
        <v>38500</v>
      </c>
      <c r="G5285">
        <v>215</v>
      </c>
      <c r="H5285">
        <v>584</v>
      </c>
    </row>
    <row r="5286" spans="1:8" hidden="1" x14ac:dyDescent="0.2">
      <c r="A5286">
        <v>14740</v>
      </c>
      <c r="B5286" t="str">
        <f>VLOOKUP(A5286,'Route Names'!$A$2:$B$95,2,FALSE)</f>
        <v>Route 15 - Decatur Station / Decatur Square</v>
      </c>
      <c r="C5286" t="s">
        <v>764</v>
      </c>
      <c r="D5286">
        <v>13089023421</v>
      </c>
      <c r="E5286">
        <v>22.6</v>
      </c>
      <c r="F5286">
        <v>38500</v>
      </c>
      <c r="G5286">
        <v>215</v>
      </c>
      <c r="H5286">
        <v>584</v>
      </c>
    </row>
    <row r="5287" spans="1:8" hidden="1" x14ac:dyDescent="0.2">
      <c r="A5287">
        <v>14740</v>
      </c>
      <c r="B5287" t="str">
        <f>VLOOKUP(A5287,'Route Names'!$A$2:$B$95,2,FALSE)</f>
        <v>Route 15 - Decatur Station / Decatur Square</v>
      </c>
      <c r="C5287" t="s">
        <v>764</v>
      </c>
      <c r="D5287">
        <v>13089023421</v>
      </c>
      <c r="E5287">
        <v>22.6</v>
      </c>
      <c r="F5287">
        <v>38500</v>
      </c>
      <c r="G5287">
        <v>215</v>
      </c>
      <c r="H5287">
        <v>584</v>
      </c>
    </row>
    <row r="5288" spans="1:8" hidden="1" x14ac:dyDescent="0.2">
      <c r="A5288">
        <v>14740</v>
      </c>
      <c r="B5288" t="str">
        <f>VLOOKUP(A5288,'Route Names'!$A$2:$B$95,2,FALSE)</f>
        <v>Route 15 - Decatur Station / Decatur Square</v>
      </c>
      <c r="C5288" t="s">
        <v>763</v>
      </c>
      <c r="D5288">
        <v>13089023421</v>
      </c>
      <c r="E5288">
        <v>22.6</v>
      </c>
      <c r="F5288">
        <v>38500</v>
      </c>
      <c r="G5288">
        <v>215</v>
      </c>
      <c r="H5288">
        <v>584</v>
      </c>
    </row>
    <row r="5289" spans="1:8" hidden="1" x14ac:dyDescent="0.2">
      <c r="A5289">
        <v>14740</v>
      </c>
      <c r="B5289" t="str">
        <f>VLOOKUP(A5289,'Route Names'!$A$2:$B$95,2,FALSE)</f>
        <v>Route 15 - Decatur Station / Decatur Square</v>
      </c>
      <c r="C5289" t="s">
        <v>763</v>
      </c>
      <c r="D5289">
        <v>13089023421</v>
      </c>
      <c r="E5289">
        <v>22.6</v>
      </c>
      <c r="F5289">
        <v>38500</v>
      </c>
      <c r="G5289">
        <v>215</v>
      </c>
      <c r="H5289">
        <v>584</v>
      </c>
    </row>
    <row r="5290" spans="1:8" hidden="1" x14ac:dyDescent="0.2">
      <c r="A5290">
        <v>14740</v>
      </c>
      <c r="B5290" t="str">
        <f>VLOOKUP(A5290,'Route Names'!$A$2:$B$95,2,FALSE)</f>
        <v>Route 15 - Decatur Station / Decatur Square</v>
      </c>
      <c r="C5290" t="s">
        <v>682</v>
      </c>
      <c r="D5290">
        <v>13089023410</v>
      </c>
      <c r="E5290">
        <v>36</v>
      </c>
      <c r="F5290">
        <v>26414</v>
      </c>
      <c r="G5290">
        <v>197</v>
      </c>
      <c r="H5290">
        <v>405</v>
      </c>
    </row>
    <row r="5291" spans="1:8" hidden="1" x14ac:dyDescent="0.2">
      <c r="A5291">
        <v>14740</v>
      </c>
      <c r="B5291" t="str">
        <f>VLOOKUP(A5291,'Route Names'!$A$2:$B$95,2,FALSE)</f>
        <v>Route 15 - Decatur Station / Decatur Square</v>
      </c>
      <c r="C5291" t="s">
        <v>682</v>
      </c>
      <c r="D5291">
        <v>13089023410</v>
      </c>
      <c r="E5291">
        <v>36</v>
      </c>
      <c r="F5291">
        <v>26414</v>
      </c>
      <c r="G5291">
        <v>197</v>
      </c>
      <c r="H5291">
        <v>405</v>
      </c>
    </row>
    <row r="5292" spans="1:8" hidden="1" x14ac:dyDescent="0.2">
      <c r="A5292">
        <v>14740</v>
      </c>
      <c r="B5292" t="str">
        <f>VLOOKUP(A5292,'Route Names'!$A$2:$B$95,2,FALSE)</f>
        <v>Route 15 - Decatur Station / Decatur Square</v>
      </c>
      <c r="C5292" t="s">
        <v>762</v>
      </c>
      <c r="D5292">
        <v>13089023410</v>
      </c>
      <c r="E5292">
        <v>36</v>
      </c>
      <c r="F5292">
        <v>26414</v>
      </c>
      <c r="G5292">
        <v>197</v>
      </c>
      <c r="H5292">
        <v>405</v>
      </c>
    </row>
    <row r="5293" spans="1:8" hidden="1" x14ac:dyDescent="0.2">
      <c r="A5293">
        <v>14740</v>
      </c>
      <c r="B5293" t="str">
        <f>VLOOKUP(A5293,'Route Names'!$A$2:$B$95,2,FALSE)</f>
        <v>Route 15 - Decatur Station / Decatur Square</v>
      </c>
      <c r="C5293" t="s">
        <v>762</v>
      </c>
      <c r="D5293">
        <v>13089023410</v>
      </c>
      <c r="E5293">
        <v>36</v>
      </c>
      <c r="F5293">
        <v>26414</v>
      </c>
      <c r="G5293">
        <v>197</v>
      </c>
      <c r="H5293">
        <v>405</v>
      </c>
    </row>
    <row r="5294" spans="1:8" hidden="1" x14ac:dyDescent="0.2">
      <c r="A5294">
        <v>14740</v>
      </c>
      <c r="B5294" t="str">
        <f>VLOOKUP(A5294,'Route Names'!$A$2:$B$95,2,FALSE)</f>
        <v>Route 15 - Decatur Station / Decatur Square</v>
      </c>
      <c r="C5294" t="s">
        <v>761</v>
      </c>
      <c r="D5294">
        <v>13089023410</v>
      </c>
      <c r="E5294">
        <v>36</v>
      </c>
      <c r="F5294">
        <v>26414</v>
      </c>
      <c r="G5294">
        <v>197</v>
      </c>
      <c r="H5294">
        <v>405</v>
      </c>
    </row>
    <row r="5295" spans="1:8" hidden="1" x14ac:dyDescent="0.2">
      <c r="A5295">
        <v>14740</v>
      </c>
      <c r="B5295" t="str">
        <f>VLOOKUP(A5295,'Route Names'!$A$2:$B$95,2,FALSE)</f>
        <v>Route 15 - Decatur Station / Decatur Square</v>
      </c>
      <c r="C5295" t="s">
        <v>761</v>
      </c>
      <c r="D5295">
        <v>13089023410</v>
      </c>
      <c r="E5295">
        <v>36</v>
      </c>
      <c r="F5295">
        <v>26414</v>
      </c>
      <c r="G5295">
        <v>197</v>
      </c>
      <c r="H5295">
        <v>405</v>
      </c>
    </row>
    <row r="5296" spans="1:8" hidden="1" x14ac:dyDescent="0.2">
      <c r="A5296">
        <v>14740</v>
      </c>
      <c r="B5296" t="str">
        <f>VLOOKUP(A5296,'Route Names'!$A$2:$B$95,2,FALSE)</f>
        <v>Route 15 - Decatur Station / Decatur Square</v>
      </c>
      <c r="C5296" t="s">
        <v>638</v>
      </c>
      <c r="D5296">
        <v>13089023410</v>
      </c>
      <c r="E5296">
        <v>36</v>
      </c>
      <c r="F5296">
        <v>26414</v>
      </c>
      <c r="G5296">
        <v>197</v>
      </c>
      <c r="H5296">
        <v>405</v>
      </c>
    </row>
    <row r="5297" spans="1:8" hidden="1" x14ac:dyDescent="0.2">
      <c r="A5297">
        <v>14740</v>
      </c>
      <c r="B5297" t="str">
        <f>VLOOKUP(A5297,'Route Names'!$A$2:$B$95,2,FALSE)</f>
        <v>Route 15 - Decatur Station / Decatur Square</v>
      </c>
      <c r="C5297" t="s">
        <v>639</v>
      </c>
      <c r="D5297">
        <v>13089023410</v>
      </c>
      <c r="E5297">
        <v>36</v>
      </c>
      <c r="F5297">
        <v>26414</v>
      </c>
      <c r="G5297">
        <v>197</v>
      </c>
      <c r="H5297">
        <v>405</v>
      </c>
    </row>
    <row r="5298" spans="1:8" hidden="1" x14ac:dyDescent="0.2">
      <c r="A5298">
        <v>14740</v>
      </c>
      <c r="B5298" t="str">
        <f>VLOOKUP(A5298,'Route Names'!$A$2:$B$95,2,FALSE)</f>
        <v>Route 15 - Decatur Station / Decatur Square</v>
      </c>
      <c r="C5298" t="s">
        <v>686</v>
      </c>
      <c r="D5298">
        <v>13089023504</v>
      </c>
      <c r="E5298">
        <v>44.7</v>
      </c>
      <c r="F5298">
        <v>23906</v>
      </c>
      <c r="G5298">
        <v>325</v>
      </c>
      <c r="H5298">
        <v>465</v>
      </c>
    </row>
    <row r="5299" spans="1:8" hidden="1" x14ac:dyDescent="0.2">
      <c r="A5299">
        <v>14740</v>
      </c>
      <c r="B5299" t="str">
        <f>VLOOKUP(A5299,'Route Names'!$A$2:$B$95,2,FALSE)</f>
        <v>Route 15 - Decatur Station / Decatur Square</v>
      </c>
      <c r="C5299" t="s">
        <v>686</v>
      </c>
      <c r="D5299">
        <v>13089023504</v>
      </c>
      <c r="E5299">
        <v>44.7</v>
      </c>
      <c r="F5299">
        <v>23906</v>
      </c>
      <c r="G5299">
        <v>325</v>
      </c>
      <c r="H5299">
        <v>465</v>
      </c>
    </row>
    <row r="5300" spans="1:8" hidden="1" x14ac:dyDescent="0.2">
      <c r="A5300">
        <v>14740</v>
      </c>
      <c r="B5300" t="str">
        <f>VLOOKUP(A5300,'Route Names'!$A$2:$B$95,2,FALSE)</f>
        <v>Route 15 - Decatur Station / Decatur Square</v>
      </c>
      <c r="C5300" t="s">
        <v>687</v>
      </c>
      <c r="D5300">
        <v>13089023504</v>
      </c>
      <c r="E5300">
        <v>44.7</v>
      </c>
      <c r="F5300">
        <v>23906</v>
      </c>
      <c r="G5300">
        <v>325</v>
      </c>
      <c r="H5300">
        <v>465</v>
      </c>
    </row>
    <row r="5301" spans="1:8" hidden="1" x14ac:dyDescent="0.2">
      <c r="A5301">
        <v>14740</v>
      </c>
      <c r="B5301" t="str">
        <f>VLOOKUP(A5301,'Route Names'!$A$2:$B$95,2,FALSE)</f>
        <v>Route 15 - Decatur Station / Decatur Square</v>
      </c>
      <c r="C5301" t="s">
        <v>687</v>
      </c>
      <c r="D5301">
        <v>13089023504</v>
      </c>
      <c r="E5301">
        <v>44.7</v>
      </c>
      <c r="F5301">
        <v>23906</v>
      </c>
      <c r="G5301">
        <v>325</v>
      </c>
      <c r="H5301">
        <v>465</v>
      </c>
    </row>
    <row r="5302" spans="1:8" hidden="1" x14ac:dyDescent="0.2">
      <c r="A5302">
        <v>14740</v>
      </c>
      <c r="B5302" t="str">
        <f>VLOOKUP(A5302,'Route Names'!$A$2:$B$95,2,FALSE)</f>
        <v>Route 15 - Decatur Station / Decatur Square</v>
      </c>
      <c r="C5302" t="s">
        <v>760</v>
      </c>
      <c r="D5302">
        <v>13089023504</v>
      </c>
      <c r="E5302">
        <v>44.7</v>
      </c>
      <c r="F5302">
        <v>23906</v>
      </c>
      <c r="G5302">
        <v>325</v>
      </c>
      <c r="H5302">
        <v>465</v>
      </c>
    </row>
    <row r="5303" spans="1:8" hidden="1" x14ac:dyDescent="0.2">
      <c r="A5303">
        <v>14740</v>
      </c>
      <c r="B5303" t="str">
        <f>VLOOKUP(A5303,'Route Names'!$A$2:$B$95,2,FALSE)</f>
        <v>Route 15 - Decatur Station / Decatur Square</v>
      </c>
      <c r="C5303" t="s">
        <v>760</v>
      </c>
      <c r="D5303">
        <v>13089023504</v>
      </c>
      <c r="E5303">
        <v>44.7</v>
      </c>
      <c r="F5303">
        <v>23906</v>
      </c>
      <c r="G5303">
        <v>325</v>
      </c>
      <c r="H5303">
        <v>465</v>
      </c>
    </row>
    <row r="5304" spans="1:8" hidden="1" x14ac:dyDescent="0.2">
      <c r="A5304">
        <v>14740</v>
      </c>
      <c r="B5304" t="str">
        <f>VLOOKUP(A5304,'Route Names'!$A$2:$B$95,2,FALSE)</f>
        <v>Route 15 - Decatur Station / Decatur Square</v>
      </c>
      <c r="C5304" t="s">
        <v>689</v>
      </c>
      <c r="D5304">
        <v>13089023504</v>
      </c>
      <c r="E5304">
        <v>44.7</v>
      </c>
      <c r="F5304">
        <v>23906</v>
      </c>
      <c r="G5304">
        <v>325</v>
      </c>
      <c r="H5304">
        <v>465</v>
      </c>
    </row>
    <row r="5305" spans="1:8" hidden="1" x14ac:dyDescent="0.2">
      <c r="A5305">
        <v>14740</v>
      </c>
      <c r="B5305" t="str">
        <f>VLOOKUP(A5305,'Route Names'!$A$2:$B$95,2,FALSE)</f>
        <v>Route 15 - Decatur Station / Decatur Square</v>
      </c>
      <c r="C5305" t="s">
        <v>689</v>
      </c>
      <c r="D5305">
        <v>13089023504</v>
      </c>
      <c r="E5305">
        <v>44.7</v>
      </c>
      <c r="F5305">
        <v>23906</v>
      </c>
      <c r="G5305">
        <v>325</v>
      </c>
      <c r="H5305">
        <v>465</v>
      </c>
    </row>
    <row r="5306" spans="1:8" hidden="1" x14ac:dyDescent="0.2">
      <c r="A5306">
        <v>14740</v>
      </c>
      <c r="B5306" t="str">
        <f>VLOOKUP(A5306,'Route Names'!$A$2:$B$95,2,FALSE)</f>
        <v>Route 15 - Decatur Station / Decatur Square</v>
      </c>
      <c r="C5306" t="s">
        <v>759</v>
      </c>
      <c r="D5306">
        <v>13089023504</v>
      </c>
      <c r="E5306">
        <v>44.7</v>
      </c>
      <c r="F5306">
        <v>23906</v>
      </c>
      <c r="G5306">
        <v>325</v>
      </c>
      <c r="H5306">
        <v>465</v>
      </c>
    </row>
    <row r="5307" spans="1:8" hidden="1" x14ac:dyDescent="0.2">
      <c r="A5307">
        <v>14740</v>
      </c>
      <c r="B5307" t="str">
        <f>VLOOKUP(A5307,'Route Names'!$A$2:$B$95,2,FALSE)</f>
        <v>Route 15 - Decatur Station / Decatur Square</v>
      </c>
      <c r="C5307" t="s">
        <v>759</v>
      </c>
      <c r="D5307">
        <v>13089023504</v>
      </c>
      <c r="E5307">
        <v>44.7</v>
      </c>
      <c r="F5307">
        <v>23906</v>
      </c>
      <c r="G5307">
        <v>325</v>
      </c>
      <c r="H5307">
        <v>465</v>
      </c>
    </row>
    <row r="5308" spans="1:8" hidden="1" x14ac:dyDescent="0.2">
      <c r="A5308">
        <v>14740</v>
      </c>
      <c r="B5308" t="str">
        <f>VLOOKUP(A5308,'Route Names'!$A$2:$B$95,2,FALSE)</f>
        <v>Route 15 - Decatur Station / Decatur Square</v>
      </c>
      <c r="C5308" t="s">
        <v>691</v>
      </c>
      <c r="D5308">
        <v>13089023504</v>
      </c>
      <c r="E5308">
        <v>44.7</v>
      </c>
      <c r="F5308">
        <v>23906</v>
      </c>
      <c r="G5308">
        <v>325</v>
      </c>
      <c r="H5308">
        <v>465</v>
      </c>
    </row>
    <row r="5309" spans="1:8" hidden="1" x14ac:dyDescent="0.2">
      <c r="A5309">
        <v>14740</v>
      </c>
      <c r="B5309" t="str">
        <f>VLOOKUP(A5309,'Route Names'!$A$2:$B$95,2,FALSE)</f>
        <v>Route 15 - Decatur Station / Decatur Square</v>
      </c>
      <c r="C5309" t="s">
        <v>691</v>
      </c>
      <c r="D5309">
        <v>13089023504</v>
      </c>
      <c r="E5309">
        <v>44.7</v>
      </c>
      <c r="F5309">
        <v>23906</v>
      </c>
      <c r="G5309">
        <v>325</v>
      </c>
      <c r="H5309">
        <v>465</v>
      </c>
    </row>
    <row r="5310" spans="1:8" hidden="1" x14ac:dyDescent="0.2">
      <c r="A5310">
        <v>14740</v>
      </c>
      <c r="B5310" t="str">
        <f>VLOOKUP(A5310,'Route Names'!$A$2:$B$95,2,FALSE)</f>
        <v>Route 15 - Decatur Station / Decatur Square</v>
      </c>
      <c r="C5310" t="s">
        <v>692</v>
      </c>
      <c r="D5310">
        <v>13089023504</v>
      </c>
      <c r="E5310">
        <v>44.7</v>
      </c>
      <c r="F5310">
        <v>23906</v>
      </c>
      <c r="G5310">
        <v>325</v>
      </c>
      <c r="H5310">
        <v>465</v>
      </c>
    </row>
    <row r="5311" spans="1:8" hidden="1" x14ac:dyDescent="0.2">
      <c r="A5311">
        <v>14740</v>
      </c>
      <c r="B5311" t="str">
        <f>VLOOKUP(A5311,'Route Names'!$A$2:$B$95,2,FALSE)</f>
        <v>Route 15 - Decatur Station / Decatur Square</v>
      </c>
      <c r="C5311" t="s">
        <v>692</v>
      </c>
      <c r="D5311">
        <v>13089023504</v>
      </c>
      <c r="E5311">
        <v>44.7</v>
      </c>
      <c r="F5311">
        <v>23906</v>
      </c>
      <c r="G5311">
        <v>325</v>
      </c>
      <c r="H5311">
        <v>465</v>
      </c>
    </row>
    <row r="5312" spans="1:8" hidden="1" x14ac:dyDescent="0.2">
      <c r="A5312">
        <v>14740</v>
      </c>
      <c r="B5312" t="str">
        <f>VLOOKUP(A5312,'Route Names'!$A$2:$B$95,2,FALSE)</f>
        <v>Route 15 - Decatur Station / Decatur Square</v>
      </c>
      <c r="C5312" t="s">
        <v>693</v>
      </c>
      <c r="D5312">
        <v>13089023504</v>
      </c>
      <c r="E5312">
        <v>44.7</v>
      </c>
      <c r="F5312">
        <v>23906</v>
      </c>
      <c r="G5312">
        <v>325</v>
      </c>
      <c r="H5312">
        <v>465</v>
      </c>
    </row>
    <row r="5313" spans="1:8" hidden="1" x14ac:dyDescent="0.2">
      <c r="A5313">
        <v>14740</v>
      </c>
      <c r="B5313" t="str">
        <f>VLOOKUP(A5313,'Route Names'!$A$2:$B$95,2,FALSE)</f>
        <v>Route 15 - Decatur Station / Decatur Square</v>
      </c>
      <c r="C5313" t="s">
        <v>693</v>
      </c>
      <c r="D5313">
        <v>13089023504</v>
      </c>
      <c r="E5313">
        <v>44.7</v>
      </c>
      <c r="F5313">
        <v>23906</v>
      </c>
      <c r="G5313">
        <v>325</v>
      </c>
      <c r="H5313">
        <v>465</v>
      </c>
    </row>
    <row r="5314" spans="1:8" hidden="1" x14ac:dyDescent="0.2">
      <c r="A5314">
        <v>14740</v>
      </c>
      <c r="B5314" t="str">
        <f>VLOOKUP(A5314,'Route Names'!$A$2:$B$95,2,FALSE)</f>
        <v>Route 15 - Decatur Station / Decatur Square</v>
      </c>
      <c r="C5314" t="s">
        <v>758</v>
      </c>
      <c r="D5314">
        <v>13089023504</v>
      </c>
      <c r="E5314">
        <v>44.7</v>
      </c>
      <c r="F5314">
        <v>23906</v>
      </c>
      <c r="G5314">
        <v>325</v>
      </c>
      <c r="H5314">
        <v>465</v>
      </c>
    </row>
    <row r="5315" spans="1:8" hidden="1" x14ac:dyDescent="0.2">
      <c r="A5315">
        <v>14740</v>
      </c>
      <c r="B5315" t="str">
        <f>VLOOKUP(A5315,'Route Names'!$A$2:$B$95,2,FALSE)</f>
        <v>Route 15 - Decatur Station / Decatur Square</v>
      </c>
      <c r="C5315" t="s">
        <v>758</v>
      </c>
      <c r="D5315">
        <v>13089023504</v>
      </c>
      <c r="E5315">
        <v>44.7</v>
      </c>
      <c r="F5315">
        <v>23906</v>
      </c>
      <c r="G5315">
        <v>325</v>
      </c>
      <c r="H5315">
        <v>465</v>
      </c>
    </row>
    <row r="5316" spans="1:8" hidden="1" x14ac:dyDescent="0.2">
      <c r="A5316">
        <v>14740</v>
      </c>
      <c r="B5316" t="str">
        <f>VLOOKUP(A5316,'Route Names'!$A$2:$B$95,2,FALSE)</f>
        <v>Route 15 - Decatur Station / Decatur Square</v>
      </c>
      <c r="C5316" t="s">
        <v>757</v>
      </c>
      <c r="D5316">
        <v>13089023504</v>
      </c>
      <c r="E5316">
        <v>44.7</v>
      </c>
      <c r="F5316">
        <v>23906</v>
      </c>
      <c r="G5316">
        <v>325</v>
      </c>
      <c r="H5316">
        <v>465</v>
      </c>
    </row>
    <row r="5317" spans="1:8" hidden="1" x14ac:dyDescent="0.2">
      <c r="A5317">
        <v>14740</v>
      </c>
      <c r="B5317" t="str">
        <f>VLOOKUP(A5317,'Route Names'!$A$2:$B$95,2,FALSE)</f>
        <v>Route 15 - Decatur Station / Decatur Square</v>
      </c>
      <c r="C5317" t="s">
        <v>757</v>
      </c>
      <c r="D5317">
        <v>13089023504</v>
      </c>
      <c r="E5317">
        <v>44.7</v>
      </c>
      <c r="F5317">
        <v>23906</v>
      </c>
      <c r="G5317">
        <v>325</v>
      </c>
      <c r="H5317">
        <v>465</v>
      </c>
    </row>
    <row r="5318" spans="1:8" hidden="1" x14ac:dyDescent="0.2">
      <c r="A5318">
        <v>14740</v>
      </c>
      <c r="B5318" t="str">
        <f>VLOOKUP(A5318,'Route Names'!$A$2:$B$95,2,FALSE)</f>
        <v>Route 15 - Decatur Station / Decatur Square</v>
      </c>
      <c r="C5318" t="s">
        <v>756</v>
      </c>
      <c r="D5318">
        <v>13089023501</v>
      </c>
      <c r="E5318">
        <v>38.299999999999997</v>
      </c>
      <c r="F5318">
        <v>27417</v>
      </c>
      <c r="G5318">
        <v>341</v>
      </c>
      <c r="H5318">
        <v>377</v>
      </c>
    </row>
    <row r="5319" spans="1:8" hidden="1" x14ac:dyDescent="0.2">
      <c r="A5319">
        <v>14740</v>
      </c>
      <c r="B5319" t="str">
        <f>VLOOKUP(A5319,'Route Names'!$A$2:$B$95,2,FALSE)</f>
        <v>Route 15 - Decatur Station / Decatur Square</v>
      </c>
      <c r="C5319" t="s">
        <v>756</v>
      </c>
      <c r="D5319">
        <v>13089023501</v>
      </c>
      <c r="E5319">
        <v>38.299999999999997</v>
      </c>
      <c r="F5319">
        <v>27417</v>
      </c>
      <c r="G5319">
        <v>341</v>
      </c>
      <c r="H5319">
        <v>377</v>
      </c>
    </row>
    <row r="5320" spans="1:8" hidden="1" x14ac:dyDescent="0.2">
      <c r="A5320">
        <v>14740</v>
      </c>
      <c r="B5320" t="str">
        <f>VLOOKUP(A5320,'Route Names'!$A$2:$B$95,2,FALSE)</f>
        <v>Route 15 - Decatur Station / Decatur Square</v>
      </c>
      <c r="C5320" t="s">
        <v>755</v>
      </c>
      <c r="D5320">
        <v>13089023501</v>
      </c>
      <c r="E5320">
        <v>38.299999999999997</v>
      </c>
      <c r="F5320">
        <v>27417</v>
      </c>
      <c r="G5320">
        <v>341</v>
      </c>
      <c r="H5320">
        <v>377</v>
      </c>
    </row>
    <row r="5321" spans="1:8" hidden="1" x14ac:dyDescent="0.2">
      <c r="A5321">
        <v>14740</v>
      </c>
      <c r="B5321" t="str">
        <f>VLOOKUP(A5321,'Route Names'!$A$2:$B$95,2,FALSE)</f>
        <v>Route 15 - Decatur Station / Decatur Square</v>
      </c>
      <c r="C5321" t="s">
        <v>755</v>
      </c>
      <c r="D5321">
        <v>13089023501</v>
      </c>
      <c r="E5321">
        <v>38.299999999999997</v>
      </c>
      <c r="F5321">
        <v>27417</v>
      </c>
      <c r="G5321">
        <v>341</v>
      </c>
      <c r="H5321">
        <v>377</v>
      </c>
    </row>
    <row r="5322" spans="1:8" hidden="1" x14ac:dyDescent="0.2">
      <c r="A5322">
        <v>14740</v>
      </c>
      <c r="B5322" t="str">
        <f>VLOOKUP(A5322,'Route Names'!$A$2:$B$95,2,FALSE)</f>
        <v>Route 15 - Decatur Station / Decatur Square</v>
      </c>
      <c r="C5322" t="s">
        <v>699</v>
      </c>
      <c r="D5322">
        <v>13089023501</v>
      </c>
      <c r="E5322">
        <v>38.299999999999997</v>
      </c>
      <c r="F5322">
        <v>27417</v>
      </c>
      <c r="G5322">
        <v>341</v>
      </c>
      <c r="H5322">
        <v>377</v>
      </c>
    </row>
    <row r="5323" spans="1:8" hidden="1" x14ac:dyDescent="0.2">
      <c r="A5323">
        <v>14740</v>
      </c>
      <c r="B5323" t="str">
        <f>VLOOKUP(A5323,'Route Names'!$A$2:$B$95,2,FALSE)</f>
        <v>Route 15 - Decatur Station / Decatur Square</v>
      </c>
      <c r="C5323" t="s">
        <v>699</v>
      </c>
      <c r="D5323">
        <v>13089023501</v>
      </c>
      <c r="E5323">
        <v>38.299999999999997</v>
      </c>
      <c r="F5323">
        <v>27417</v>
      </c>
      <c r="G5323">
        <v>341</v>
      </c>
      <c r="H5323">
        <v>377</v>
      </c>
    </row>
    <row r="5324" spans="1:8" hidden="1" x14ac:dyDescent="0.2">
      <c r="A5324">
        <v>14740</v>
      </c>
      <c r="B5324" t="str">
        <f>VLOOKUP(A5324,'Route Names'!$A$2:$B$95,2,FALSE)</f>
        <v>Route 15 - Decatur Station / Decatur Square</v>
      </c>
      <c r="C5324" t="s">
        <v>754</v>
      </c>
      <c r="D5324">
        <v>13089023501</v>
      </c>
      <c r="E5324">
        <v>38.299999999999997</v>
      </c>
      <c r="F5324">
        <v>27417</v>
      </c>
      <c r="G5324">
        <v>341</v>
      </c>
      <c r="H5324">
        <v>377</v>
      </c>
    </row>
    <row r="5325" spans="1:8" hidden="1" x14ac:dyDescent="0.2">
      <c r="A5325">
        <v>14740</v>
      </c>
      <c r="B5325" t="str">
        <f>VLOOKUP(A5325,'Route Names'!$A$2:$B$95,2,FALSE)</f>
        <v>Route 15 - Decatur Station / Decatur Square</v>
      </c>
      <c r="C5325" t="s">
        <v>754</v>
      </c>
      <c r="D5325">
        <v>13089023501</v>
      </c>
      <c r="E5325">
        <v>38.299999999999997</v>
      </c>
      <c r="F5325">
        <v>27417</v>
      </c>
      <c r="G5325">
        <v>341</v>
      </c>
      <c r="H5325">
        <v>377</v>
      </c>
    </row>
    <row r="5326" spans="1:8" hidden="1" x14ac:dyDescent="0.2">
      <c r="A5326">
        <v>14740</v>
      </c>
      <c r="B5326" t="str">
        <f>VLOOKUP(A5326,'Route Names'!$A$2:$B$95,2,FALSE)</f>
        <v>Route 15 - Decatur Station / Decatur Square</v>
      </c>
      <c r="C5326" t="s">
        <v>701</v>
      </c>
      <c r="D5326">
        <v>13089023101</v>
      </c>
      <c r="E5326">
        <v>28.5</v>
      </c>
      <c r="F5326">
        <v>50221</v>
      </c>
      <c r="G5326">
        <v>221</v>
      </c>
      <c r="H5326">
        <v>376</v>
      </c>
    </row>
    <row r="5327" spans="1:8" hidden="1" x14ac:dyDescent="0.2">
      <c r="A5327">
        <v>14740</v>
      </c>
      <c r="B5327" t="str">
        <f>VLOOKUP(A5327,'Route Names'!$A$2:$B$95,2,FALSE)</f>
        <v>Route 15 - Decatur Station / Decatur Square</v>
      </c>
      <c r="C5327" t="s">
        <v>701</v>
      </c>
      <c r="D5327">
        <v>13089023101</v>
      </c>
      <c r="E5327">
        <v>28.5</v>
      </c>
      <c r="F5327">
        <v>50221</v>
      </c>
      <c r="G5327">
        <v>221</v>
      </c>
      <c r="H5327">
        <v>376</v>
      </c>
    </row>
    <row r="5328" spans="1:8" hidden="1" x14ac:dyDescent="0.2">
      <c r="A5328">
        <v>14740</v>
      </c>
      <c r="B5328" t="str">
        <f>VLOOKUP(A5328,'Route Names'!$A$2:$B$95,2,FALSE)</f>
        <v>Route 15 - Decatur Station / Decatur Square</v>
      </c>
      <c r="C5328" t="s">
        <v>753</v>
      </c>
      <c r="D5328">
        <v>13089023101</v>
      </c>
      <c r="E5328">
        <v>28.5</v>
      </c>
      <c r="F5328">
        <v>50221</v>
      </c>
      <c r="G5328">
        <v>221</v>
      </c>
      <c r="H5328">
        <v>376</v>
      </c>
    </row>
    <row r="5329" spans="1:8" hidden="1" x14ac:dyDescent="0.2">
      <c r="A5329">
        <v>14740</v>
      </c>
      <c r="B5329" t="str">
        <f>VLOOKUP(A5329,'Route Names'!$A$2:$B$95,2,FALSE)</f>
        <v>Route 15 - Decatur Station / Decatur Square</v>
      </c>
      <c r="C5329" t="s">
        <v>753</v>
      </c>
      <c r="D5329">
        <v>13089023101</v>
      </c>
      <c r="E5329">
        <v>28.5</v>
      </c>
      <c r="F5329">
        <v>50221</v>
      </c>
      <c r="G5329">
        <v>221</v>
      </c>
      <c r="H5329">
        <v>376</v>
      </c>
    </row>
    <row r="5330" spans="1:8" hidden="1" x14ac:dyDescent="0.2">
      <c r="A5330">
        <v>14740</v>
      </c>
      <c r="B5330" t="str">
        <f>VLOOKUP(A5330,'Route Names'!$A$2:$B$95,2,FALSE)</f>
        <v>Route 15 - Decatur Station / Decatur Square</v>
      </c>
      <c r="C5330" t="s">
        <v>752</v>
      </c>
      <c r="D5330">
        <v>13089023101</v>
      </c>
      <c r="E5330">
        <v>28.5</v>
      </c>
      <c r="F5330">
        <v>50221</v>
      </c>
      <c r="G5330">
        <v>221</v>
      </c>
      <c r="H5330">
        <v>376</v>
      </c>
    </row>
    <row r="5331" spans="1:8" hidden="1" x14ac:dyDescent="0.2">
      <c r="A5331">
        <v>14740</v>
      </c>
      <c r="B5331" t="str">
        <f>VLOOKUP(A5331,'Route Names'!$A$2:$B$95,2,FALSE)</f>
        <v>Route 15 - Decatur Station / Decatur Square</v>
      </c>
      <c r="C5331" t="s">
        <v>752</v>
      </c>
      <c r="D5331">
        <v>13089023101</v>
      </c>
      <c r="E5331">
        <v>28.5</v>
      </c>
      <c r="F5331">
        <v>50221</v>
      </c>
      <c r="G5331">
        <v>221</v>
      </c>
      <c r="H5331">
        <v>376</v>
      </c>
    </row>
    <row r="5332" spans="1:8" hidden="1" x14ac:dyDescent="0.2">
      <c r="A5332">
        <v>14740</v>
      </c>
      <c r="B5332" t="str">
        <f>VLOOKUP(A5332,'Route Names'!$A$2:$B$95,2,FALSE)</f>
        <v>Route 15 - Decatur Station / Decatur Square</v>
      </c>
      <c r="C5332" t="s">
        <v>704</v>
      </c>
      <c r="D5332">
        <v>13089023101</v>
      </c>
      <c r="E5332">
        <v>28.5</v>
      </c>
      <c r="F5332">
        <v>50221</v>
      </c>
      <c r="G5332">
        <v>221</v>
      </c>
      <c r="H5332">
        <v>376</v>
      </c>
    </row>
    <row r="5333" spans="1:8" hidden="1" x14ac:dyDescent="0.2">
      <c r="A5333">
        <v>14740</v>
      </c>
      <c r="B5333" t="str">
        <f>VLOOKUP(A5333,'Route Names'!$A$2:$B$95,2,FALSE)</f>
        <v>Route 15 - Decatur Station / Decatur Square</v>
      </c>
      <c r="C5333" t="s">
        <v>704</v>
      </c>
      <c r="D5333">
        <v>13089023101</v>
      </c>
      <c r="E5333">
        <v>28.5</v>
      </c>
      <c r="F5333">
        <v>50221</v>
      </c>
      <c r="G5333">
        <v>221</v>
      </c>
      <c r="H5333">
        <v>376</v>
      </c>
    </row>
    <row r="5334" spans="1:8" hidden="1" x14ac:dyDescent="0.2">
      <c r="A5334">
        <v>14740</v>
      </c>
      <c r="B5334" t="str">
        <f>VLOOKUP(A5334,'Route Names'!$A$2:$B$95,2,FALSE)</f>
        <v>Route 15 - Decatur Station / Decatur Square</v>
      </c>
      <c r="C5334" t="s">
        <v>751</v>
      </c>
      <c r="D5334">
        <v>13089023101</v>
      </c>
      <c r="E5334">
        <v>28.5</v>
      </c>
      <c r="F5334">
        <v>50221</v>
      </c>
      <c r="G5334">
        <v>221</v>
      </c>
      <c r="H5334">
        <v>376</v>
      </c>
    </row>
    <row r="5335" spans="1:8" hidden="1" x14ac:dyDescent="0.2">
      <c r="A5335">
        <v>14740</v>
      </c>
      <c r="B5335" t="str">
        <f>VLOOKUP(A5335,'Route Names'!$A$2:$B$95,2,FALSE)</f>
        <v>Route 15 - Decatur Station / Decatur Square</v>
      </c>
      <c r="C5335" t="s">
        <v>751</v>
      </c>
      <c r="D5335">
        <v>13089023101</v>
      </c>
      <c r="E5335">
        <v>28.5</v>
      </c>
      <c r="F5335">
        <v>50221</v>
      </c>
      <c r="G5335">
        <v>221</v>
      </c>
      <c r="H5335">
        <v>376</v>
      </c>
    </row>
    <row r="5336" spans="1:8" hidden="1" x14ac:dyDescent="0.2">
      <c r="A5336">
        <v>14740</v>
      </c>
      <c r="B5336" t="str">
        <f>VLOOKUP(A5336,'Route Names'!$A$2:$B$95,2,FALSE)</f>
        <v>Route 15 - Decatur Station / Decatur Square</v>
      </c>
      <c r="C5336" t="s">
        <v>750</v>
      </c>
      <c r="D5336">
        <v>13089020802</v>
      </c>
      <c r="E5336">
        <v>15.7</v>
      </c>
      <c r="F5336">
        <v>61458</v>
      </c>
      <c r="G5336">
        <v>228</v>
      </c>
      <c r="H5336">
        <v>313</v>
      </c>
    </row>
    <row r="5337" spans="1:8" hidden="1" x14ac:dyDescent="0.2">
      <c r="A5337">
        <v>14740</v>
      </c>
      <c r="B5337" t="str">
        <f>VLOOKUP(A5337,'Route Names'!$A$2:$B$95,2,FALSE)</f>
        <v>Route 15 - Decatur Station / Decatur Square</v>
      </c>
      <c r="C5337" t="s">
        <v>750</v>
      </c>
      <c r="D5337">
        <v>13089020802</v>
      </c>
      <c r="E5337">
        <v>15.7</v>
      </c>
      <c r="F5337">
        <v>61458</v>
      </c>
      <c r="G5337">
        <v>228</v>
      </c>
      <c r="H5337">
        <v>313</v>
      </c>
    </row>
    <row r="5338" spans="1:8" hidden="1" x14ac:dyDescent="0.2">
      <c r="A5338">
        <v>14740</v>
      </c>
      <c r="B5338" t="str">
        <f>VLOOKUP(A5338,'Route Names'!$A$2:$B$95,2,FALSE)</f>
        <v>Route 15 - Decatur Station / Decatur Square</v>
      </c>
      <c r="C5338" t="s">
        <v>749</v>
      </c>
      <c r="D5338">
        <v>13089020802</v>
      </c>
      <c r="E5338">
        <v>15.7</v>
      </c>
      <c r="F5338">
        <v>61458</v>
      </c>
      <c r="G5338">
        <v>228</v>
      </c>
      <c r="H5338">
        <v>313</v>
      </c>
    </row>
    <row r="5339" spans="1:8" hidden="1" x14ac:dyDescent="0.2">
      <c r="A5339">
        <v>14740</v>
      </c>
      <c r="B5339" t="str">
        <f>VLOOKUP(A5339,'Route Names'!$A$2:$B$95,2,FALSE)</f>
        <v>Route 15 - Decatur Station / Decatur Square</v>
      </c>
      <c r="C5339" t="s">
        <v>749</v>
      </c>
      <c r="D5339">
        <v>13089020802</v>
      </c>
      <c r="E5339">
        <v>15.7</v>
      </c>
      <c r="F5339">
        <v>61458</v>
      </c>
      <c r="G5339">
        <v>228</v>
      </c>
      <c r="H5339">
        <v>313</v>
      </c>
    </row>
    <row r="5340" spans="1:8" hidden="1" x14ac:dyDescent="0.2">
      <c r="A5340">
        <v>14740</v>
      </c>
      <c r="B5340" t="str">
        <f>VLOOKUP(A5340,'Route Names'!$A$2:$B$95,2,FALSE)</f>
        <v>Route 15 - Decatur Station / Decatur Square</v>
      </c>
      <c r="C5340" t="s">
        <v>748</v>
      </c>
      <c r="D5340">
        <v>13089020802</v>
      </c>
      <c r="E5340">
        <v>15.7</v>
      </c>
      <c r="F5340">
        <v>61458</v>
      </c>
      <c r="G5340">
        <v>228</v>
      </c>
      <c r="H5340">
        <v>313</v>
      </c>
    </row>
    <row r="5341" spans="1:8" hidden="1" x14ac:dyDescent="0.2">
      <c r="A5341">
        <v>14740</v>
      </c>
      <c r="B5341" t="str">
        <f>VLOOKUP(A5341,'Route Names'!$A$2:$B$95,2,FALSE)</f>
        <v>Route 15 - Decatur Station / Decatur Square</v>
      </c>
      <c r="C5341" t="s">
        <v>748</v>
      </c>
      <c r="D5341">
        <v>13089020802</v>
      </c>
      <c r="E5341">
        <v>15.7</v>
      </c>
      <c r="F5341">
        <v>61458</v>
      </c>
      <c r="G5341">
        <v>228</v>
      </c>
      <c r="H5341">
        <v>313</v>
      </c>
    </row>
    <row r="5342" spans="1:8" hidden="1" x14ac:dyDescent="0.2">
      <c r="A5342">
        <v>14740</v>
      </c>
      <c r="B5342" t="str">
        <f>VLOOKUP(A5342,'Route Names'!$A$2:$B$95,2,FALSE)</f>
        <v>Route 15 - Decatur Station / Decatur Square</v>
      </c>
      <c r="C5342" t="s">
        <v>747</v>
      </c>
      <c r="D5342">
        <v>13089020802</v>
      </c>
      <c r="E5342">
        <v>15.7</v>
      </c>
      <c r="F5342">
        <v>61458</v>
      </c>
      <c r="G5342">
        <v>228</v>
      </c>
      <c r="H5342">
        <v>313</v>
      </c>
    </row>
    <row r="5343" spans="1:8" hidden="1" x14ac:dyDescent="0.2">
      <c r="A5343">
        <v>14740</v>
      </c>
      <c r="B5343" t="str">
        <f>VLOOKUP(A5343,'Route Names'!$A$2:$B$95,2,FALSE)</f>
        <v>Route 15 - Decatur Station / Decatur Square</v>
      </c>
      <c r="C5343" t="s">
        <v>747</v>
      </c>
      <c r="D5343">
        <v>13089020802</v>
      </c>
      <c r="E5343">
        <v>15.7</v>
      </c>
      <c r="F5343">
        <v>61458</v>
      </c>
      <c r="G5343">
        <v>228</v>
      </c>
      <c r="H5343">
        <v>313</v>
      </c>
    </row>
    <row r="5344" spans="1:8" hidden="1" x14ac:dyDescent="0.2">
      <c r="A5344">
        <v>14740</v>
      </c>
      <c r="B5344" t="str">
        <f>VLOOKUP(A5344,'Route Names'!$A$2:$B$95,2,FALSE)</f>
        <v>Route 15 - Decatur Station / Decatur Square</v>
      </c>
      <c r="C5344" t="s">
        <v>746</v>
      </c>
      <c r="D5344">
        <v>13089022800</v>
      </c>
      <c r="E5344">
        <v>8.6</v>
      </c>
      <c r="F5344">
        <v>116250</v>
      </c>
      <c r="G5344">
        <v>55</v>
      </c>
      <c r="H5344">
        <v>78</v>
      </c>
    </row>
    <row r="5345" spans="1:8" hidden="1" x14ac:dyDescent="0.2">
      <c r="A5345">
        <v>14740</v>
      </c>
      <c r="B5345" t="str">
        <f>VLOOKUP(A5345,'Route Names'!$A$2:$B$95,2,FALSE)</f>
        <v>Route 15 - Decatur Station / Decatur Square</v>
      </c>
      <c r="C5345" t="s">
        <v>746</v>
      </c>
      <c r="D5345">
        <v>13089022800</v>
      </c>
      <c r="E5345">
        <v>8.6</v>
      </c>
      <c r="F5345">
        <v>116250</v>
      </c>
      <c r="G5345">
        <v>55</v>
      </c>
      <c r="H5345">
        <v>78</v>
      </c>
    </row>
    <row r="5346" spans="1:8" hidden="1" x14ac:dyDescent="0.2">
      <c r="A5346">
        <v>14740</v>
      </c>
      <c r="B5346" t="str">
        <f>VLOOKUP(A5346,'Route Names'!$A$2:$B$95,2,FALSE)</f>
        <v>Route 15 - Decatur Station / Decatur Square</v>
      </c>
      <c r="C5346" t="s">
        <v>745</v>
      </c>
      <c r="D5346">
        <v>13089022800</v>
      </c>
      <c r="E5346">
        <v>8.6</v>
      </c>
      <c r="F5346">
        <v>116250</v>
      </c>
      <c r="G5346">
        <v>55</v>
      </c>
      <c r="H5346">
        <v>78</v>
      </c>
    </row>
    <row r="5347" spans="1:8" hidden="1" x14ac:dyDescent="0.2">
      <c r="A5347">
        <v>14740</v>
      </c>
      <c r="B5347" t="str">
        <f>VLOOKUP(A5347,'Route Names'!$A$2:$B$95,2,FALSE)</f>
        <v>Route 15 - Decatur Station / Decatur Square</v>
      </c>
      <c r="C5347" t="s">
        <v>745</v>
      </c>
      <c r="D5347">
        <v>13089022800</v>
      </c>
      <c r="E5347">
        <v>8.6</v>
      </c>
      <c r="F5347">
        <v>116250</v>
      </c>
      <c r="G5347">
        <v>55</v>
      </c>
      <c r="H5347">
        <v>78</v>
      </c>
    </row>
    <row r="5348" spans="1:8" hidden="1" x14ac:dyDescent="0.2">
      <c r="A5348">
        <v>14740</v>
      </c>
      <c r="B5348" t="str">
        <f>VLOOKUP(A5348,'Route Names'!$A$2:$B$95,2,FALSE)</f>
        <v>Route 15 - Decatur Station / Decatur Square</v>
      </c>
      <c r="C5348" t="s">
        <v>712</v>
      </c>
      <c r="D5348">
        <v>13089022800</v>
      </c>
      <c r="E5348">
        <v>8.6</v>
      </c>
      <c r="F5348">
        <v>116250</v>
      </c>
      <c r="G5348">
        <v>55</v>
      </c>
      <c r="H5348">
        <v>78</v>
      </c>
    </row>
    <row r="5349" spans="1:8" hidden="1" x14ac:dyDescent="0.2">
      <c r="A5349">
        <v>14740</v>
      </c>
      <c r="B5349" t="str">
        <f>VLOOKUP(A5349,'Route Names'!$A$2:$B$95,2,FALSE)</f>
        <v>Route 15 - Decatur Station / Decatur Square</v>
      </c>
      <c r="C5349" t="s">
        <v>712</v>
      </c>
      <c r="D5349">
        <v>13089022800</v>
      </c>
      <c r="E5349">
        <v>8.6</v>
      </c>
      <c r="F5349">
        <v>116250</v>
      </c>
      <c r="G5349">
        <v>55</v>
      </c>
      <c r="H5349">
        <v>78</v>
      </c>
    </row>
    <row r="5350" spans="1:8" hidden="1" x14ac:dyDescent="0.2">
      <c r="A5350">
        <v>14740</v>
      </c>
      <c r="B5350" t="str">
        <f>VLOOKUP(A5350,'Route Names'!$A$2:$B$95,2,FALSE)</f>
        <v>Route 15 - Decatur Station / Decatur Square</v>
      </c>
      <c r="C5350" t="s">
        <v>713</v>
      </c>
      <c r="D5350">
        <v>13089022800</v>
      </c>
      <c r="E5350">
        <v>8.6</v>
      </c>
      <c r="F5350">
        <v>116250</v>
      </c>
      <c r="G5350">
        <v>55</v>
      </c>
      <c r="H5350">
        <v>78</v>
      </c>
    </row>
    <row r="5351" spans="1:8" hidden="1" x14ac:dyDescent="0.2">
      <c r="A5351">
        <v>14740</v>
      </c>
      <c r="B5351" t="str">
        <f>VLOOKUP(A5351,'Route Names'!$A$2:$B$95,2,FALSE)</f>
        <v>Route 15 - Decatur Station / Decatur Square</v>
      </c>
      <c r="C5351" t="s">
        <v>713</v>
      </c>
      <c r="D5351">
        <v>13089022800</v>
      </c>
      <c r="E5351">
        <v>8.6</v>
      </c>
      <c r="F5351">
        <v>116250</v>
      </c>
      <c r="G5351">
        <v>55</v>
      </c>
      <c r="H5351">
        <v>78</v>
      </c>
    </row>
    <row r="5352" spans="1:8" hidden="1" x14ac:dyDescent="0.2">
      <c r="A5352">
        <v>14740</v>
      </c>
      <c r="B5352" t="str">
        <f>VLOOKUP(A5352,'Route Names'!$A$2:$B$95,2,FALSE)</f>
        <v>Route 15 - Decatur Station / Decatur Square</v>
      </c>
      <c r="C5352" t="s">
        <v>714</v>
      </c>
      <c r="D5352">
        <v>13089022800</v>
      </c>
      <c r="E5352">
        <v>8.6</v>
      </c>
      <c r="F5352">
        <v>116250</v>
      </c>
      <c r="G5352">
        <v>55</v>
      </c>
      <c r="H5352">
        <v>78</v>
      </c>
    </row>
    <row r="5353" spans="1:8" hidden="1" x14ac:dyDescent="0.2">
      <c r="A5353">
        <v>14740</v>
      </c>
      <c r="B5353" t="str">
        <f>VLOOKUP(A5353,'Route Names'!$A$2:$B$95,2,FALSE)</f>
        <v>Route 15 - Decatur Station / Decatur Square</v>
      </c>
      <c r="C5353" t="s">
        <v>714</v>
      </c>
      <c r="D5353">
        <v>13089022800</v>
      </c>
      <c r="E5353">
        <v>8.6</v>
      </c>
      <c r="F5353">
        <v>116250</v>
      </c>
      <c r="G5353">
        <v>55</v>
      </c>
      <c r="H5353">
        <v>78</v>
      </c>
    </row>
    <row r="5354" spans="1:8" hidden="1" x14ac:dyDescent="0.2">
      <c r="A5354">
        <v>14740</v>
      </c>
      <c r="B5354" t="str">
        <f>VLOOKUP(A5354,'Route Names'!$A$2:$B$95,2,FALSE)</f>
        <v>Route 15 - Decatur Station / Decatur Square</v>
      </c>
      <c r="C5354" t="s">
        <v>744</v>
      </c>
      <c r="D5354">
        <v>13089022800</v>
      </c>
      <c r="E5354">
        <v>8.6</v>
      </c>
      <c r="F5354">
        <v>116250</v>
      </c>
      <c r="G5354">
        <v>55</v>
      </c>
      <c r="H5354">
        <v>78</v>
      </c>
    </row>
    <row r="5355" spans="1:8" hidden="1" x14ac:dyDescent="0.2">
      <c r="A5355">
        <v>14740</v>
      </c>
      <c r="B5355" t="str">
        <f>VLOOKUP(A5355,'Route Names'!$A$2:$B$95,2,FALSE)</f>
        <v>Route 15 - Decatur Station / Decatur Square</v>
      </c>
      <c r="C5355" t="s">
        <v>744</v>
      </c>
      <c r="D5355">
        <v>13089022800</v>
      </c>
      <c r="E5355">
        <v>8.6</v>
      </c>
      <c r="F5355">
        <v>116250</v>
      </c>
      <c r="G5355">
        <v>55</v>
      </c>
      <c r="H5355">
        <v>78</v>
      </c>
    </row>
    <row r="5356" spans="1:8" hidden="1" x14ac:dyDescent="0.2">
      <c r="A5356">
        <v>14740</v>
      </c>
      <c r="B5356" t="str">
        <f>VLOOKUP(A5356,'Route Names'!$A$2:$B$95,2,FALSE)</f>
        <v>Route 15 - Decatur Station / Decatur Square</v>
      </c>
      <c r="C5356" t="s">
        <v>743</v>
      </c>
      <c r="D5356">
        <v>13089022800</v>
      </c>
      <c r="E5356">
        <v>8.6</v>
      </c>
      <c r="F5356">
        <v>116250</v>
      </c>
      <c r="G5356">
        <v>55</v>
      </c>
      <c r="H5356">
        <v>78</v>
      </c>
    </row>
    <row r="5357" spans="1:8" hidden="1" x14ac:dyDescent="0.2">
      <c r="A5357">
        <v>14740</v>
      </c>
      <c r="B5357" t="str">
        <f>VLOOKUP(A5357,'Route Names'!$A$2:$B$95,2,FALSE)</f>
        <v>Route 15 - Decatur Station / Decatur Square</v>
      </c>
      <c r="C5357" t="s">
        <v>743</v>
      </c>
      <c r="D5357">
        <v>13089022800</v>
      </c>
      <c r="E5357">
        <v>8.6</v>
      </c>
      <c r="F5357">
        <v>116250</v>
      </c>
      <c r="G5357">
        <v>55</v>
      </c>
      <c r="H5357">
        <v>78</v>
      </c>
    </row>
    <row r="5358" spans="1:8" hidden="1" x14ac:dyDescent="0.2">
      <c r="A5358">
        <v>14740</v>
      </c>
      <c r="B5358" t="str">
        <f>VLOOKUP(A5358,'Route Names'!$A$2:$B$95,2,FALSE)</f>
        <v>Route 15 - Decatur Station / Decatur Square</v>
      </c>
      <c r="C5358" t="s">
        <v>742</v>
      </c>
      <c r="D5358">
        <v>13089022800</v>
      </c>
      <c r="E5358">
        <v>8.6</v>
      </c>
      <c r="F5358">
        <v>116250</v>
      </c>
      <c r="G5358">
        <v>55</v>
      </c>
      <c r="H5358">
        <v>78</v>
      </c>
    </row>
    <row r="5359" spans="1:8" hidden="1" x14ac:dyDescent="0.2">
      <c r="A5359">
        <v>14740</v>
      </c>
      <c r="B5359" t="str">
        <f>VLOOKUP(A5359,'Route Names'!$A$2:$B$95,2,FALSE)</f>
        <v>Route 15 - Decatur Station / Decatur Square</v>
      </c>
      <c r="C5359" t="s">
        <v>742</v>
      </c>
      <c r="D5359">
        <v>13089022800</v>
      </c>
      <c r="E5359">
        <v>8.6</v>
      </c>
      <c r="F5359">
        <v>116250</v>
      </c>
      <c r="G5359">
        <v>55</v>
      </c>
      <c r="H5359">
        <v>78</v>
      </c>
    </row>
    <row r="5360" spans="1:8" hidden="1" x14ac:dyDescent="0.2">
      <c r="A5360">
        <v>14740</v>
      </c>
      <c r="B5360" t="str">
        <f>VLOOKUP(A5360,'Route Names'!$A$2:$B$95,2,FALSE)</f>
        <v>Route 15 - Decatur Station / Decatur Square</v>
      </c>
      <c r="C5360" t="s">
        <v>741</v>
      </c>
      <c r="D5360">
        <v>13089022800</v>
      </c>
      <c r="E5360">
        <v>8.6</v>
      </c>
      <c r="F5360">
        <v>116250</v>
      </c>
      <c r="G5360">
        <v>55</v>
      </c>
      <c r="H5360">
        <v>78</v>
      </c>
    </row>
    <row r="5361" spans="1:8" hidden="1" x14ac:dyDescent="0.2">
      <c r="A5361">
        <v>14740</v>
      </c>
      <c r="B5361" t="str">
        <f>VLOOKUP(A5361,'Route Names'!$A$2:$B$95,2,FALSE)</f>
        <v>Route 15 - Decatur Station / Decatur Square</v>
      </c>
      <c r="C5361" t="s">
        <v>741</v>
      </c>
      <c r="D5361">
        <v>13089022800</v>
      </c>
      <c r="E5361">
        <v>8.6</v>
      </c>
      <c r="F5361">
        <v>116250</v>
      </c>
      <c r="G5361">
        <v>55</v>
      </c>
      <c r="H5361">
        <v>78</v>
      </c>
    </row>
    <row r="5362" spans="1:8" hidden="1" x14ac:dyDescent="0.2">
      <c r="A5362">
        <v>14740</v>
      </c>
      <c r="B5362" t="str">
        <f>VLOOKUP(A5362,'Route Names'!$A$2:$B$95,2,FALSE)</f>
        <v>Route 15 - Decatur Station / Decatur Square</v>
      </c>
      <c r="C5362" t="s">
        <v>740</v>
      </c>
      <c r="D5362">
        <v>13089022800</v>
      </c>
      <c r="E5362">
        <v>8.6</v>
      </c>
      <c r="F5362">
        <v>116250</v>
      </c>
      <c r="G5362">
        <v>55</v>
      </c>
      <c r="H5362">
        <v>78</v>
      </c>
    </row>
    <row r="5363" spans="1:8" hidden="1" x14ac:dyDescent="0.2">
      <c r="A5363">
        <v>14740</v>
      </c>
      <c r="B5363" t="str">
        <f>VLOOKUP(A5363,'Route Names'!$A$2:$B$95,2,FALSE)</f>
        <v>Route 15 - Decatur Station / Decatur Square</v>
      </c>
      <c r="C5363" t="s">
        <v>740</v>
      </c>
      <c r="D5363">
        <v>13089022800</v>
      </c>
      <c r="E5363">
        <v>8.6</v>
      </c>
      <c r="F5363">
        <v>116250</v>
      </c>
      <c r="G5363">
        <v>55</v>
      </c>
      <c r="H5363">
        <v>78</v>
      </c>
    </row>
    <row r="5364" spans="1:8" hidden="1" x14ac:dyDescent="0.2">
      <c r="A5364">
        <v>14740</v>
      </c>
      <c r="B5364" t="str">
        <f>VLOOKUP(A5364,'Route Names'!$A$2:$B$95,2,FALSE)</f>
        <v>Route 15 - Decatur Station / Decatur Square</v>
      </c>
      <c r="C5364" t="s">
        <v>720</v>
      </c>
      <c r="D5364">
        <v>13089022600</v>
      </c>
      <c r="E5364">
        <v>9.6999999999999993</v>
      </c>
      <c r="F5364">
        <v>132125</v>
      </c>
      <c r="G5364">
        <v>279</v>
      </c>
      <c r="H5364">
        <v>185</v>
      </c>
    </row>
    <row r="5365" spans="1:8" hidden="1" x14ac:dyDescent="0.2">
      <c r="A5365">
        <v>14740</v>
      </c>
      <c r="B5365" t="str">
        <f>VLOOKUP(A5365,'Route Names'!$A$2:$B$95,2,FALSE)</f>
        <v>Route 15 - Decatur Station / Decatur Square</v>
      </c>
      <c r="C5365" t="s">
        <v>720</v>
      </c>
      <c r="D5365">
        <v>13089022600</v>
      </c>
      <c r="E5365">
        <v>9.6999999999999993</v>
      </c>
      <c r="F5365">
        <v>132125</v>
      </c>
      <c r="G5365">
        <v>279</v>
      </c>
      <c r="H5365">
        <v>185</v>
      </c>
    </row>
    <row r="5366" spans="1:8" hidden="1" x14ac:dyDescent="0.2">
      <c r="A5366">
        <v>14740</v>
      </c>
      <c r="B5366" t="str">
        <f>VLOOKUP(A5366,'Route Names'!$A$2:$B$95,2,FALSE)</f>
        <v>Route 15 - Decatur Station / Decatur Square</v>
      </c>
      <c r="C5366" t="s">
        <v>739</v>
      </c>
      <c r="D5366">
        <v>13089022500</v>
      </c>
      <c r="E5366">
        <v>32.1</v>
      </c>
      <c r="F5366">
        <v>105774</v>
      </c>
      <c r="G5366">
        <v>424</v>
      </c>
      <c r="H5366">
        <v>476</v>
      </c>
    </row>
    <row r="5367" spans="1:8" hidden="1" x14ac:dyDescent="0.2">
      <c r="A5367">
        <v>14740</v>
      </c>
      <c r="B5367" t="str">
        <f>VLOOKUP(A5367,'Route Names'!$A$2:$B$95,2,FALSE)</f>
        <v>Route 15 - Decatur Station / Decatur Square</v>
      </c>
      <c r="C5367" t="s">
        <v>739</v>
      </c>
      <c r="D5367">
        <v>13089022500</v>
      </c>
      <c r="E5367">
        <v>32.1</v>
      </c>
      <c r="F5367">
        <v>105774</v>
      </c>
      <c r="G5367">
        <v>424</v>
      </c>
      <c r="H5367">
        <v>476</v>
      </c>
    </row>
    <row r="5368" spans="1:8" hidden="1" x14ac:dyDescent="0.2">
      <c r="A5368">
        <v>14740</v>
      </c>
      <c r="B5368" t="str">
        <f>VLOOKUP(A5368,'Route Names'!$A$2:$B$95,2,FALSE)</f>
        <v>Route 15 - Decatur Station / Decatur Square</v>
      </c>
      <c r="C5368" t="s">
        <v>738</v>
      </c>
      <c r="D5368">
        <v>13089022500</v>
      </c>
      <c r="E5368">
        <v>32.1</v>
      </c>
      <c r="F5368">
        <v>105774</v>
      </c>
      <c r="G5368">
        <v>424</v>
      </c>
      <c r="H5368">
        <v>476</v>
      </c>
    </row>
    <row r="5369" spans="1:8" hidden="1" x14ac:dyDescent="0.2">
      <c r="A5369">
        <v>14740</v>
      </c>
      <c r="B5369" t="str">
        <f>VLOOKUP(A5369,'Route Names'!$A$2:$B$95,2,FALSE)</f>
        <v>Route 15 - Decatur Station / Decatur Square</v>
      </c>
      <c r="C5369" t="s">
        <v>738</v>
      </c>
      <c r="D5369">
        <v>13089022500</v>
      </c>
      <c r="E5369">
        <v>32.1</v>
      </c>
      <c r="F5369">
        <v>105774</v>
      </c>
      <c r="G5369">
        <v>424</v>
      </c>
      <c r="H5369">
        <v>476</v>
      </c>
    </row>
    <row r="5370" spans="1:8" hidden="1" x14ac:dyDescent="0.2">
      <c r="A5370">
        <v>14740</v>
      </c>
      <c r="B5370" t="str">
        <f>VLOOKUP(A5370,'Route Names'!$A$2:$B$95,2,FALSE)</f>
        <v>Route 15 - Decatur Station / Decatur Square</v>
      </c>
      <c r="C5370" t="s">
        <v>737</v>
      </c>
      <c r="D5370">
        <v>13089023419</v>
      </c>
      <c r="E5370">
        <v>14.3</v>
      </c>
      <c r="F5370">
        <v>69574</v>
      </c>
      <c r="G5370">
        <v>127</v>
      </c>
      <c r="H5370">
        <v>412</v>
      </c>
    </row>
    <row r="5371" spans="1:8" hidden="1" x14ac:dyDescent="0.2">
      <c r="A5371">
        <v>14740</v>
      </c>
      <c r="B5371" t="str">
        <f>VLOOKUP(A5371,'Route Names'!$A$2:$B$95,2,FALSE)</f>
        <v>Route 15 - Decatur Station / Decatur Square</v>
      </c>
      <c r="C5371" t="s">
        <v>737</v>
      </c>
      <c r="D5371">
        <v>13089023419</v>
      </c>
      <c r="E5371">
        <v>14.3</v>
      </c>
      <c r="F5371">
        <v>69574</v>
      </c>
      <c r="G5371">
        <v>127</v>
      </c>
      <c r="H5371">
        <v>412</v>
      </c>
    </row>
    <row r="5372" spans="1:8" hidden="1" x14ac:dyDescent="0.2">
      <c r="A5372">
        <v>14740</v>
      </c>
      <c r="B5372" t="str">
        <f>VLOOKUP(A5372,'Route Names'!$A$2:$B$95,2,FALSE)</f>
        <v>Route 15 - Decatur Station / Decatur Square</v>
      </c>
      <c r="C5372" t="s">
        <v>736</v>
      </c>
      <c r="D5372">
        <v>13089023419</v>
      </c>
      <c r="E5372">
        <v>14.3</v>
      </c>
      <c r="F5372">
        <v>69574</v>
      </c>
      <c r="G5372">
        <v>127</v>
      </c>
      <c r="H5372">
        <v>412</v>
      </c>
    </row>
    <row r="5373" spans="1:8" hidden="1" x14ac:dyDescent="0.2">
      <c r="A5373">
        <v>14740</v>
      </c>
      <c r="B5373" t="str">
        <f>VLOOKUP(A5373,'Route Names'!$A$2:$B$95,2,FALSE)</f>
        <v>Route 15 - Decatur Station / Decatur Square</v>
      </c>
      <c r="C5373" t="s">
        <v>735</v>
      </c>
      <c r="D5373">
        <v>13089023419</v>
      </c>
      <c r="E5373">
        <v>14.3</v>
      </c>
      <c r="F5373">
        <v>69574</v>
      </c>
      <c r="G5373">
        <v>127</v>
      </c>
      <c r="H5373">
        <v>412</v>
      </c>
    </row>
    <row r="5374" spans="1:8" hidden="1" x14ac:dyDescent="0.2">
      <c r="A5374">
        <v>14740</v>
      </c>
      <c r="B5374" t="str">
        <f>VLOOKUP(A5374,'Route Names'!$A$2:$B$95,2,FALSE)</f>
        <v>Route 15 - Decatur Station / Decatur Square</v>
      </c>
      <c r="C5374" t="s">
        <v>734</v>
      </c>
      <c r="D5374">
        <v>13089023419</v>
      </c>
      <c r="E5374">
        <v>14.3</v>
      </c>
      <c r="F5374">
        <v>69574</v>
      </c>
      <c r="G5374">
        <v>127</v>
      </c>
      <c r="H5374">
        <v>412</v>
      </c>
    </row>
    <row r="5375" spans="1:8" hidden="1" x14ac:dyDescent="0.2">
      <c r="A5375">
        <v>14740</v>
      </c>
      <c r="B5375" t="str">
        <f>VLOOKUP(A5375,'Route Names'!$A$2:$B$95,2,FALSE)</f>
        <v>Route 15 - Decatur Station / Decatur Square</v>
      </c>
      <c r="C5375" t="s">
        <v>733</v>
      </c>
      <c r="D5375">
        <v>13089023419</v>
      </c>
      <c r="E5375">
        <v>14.3</v>
      </c>
      <c r="F5375">
        <v>69574</v>
      </c>
      <c r="G5375">
        <v>127</v>
      </c>
      <c r="H5375">
        <v>412</v>
      </c>
    </row>
    <row r="5376" spans="1:8" hidden="1" x14ac:dyDescent="0.2">
      <c r="A5376">
        <v>14740</v>
      </c>
      <c r="B5376" t="str">
        <f>VLOOKUP(A5376,'Route Names'!$A$2:$B$95,2,FALSE)</f>
        <v>Route 15 - Decatur Station / Decatur Square</v>
      </c>
      <c r="C5376" t="s">
        <v>732</v>
      </c>
      <c r="D5376">
        <v>13089023419</v>
      </c>
      <c r="E5376">
        <v>14.3</v>
      </c>
      <c r="F5376">
        <v>69574</v>
      </c>
      <c r="G5376">
        <v>127</v>
      </c>
      <c r="H5376">
        <v>412</v>
      </c>
    </row>
    <row r="5377" spans="1:8" hidden="1" x14ac:dyDescent="0.2">
      <c r="A5377">
        <v>14740</v>
      </c>
      <c r="B5377" t="str">
        <f>VLOOKUP(A5377,'Route Names'!$A$2:$B$95,2,FALSE)</f>
        <v>Route 15 - Decatur Station / Decatur Square</v>
      </c>
      <c r="C5377" t="s">
        <v>731</v>
      </c>
      <c r="D5377">
        <v>13089023419</v>
      </c>
      <c r="E5377">
        <v>14.3</v>
      </c>
      <c r="F5377">
        <v>69574</v>
      </c>
      <c r="G5377">
        <v>127</v>
      </c>
      <c r="H5377">
        <v>412</v>
      </c>
    </row>
    <row r="5378" spans="1:8" hidden="1" x14ac:dyDescent="0.2">
      <c r="A5378">
        <v>14740</v>
      </c>
      <c r="B5378" t="str">
        <f>VLOOKUP(A5378,'Route Names'!$A$2:$B$95,2,FALSE)</f>
        <v>Route 15 - Decatur Station / Decatur Square</v>
      </c>
      <c r="C5378" t="s">
        <v>730</v>
      </c>
      <c r="D5378">
        <v>13089023419</v>
      </c>
      <c r="E5378">
        <v>14.3</v>
      </c>
      <c r="F5378">
        <v>69574</v>
      </c>
      <c r="G5378">
        <v>127</v>
      </c>
      <c r="H5378">
        <v>412</v>
      </c>
    </row>
    <row r="5379" spans="1:8" hidden="1" x14ac:dyDescent="0.2">
      <c r="A5379">
        <v>14740</v>
      </c>
      <c r="B5379" t="str">
        <f>VLOOKUP(A5379,'Route Names'!$A$2:$B$95,2,FALSE)</f>
        <v>Route 15 - Decatur Station / Decatur Square</v>
      </c>
      <c r="C5379" t="s">
        <v>729</v>
      </c>
      <c r="D5379">
        <v>13089023419</v>
      </c>
      <c r="E5379">
        <v>14.3</v>
      </c>
      <c r="F5379">
        <v>69574</v>
      </c>
      <c r="G5379">
        <v>127</v>
      </c>
      <c r="H5379">
        <v>412</v>
      </c>
    </row>
    <row r="5380" spans="1:8" hidden="1" x14ac:dyDescent="0.2">
      <c r="A5380">
        <v>14740</v>
      </c>
      <c r="B5380" t="str">
        <f>VLOOKUP(A5380,'Route Names'!$A$2:$B$95,2,FALSE)</f>
        <v>Route 15 - Decatur Station / Decatur Square</v>
      </c>
      <c r="C5380" t="s">
        <v>728</v>
      </c>
      <c r="D5380">
        <v>13089023419</v>
      </c>
      <c r="E5380">
        <v>14.3</v>
      </c>
      <c r="F5380">
        <v>69574</v>
      </c>
      <c r="G5380">
        <v>127</v>
      </c>
      <c r="H5380">
        <v>412</v>
      </c>
    </row>
    <row r="5381" spans="1:8" hidden="1" x14ac:dyDescent="0.2">
      <c r="A5381">
        <v>14740</v>
      </c>
      <c r="B5381" t="str">
        <f>VLOOKUP(A5381,'Route Names'!$A$2:$B$95,2,FALSE)</f>
        <v>Route 15 - Decatur Station / Decatur Square</v>
      </c>
      <c r="C5381" t="s">
        <v>658</v>
      </c>
      <c r="D5381">
        <v>13089023419</v>
      </c>
      <c r="E5381">
        <v>14.3</v>
      </c>
      <c r="F5381">
        <v>69574</v>
      </c>
      <c r="G5381">
        <v>127</v>
      </c>
      <c r="H5381">
        <v>412</v>
      </c>
    </row>
    <row r="5382" spans="1:8" hidden="1" x14ac:dyDescent="0.2">
      <c r="A5382">
        <v>14740</v>
      </c>
      <c r="B5382" t="str">
        <f>VLOOKUP(A5382,'Route Names'!$A$2:$B$95,2,FALSE)</f>
        <v>Route 15 - Decatur Station / Decatur Square</v>
      </c>
      <c r="C5382" t="s">
        <v>659</v>
      </c>
      <c r="D5382">
        <v>13089023419</v>
      </c>
      <c r="E5382">
        <v>14.3</v>
      </c>
      <c r="F5382">
        <v>69574</v>
      </c>
      <c r="G5382">
        <v>127</v>
      </c>
      <c r="H5382">
        <v>412</v>
      </c>
    </row>
    <row r="5383" spans="1:8" hidden="1" x14ac:dyDescent="0.2">
      <c r="A5383">
        <v>14740</v>
      </c>
      <c r="B5383" t="str">
        <f>VLOOKUP(A5383,'Route Names'!$A$2:$B$95,2,FALSE)</f>
        <v>Route 15 - Decatur Station / Decatur Square</v>
      </c>
      <c r="C5383" t="s">
        <v>727</v>
      </c>
      <c r="D5383">
        <v>13089023419</v>
      </c>
      <c r="E5383">
        <v>14.3</v>
      </c>
      <c r="F5383">
        <v>69574</v>
      </c>
      <c r="G5383">
        <v>127</v>
      </c>
      <c r="H5383">
        <v>412</v>
      </c>
    </row>
    <row r="5384" spans="1:8" hidden="1" x14ac:dyDescent="0.2">
      <c r="A5384">
        <v>14740</v>
      </c>
      <c r="B5384" t="str">
        <f>VLOOKUP(A5384,'Route Names'!$A$2:$B$95,2,FALSE)</f>
        <v>Route 15 - Decatur Station / Decatur Square</v>
      </c>
      <c r="C5384" t="s">
        <v>661</v>
      </c>
      <c r="D5384">
        <v>13089023422</v>
      </c>
      <c r="E5384">
        <v>14.7</v>
      </c>
      <c r="F5384">
        <v>56573</v>
      </c>
      <c r="G5384">
        <v>66</v>
      </c>
      <c r="H5384">
        <v>303</v>
      </c>
    </row>
    <row r="5385" spans="1:8" hidden="1" x14ac:dyDescent="0.2">
      <c r="A5385">
        <v>14740</v>
      </c>
      <c r="B5385" t="str">
        <f>VLOOKUP(A5385,'Route Names'!$A$2:$B$95,2,FALSE)</f>
        <v>Route 15 - Decatur Station / Decatur Square</v>
      </c>
      <c r="C5385" t="s">
        <v>726</v>
      </c>
      <c r="D5385">
        <v>13089023421</v>
      </c>
      <c r="E5385">
        <v>22.6</v>
      </c>
      <c r="F5385">
        <v>38500</v>
      </c>
      <c r="G5385">
        <v>215</v>
      </c>
      <c r="H5385">
        <v>584</v>
      </c>
    </row>
    <row r="5386" spans="1:8" hidden="1" x14ac:dyDescent="0.2">
      <c r="A5386">
        <v>14740</v>
      </c>
      <c r="B5386" t="str">
        <f>VLOOKUP(A5386,'Route Names'!$A$2:$B$95,2,FALSE)</f>
        <v>Route 15 - Decatur Station / Decatur Square</v>
      </c>
      <c r="C5386" t="s">
        <v>663</v>
      </c>
      <c r="D5386">
        <v>13089023421</v>
      </c>
      <c r="E5386">
        <v>22.6</v>
      </c>
      <c r="F5386">
        <v>38500</v>
      </c>
      <c r="G5386">
        <v>215</v>
      </c>
      <c r="H5386">
        <v>584</v>
      </c>
    </row>
    <row r="5387" spans="1:8" hidden="1" x14ac:dyDescent="0.2">
      <c r="A5387">
        <v>14740</v>
      </c>
      <c r="B5387" t="str">
        <f>VLOOKUP(A5387,'Route Names'!$A$2:$B$95,2,FALSE)</f>
        <v>Route 15 - Decatur Station / Decatur Square</v>
      </c>
      <c r="C5387" t="s">
        <v>725</v>
      </c>
      <c r="D5387">
        <v>13089023421</v>
      </c>
      <c r="E5387">
        <v>22.6</v>
      </c>
      <c r="F5387">
        <v>38500</v>
      </c>
      <c r="G5387">
        <v>215</v>
      </c>
      <c r="H5387">
        <v>584</v>
      </c>
    </row>
    <row r="5388" spans="1:8" hidden="1" x14ac:dyDescent="0.2">
      <c r="A5388">
        <v>14740</v>
      </c>
      <c r="B5388" t="str">
        <f>VLOOKUP(A5388,'Route Names'!$A$2:$B$95,2,FALSE)</f>
        <v>Route 15 - Decatur Station / Decatur Square</v>
      </c>
      <c r="C5388" t="s">
        <v>666</v>
      </c>
      <c r="D5388">
        <v>13089023421</v>
      </c>
      <c r="E5388">
        <v>22.6</v>
      </c>
      <c r="F5388">
        <v>38500</v>
      </c>
      <c r="G5388">
        <v>215</v>
      </c>
      <c r="H5388">
        <v>584</v>
      </c>
    </row>
    <row r="5389" spans="1:8" hidden="1" x14ac:dyDescent="0.2">
      <c r="A5389">
        <v>14740</v>
      </c>
      <c r="B5389" t="str">
        <f>VLOOKUP(A5389,'Route Names'!$A$2:$B$95,2,FALSE)</f>
        <v>Route 15 - Decatur Station / Decatur Square</v>
      </c>
      <c r="C5389" t="s">
        <v>724</v>
      </c>
      <c r="D5389">
        <v>13089023421</v>
      </c>
      <c r="E5389">
        <v>22.6</v>
      </c>
      <c r="F5389">
        <v>38500</v>
      </c>
      <c r="G5389">
        <v>215</v>
      </c>
      <c r="H5389">
        <v>584</v>
      </c>
    </row>
    <row r="5390" spans="1:8" hidden="1" x14ac:dyDescent="0.2">
      <c r="A5390">
        <v>14740</v>
      </c>
      <c r="B5390" t="str">
        <f>VLOOKUP(A5390,'Route Names'!$A$2:$B$95,2,FALSE)</f>
        <v>Route 15 - Decatur Station / Decatur Square</v>
      </c>
      <c r="C5390" t="s">
        <v>668</v>
      </c>
      <c r="D5390">
        <v>13089023421</v>
      </c>
      <c r="E5390">
        <v>22.6</v>
      </c>
      <c r="F5390">
        <v>38500</v>
      </c>
      <c r="G5390">
        <v>215</v>
      </c>
      <c r="H5390">
        <v>584</v>
      </c>
    </row>
    <row r="5391" spans="1:8" hidden="1" x14ac:dyDescent="0.2">
      <c r="A5391">
        <v>14740</v>
      </c>
      <c r="B5391" t="str">
        <f>VLOOKUP(A5391,'Route Names'!$A$2:$B$95,2,FALSE)</f>
        <v>Route 15 - Decatur Station / Decatur Square</v>
      </c>
      <c r="C5391" t="s">
        <v>723</v>
      </c>
      <c r="D5391">
        <v>13089023421</v>
      </c>
      <c r="E5391">
        <v>22.6</v>
      </c>
      <c r="F5391">
        <v>38500</v>
      </c>
      <c r="G5391">
        <v>215</v>
      </c>
      <c r="H5391">
        <v>584</v>
      </c>
    </row>
    <row r="5392" spans="1:8" hidden="1" x14ac:dyDescent="0.2">
      <c r="A5392">
        <v>14740</v>
      </c>
      <c r="B5392" t="str">
        <f>VLOOKUP(A5392,'Route Names'!$A$2:$B$95,2,FALSE)</f>
        <v>Route 15 - Decatur Station / Decatur Square</v>
      </c>
      <c r="C5392" t="s">
        <v>670</v>
      </c>
      <c r="D5392">
        <v>13089023421</v>
      </c>
      <c r="E5392">
        <v>22.6</v>
      </c>
      <c r="F5392">
        <v>38500</v>
      </c>
      <c r="G5392">
        <v>215</v>
      </c>
      <c r="H5392">
        <v>584</v>
      </c>
    </row>
    <row r="5393" spans="1:8" hidden="1" x14ac:dyDescent="0.2">
      <c r="A5393">
        <v>14740</v>
      </c>
      <c r="B5393" t="str">
        <f>VLOOKUP(A5393,'Route Names'!$A$2:$B$95,2,FALSE)</f>
        <v>Route 15 - Decatur Station / Decatur Square</v>
      </c>
      <c r="C5393" t="s">
        <v>722</v>
      </c>
      <c r="D5393">
        <v>13089023421</v>
      </c>
      <c r="E5393">
        <v>22.6</v>
      </c>
      <c r="F5393">
        <v>38500</v>
      </c>
      <c r="G5393">
        <v>215</v>
      </c>
      <c r="H5393">
        <v>584</v>
      </c>
    </row>
    <row r="5394" spans="1:8" hidden="1" x14ac:dyDescent="0.2">
      <c r="A5394">
        <v>14740</v>
      </c>
      <c r="B5394" t="str">
        <f>VLOOKUP(A5394,'Route Names'!$A$2:$B$95,2,FALSE)</f>
        <v>Route 15 - Decatur Station / Decatur Square</v>
      </c>
      <c r="C5394" t="s">
        <v>672</v>
      </c>
      <c r="D5394">
        <v>13089023421</v>
      </c>
      <c r="E5394">
        <v>22.6</v>
      </c>
      <c r="F5394">
        <v>38500</v>
      </c>
      <c r="G5394">
        <v>215</v>
      </c>
      <c r="H5394">
        <v>584</v>
      </c>
    </row>
    <row r="5395" spans="1:8" hidden="1" x14ac:dyDescent="0.2">
      <c r="A5395">
        <v>14740</v>
      </c>
      <c r="B5395" t="str">
        <f>VLOOKUP(A5395,'Route Names'!$A$2:$B$95,2,FALSE)</f>
        <v>Route 15 - Decatur Station / Decatur Square</v>
      </c>
      <c r="C5395" t="s">
        <v>721</v>
      </c>
      <c r="D5395">
        <v>13089022500</v>
      </c>
      <c r="E5395">
        <v>32.1</v>
      </c>
      <c r="F5395">
        <v>105774</v>
      </c>
      <c r="G5395">
        <v>424</v>
      </c>
      <c r="H5395">
        <v>476</v>
      </c>
    </row>
    <row r="5396" spans="1:8" hidden="1" x14ac:dyDescent="0.2">
      <c r="A5396">
        <v>14740</v>
      </c>
      <c r="B5396" t="str">
        <f>VLOOKUP(A5396,'Route Names'!$A$2:$B$95,2,FALSE)</f>
        <v>Route 15 - Decatur Station / Decatur Square</v>
      </c>
      <c r="C5396" t="s">
        <v>721</v>
      </c>
      <c r="D5396">
        <v>13089022500</v>
      </c>
      <c r="E5396">
        <v>32.1</v>
      </c>
      <c r="F5396">
        <v>105774</v>
      </c>
      <c r="G5396">
        <v>424</v>
      </c>
      <c r="H5396">
        <v>476</v>
      </c>
    </row>
    <row r="5397" spans="1:8" hidden="1" x14ac:dyDescent="0.2">
      <c r="A5397">
        <v>14740</v>
      </c>
      <c r="B5397" t="str">
        <f>VLOOKUP(A5397,'Route Names'!$A$2:$B$95,2,FALSE)</f>
        <v>Route 15 - Decatur Station / Decatur Square</v>
      </c>
      <c r="C5397" t="s">
        <v>720</v>
      </c>
      <c r="D5397">
        <v>13089022600</v>
      </c>
      <c r="E5397">
        <v>9.6999999999999993</v>
      </c>
      <c r="F5397">
        <v>132125</v>
      </c>
      <c r="G5397">
        <v>279</v>
      </c>
      <c r="H5397">
        <v>185</v>
      </c>
    </row>
    <row r="5398" spans="1:8" hidden="1" x14ac:dyDescent="0.2">
      <c r="A5398">
        <v>14740</v>
      </c>
      <c r="B5398" t="str">
        <f>VLOOKUP(A5398,'Route Names'!$A$2:$B$95,2,FALSE)</f>
        <v>Route 15 - Decatur Station / Decatur Square</v>
      </c>
      <c r="C5398" t="s">
        <v>720</v>
      </c>
      <c r="D5398">
        <v>13089022600</v>
      </c>
      <c r="E5398">
        <v>9.6999999999999993</v>
      </c>
      <c r="F5398">
        <v>132125</v>
      </c>
      <c r="G5398">
        <v>279</v>
      </c>
      <c r="H5398">
        <v>185</v>
      </c>
    </row>
    <row r="5399" spans="1:8" hidden="1" x14ac:dyDescent="0.2">
      <c r="A5399">
        <v>14740</v>
      </c>
      <c r="B5399" t="str">
        <f>VLOOKUP(A5399,'Route Names'!$A$2:$B$95,2,FALSE)</f>
        <v>Route 15 - Decatur Station / Decatur Square</v>
      </c>
      <c r="C5399" t="s">
        <v>719</v>
      </c>
      <c r="D5399">
        <v>13089022800</v>
      </c>
      <c r="E5399">
        <v>8.6</v>
      </c>
      <c r="F5399">
        <v>116250</v>
      </c>
      <c r="G5399">
        <v>55</v>
      </c>
      <c r="H5399">
        <v>78</v>
      </c>
    </row>
    <row r="5400" spans="1:8" hidden="1" x14ac:dyDescent="0.2">
      <c r="A5400">
        <v>14740</v>
      </c>
      <c r="B5400" t="str">
        <f>VLOOKUP(A5400,'Route Names'!$A$2:$B$95,2,FALSE)</f>
        <v>Route 15 - Decatur Station / Decatur Square</v>
      </c>
      <c r="C5400" t="s">
        <v>719</v>
      </c>
      <c r="D5400">
        <v>13089022800</v>
      </c>
      <c r="E5400">
        <v>8.6</v>
      </c>
      <c r="F5400">
        <v>116250</v>
      </c>
      <c r="G5400">
        <v>55</v>
      </c>
      <c r="H5400">
        <v>78</v>
      </c>
    </row>
    <row r="5401" spans="1:8" hidden="1" x14ac:dyDescent="0.2">
      <c r="A5401">
        <v>14740</v>
      </c>
      <c r="B5401" t="str">
        <f>VLOOKUP(A5401,'Route Names'!$A$2:$B$95,2,FALSE)</f>
        <v>Route 15 - Decatur Station / Decatur Square</v>
      </c>
      <c r="C5401" t="s">
        <v>718</v>
      </c>
      <c r="D5401">
        <v>13089022800</v>
      </c>
      <c r="E5401">
        <v>8.6</v>
      </c>
      <c r="F5401">
        <v>116250</v>
      </c>
      <c r="G5401">
        <v>55</v>
      </c>
      <c r="H5401">
        <v>78</v>
      </c>
    </row>
    <row r="5402" spans="1:8" hidden="1" x14ac:dyDescent="0.2">
      <c r="A5402">
        <v>14740</v>
      </c>
      <c r="B5402" t="str">
        <f>VLOOKUP(A5402,'Route Names'!$A$2:$B$95,2,FALSE)</f>
        <v>Route 15 - Decatur Station / Decatur Square</v>
      </c>
      <c r="C5402" t="s">
        <v>718</v>
      </c>
      <c r="D5402">
        <v>13089022800</v>
      </c>
      <c r="E5402">
        <v>8.6</v>
      </c>
      <c r="F5402">
        <v>116250</v>
      </c>
      <c r="G5402">
        <v>55</v>
      </c>
      <c r="H5402">
        <v>78</v>
      </c>
    </row>
    <row r="5403" spans="1:8" hidden="1" x14ac:dyDescent="0.2">
      <c r="A5403">
        <v>14740</v>
      </c>
      <c r="B5403" t="str">
        <f>VLOOKUP(A5403,'Route Names'!$A$2:$B$95,2,FALSE)</f>
        <v>Route 15 - Decatur Station / Decatur Square</v>
      </c>
      <c r="C5403" t="s">
        <v>717</v>
      </c>
      <c r="D5403">
        <v>13089022800</v>
      </c>
      <c r="E5403">
        <v>8.6</v>
      </c>
      <c r="F5403">
        <v>116250</v>
      </c>
      <c r="G5403">
        <v>55</v>
      </c>
      <c r="H5403">
        <v>78</v>
      </c>
    </row>
    <row r="5404" spans="1:8" hidden="1" x14ac:dyDescent="0.2">
      <c r="A5404">
        <v>14740</v>
      </c>
      <c r="B5404" t="str">
        <f>VLOOKUP(A5404,'Route Names'!$A$2:$B$95,2,FALSE)</f>
        <v>Route 15 - Decatur Station / Decatur Square</v>
      </c>
      <c r="C5404" t="s">
        <v>717</v>
      </c>
      <c r="D5404">
        <v>13089022800</v>
      </c>
      <c r="E5404">
        <v>8.6</v>
      </c>
      <c r="F5404">
        <v>116250</v>
      </c>
      <c r="G5404">
        <v>55</v>
      </c>
      <c r="H5404">
        <v>78</v>
      </c>
    </row>
    <row r="5405" spans="1:8" hidden="1" x14ac:dyDescent="0.2">
      <c r="A5405">
        <v>14740</v>
      </c>
      <c r="B5405" t="str">
        <f>VLOOKUP(A5405,'Route Names'!$A$2:$B$95,2,FALSE)</f>
        <v>Route 15 - Decatur Station / Decatur Square</v>
      </c>
      <c r="C5405" t="s">
        <v>716</v>
      </c>
      <c r="D5405">
        <v>13089022800</v>
      </c>
      <c r="E5405">
        <v>8.6</v>
      </c>
      <c r="F5405">
        <v>116250</v>
      </c>
      <c r="G5405">
        <v>55</v>
      </c>
      <c r="H5405">
        <v>78</v>
      </c>
    </row>
    <row r="5406" spans="1:8" hidden="1" x14ac:dyDescent="0.2">
      <c r="A5406">
        <v>14740</v>
      </c>
      <c r="B5406" t="str">
        <f>VLOOKUP(A5406,'Route Names'!$A$2:$B$95,2,FALSE)</f>
        <v>Route 15 - Decatur Station / Decatur Square</v>
      </c>
      <c r="C5406" t="s">
        <v>716</v>
      </c>
      <c r="D5406">
        <v>13089022800</v>
      </c>
      <c r="E5406">
        <v>8.6</v>
      </c>
      <c r="F5406">
        <v>116250</v>
      </c>
      <c r="G5406">
        <v>55</v>
      </c>
      <c r="H5406">
        <v>78</v>
      </c>
    </row>
    <row r="5407" spans="1:8" hidden="1" x14ac:dyDescent="0.2">
      <c r="A5407">
        <v>14740</v>
      </c>
      <c r="B5407" t="str">
        <f>VLOOKUP(A5407,'Route Names'!$A$2:$B$95,2,FALSE)</f>
        <v>Route 15 - Decatur Station / Decatur Square</v>
      </c>
      <c r="C5407" t="s">
        <v>715</v>
      </c>
      <c r="D5407">
        <v>13089022800</v>
      </c>
      <c r="E5407">
        <v>8.6</v>
      </c>
      <c r="F5407">
        <v>116250</v>
      </c>
      <c r="G5407">
        <v>55</v>
      </c>
      <c r="H5407">
        <v>78</v>
      </c>
    </row>
    <row r="5408" spans="1:8" hidden="1" x14ac:dyDescent="0.2">
      <c r="A5408">
        <v>14740</v>
      </c>
      <c r="B5408" t="str">
        <f>VLOOKUP(A5408,'Route Names'!$A$2:$B$95,2,FALSE)</f>
        <v>Route 15 - Decatur Station / Decatur Square</v>
      </c>
      <c r="C5408" t="s">
        <v>715</v>
      </c>
      <c r="D5408">
        <v>13089022800</v>
      </c>
      <c r="E5408">
        <v>8.6</v>
      </c>
      <c r="F5408">
        <v>116250</v>
      </c>
      <c r="G5408">
        <v>55</v>
      </c>
      <c r="H5408">
        <v>78</v>
      </c>
    </row>
    <row r="5409" spans="1:8" hidden="1" x14ac:dyDescent="0.2">
      <c r="A5409">
        <v>14740</v>
      </c>
      <c r="B5409" t="str">
        <f>VLOOKUP(A5409,'Route Names'!$A$2:$B$95,2,FALSE)</f>
        <v>Route 15 - Decatur Station / Decatur Square</v>
      </c>
      <c r="C5409" t="s">
        <v>714</v>
      </c>
      <c r="D5409">
        <v>13089022800</v>
      </c>
      <c r="E5409">
        <v>8.6</v>
      </c>
      <c r="F5409">
        <v>116250</v>
      </c>
      <c r="G5409">
        <v>55</v>
      </c>
      <c r="H5409">
        <v>78</v>
      </c>
    </row>
    <row r="5410" spans="1:8" hidden="1" x14ac:dyDescent="0.2">
      <c r="A5410">
        <v>14740</v>
      </c>
      <c r="B5410" t="str">
        <f>VLOOKUP(A5410,'Route Names'!$A$2:$B$95,2,FALSE)</f>
        <v>Route 15 - Decatur Station / Decatur Square</v>
      </c>
      <c r="C5410" t="s">
        <v>714</v>
      </c>
      <c r="D5410">
        <v>13089022800</v>
      </c>
      <c r="E5410">
        <v>8.6</v>
      </c>
      <c r="F5410">
        <v>116250</v>
      </c>
      <c r="G5410">
        <v>55</v>
      </c>
      <c r="H5410">
        <v>78</v>
      </c>
    </row>
    <row r="5411" spans="1:8" hidden="1" x14ac:dyDescent="0.2">
      <c r="A5411">
        <v>14740</v>
      </c>
      <c r="B5411" t="str">
        <f>VLOOKUP(A5411,'Route Names'!$A$2:$B$95,2,FALSE)</f>
        <v>Route 15 - Decatur Station / Decatur Square</v>
      </c>
      <c r="C5411" t="s">
        <v>713</v>
      </c>
      <c r="D5411">
        <v>13089022800</v>
      </c>
      <c r="E5411">
        <v>8.6</v>
      </c>
      <c r="F5411">
        <v>116250</v>
      </c>
      <c r="G5411">
        <v>55</v>
      </c>
      <c r="H5411">
        <v>78</v>
      </c>
    </row>
    <row r="5412" spans="1:8" hidden="1" x14ac:dyDescent="0.2">
      <c r="A5412">
        <v>14740</v>
      </c>
      <c r="B5412" t="str">
        <f>VLOOKUP(A5412,'Route Names'!$A$2:$B$95,2,FALSE)</f>
        <v>Route 15 - Decatur Station / Decatur Square</v>
      </c>
      <c r="C5412" t="s">
        <v>713</v>
      </c>
      <c r="D5412">
        <v>13089022800</v>
      </c>
      <c r="E5412">
        <v>8.6</v>
      </c>
      <c r="F5412">
        <v>116250</v>
      </c>
      <c r="G5412">
        <v>55</v>
      </c>
      <c r="H5412">
        <v>78</v>
      </c>
    </row>
    <row r="5413" spans="1:8" hidden="1" x14ac:dyDescent="0.2">
      <c r="A5413">
        <v>14740</v>
      </c>
      <c r="B5413" t="str">
        <f>VLOOKUP(A5413,'Route Names'!$A$2:$B$95,2,FALSE)</f>
        <v>Route 15 - Decatur Station / Decatur Square</v>
      </c>
      <c r="C5413" t="s">
        <v>712</v>
      </c>
      <c r="D5413">
        <v>13089022800</v>
      </c>
      <c r="E5413">
        <v>8.6</v>
      </c>
      <c r="F5413">
        <v>116250</v>
      </c>
      <c r="G5413">
        <v>55</v>
      </c>
      <c r="H5413">
        <v>78</v>
      </c>
    </row>
    <row r="5414" spans="1:8" hidden="1" x14ac:dyDescent="0.2">
      <c r="A5414">
        <v>14740</v>
      </c>
      <c r="B5414" t="str">
        <f>VLOOKUP(A5414,'Route Names'!$A$2:$B$95,2,FALSE)</f>
        <v>Route 15 - Decatur Station / Decatur Square</v>
      </c>
      <c r="C5414" t="s">
        <v>712</v>
      </c>
      <c r="D5414">
        <v>13089022800</v>
      </c>
      <c r="E5414">
        <v>8.6</v>
      </c>
      <c r="F5414">
        <v>116250</v>
      </c>
      <c r="G5414">
        <v>55</v>
      </c>
      <c r="H5414">
        <v>78</v>
      </c>
    </row>
    <row r="5415" spans="1:8" hidden="1" x14ac:dyDescent="0.2">
      <c r="A5415">
        <v>14740</v>
      </c>
      <c r="B5415" t="str">
        <f>VLOOKUP(A5415,'Route Names'!$A$2:$B$95,2,FALSE)</f>
        <v>Route 15 - Decatur Station / Decatur Square</v>
      </c>
      <c r="C5415" t="s">
        <v>711</v>
      </c>
      <c r="D5415">
        <v>13089022800</v>
      </c>
      <c r="E5415">
        <v>8.6</v>
      </c>
      <c r="F5415">
        <v>116250</v>
      </c>
      <c r="G5415">
        <v>55</v>
      </c>
      <c r="H5415">
        <v>78</v>
      </c>
    </row>
    <row r="5416" spans="1:8" hidden="1" x14ac:dyDescent="0.2">
      <c r="A5416">
        <v>14740</v>
      </c>
      <c r="B5416" t="str">
        <f>VLOOKUP(A5416,'Route Names'!$A$2:$B$95,2,FALSE)</f>
        <v>Route 15 - Decatur Station / Decatur Square</v>
      </c>
      <c r="C5416" t="s">
        <v>711</v>
      </c>
      <c r="D5416">
        <v>13089022800</v>
      </c>
      <c r="E5416">
        <v>8.6</v>
      </c>
      <c r="F5416">
        <v>116250</v>
      </c>
      <c r="G5416">
        <v>55</v>
      </c>
      <c r="H5416">
        <v>78</v>
      </c>
    </row>
    <row r="5417" spans="1:8" hidden="1" x14ac:dyDescent="0.2">
      <c r="A5417">
        <v>14740</v>
      </c>
      <c r="B5417" t="str">
        <f>VLOOKUP(A5417,'Route Names'!$A$2:$B$95,2,FALSE)</f>
        <v>Route 15 - Decatur Station / Decatur Square</v>
      </c>
      <c r="C5417" t="s">
        <v>710</v>
      </c>
      <c r="D5417">
        <v>13089022800</v>
      </c>
      <c r="E5417">
        <v>8.6</v>
      </c>
      <c r="F5417">
        <v>116250</v>
      </c>
      <c r="G5417">
        <v>55</v>
      </c>
      <c r="H5417">
        <v>78</v>
      </c>
    </row>
    <row r="5418" spans="1:8" hidden="1" x14ac:dyDescent="0.2">
      <c r="A5418">
        <v>14740</v>
      </c>
      <c r="B5418" t="str">
        <f>VLOOKUP(A5418,'Route Names'!$A$2:$B$95,2,FALSE)</f>
        <v>Route 15 - Decatur Station / Decatur Square</v>
      </c>
      <c r="C5418" t="s">
        <v>710</v>
      </c>
      <c r="D5418">
        <v>13089022800</v>
      </c>
      <c r="E5418">
        <v>8.6</v>
      </c>
      <c r="F5418">
        <v>116250</v>
      </c>
      <c r="G5418">
        <v>55</v>
      </c>
      <c r="H5418">
        <v>78</v>
      </c>
    </row>
    <row r="5419" spans="1:8" hidden="1" x14ac:dyDescent="0.2">
      <c r="A5419">
        <v>14740</v>
      </c>
      <c r="B5419" t="str">
        <f>VLOOKUP(A5419,'Route Names'!$A$2:$B$95,2,FALSE)</f>
        <v>Route 15 - Decatur Station / Decatur Square</v>
      </c>
      <c r="C5419" t="s">
        <v>709</v>
      </c>
      <c r="D5419">
        <v>13089022800</v>
      </c>
      <c r="E5419">
        <v>8.6</v>
      </c>
      <c r="F5419">
        <v>116250</v>
      </c>
      <c r="G5419">
        <v>55</v>
      </c>
      <c r="H5419">
        <v>78</v>
      </c>
    </row>
    <row r="5420" spans="1:8" hidden="1" x14ac:dyDescent="0.2">
      <c r="A5420">
        <v>14740</v>
      </c>
      <c r="B5420" t="str">
        <f>VLOOKUP(A5420,'Route Names'!$A$2:$B$95,2,FALSE)</f>
        <v>Route 15 - Decatur Station / Decatur Square</v>
      </c>
      <c r="C5420" t="s">
        <v>709</v>
      </c>
      <c r="D5420">
        <v>13089022800</v>
      </c>
      <c r="E5420">
        <v>8.6</v>
      </c>
      <c r="F5420">
        <v>116250</v>
      </c>
      <c r="G5420">
        <v>55</v>
      </c>
      <c r="H5420">
        <v>78</v>
      </c>
    </row>
    <row r="5421" spans="1:8" hidden="1" x14ac:dyDescent="0.2">
      <c r="A5421">
        <v>14740</v>
      </c>
      <c r="B5421" t="str">
        <f>VLOOKUP(A5421,'Route Names'!$A$2:$B$95,2,FALSE)</f>
        <v>Route 15 - Decatur Station / Decatur Square</v>
      </c>
      <c r="C5421" t="s">
        <v>708</v>
      </c>
      <c r="D5421">
        <v>13089020802</v>
      </c>
      <c r="E5421">
        <v>15.7</v>
      </c>
      <c r="F5421">
        <v>61458</v>
      </c>
      <c r="G5421">
        <v>228</v>
      </c>
      <c r="H5421">
        <v>313</v>
      </c>
    </row>
    <row r="5422" spans="1:8" hidden="1" x14ac:dyDescent="0.2">
      <c r="A5422">
        <v>14740</v>
      </c>
      <c r="B5422" t="str">
        <f>VLOOKUP(A5422,'Route Names'!$A$2:$B$95,2,FALSE)</f>
        <v>Route 15 - Decatur Station / Decatur Square</v>
      </c>
      <c r="C5422" t="s">
        <v>708</v>
      </c>
      <c r="D5422">
        <v>13089020802</v>
      </c>
      <c r="E5422">
        <v>15.7</v>
      </c>
      <c r="F5422">
        <v>61458</v>
      </c>
      <c r="G5422">
        <v>228</v>
      </c>
      <c r="H5422">
        <v>313</v>
      </c>
    </row>
    <row r="5423" spans="1:8" hidden="1" x14ac:dyDescent="0.2">
      <c r="A5423">
        <v>14740</v>
      </c>
      <c r="B5423" t="str">
        <f>VLOOKUP(A5423,'Route Names'!$A$2:$B$95,2,FALSE)</f>
        <v>Route 15 - Decatur Station / Decatur Square</v>
      </c>
      <c r="C5423" t="s">
        <v>707</v>
      </c>
      <c r="D5423">
        <v>13089020802</v>
      </c>
      <c r="E5423">
        <v>15.7</v>
      </c>
      <c r="F5423">
        <v>61458</v>
      </c>
      <c r="G5423">
        <v>228</v>
      </c>
      <c r="H5423">
        <v>313</v>
      </c>
    </row>
    <row r="5424" spans="1:8" hidden="1" x14ac:dyDescent="0.2">
      <c r="A5424">
        <v>14740</v>
      </c>
      <c r="B5424" t="str">
        <f>VLOOKUP(A5424,'Route Names'!$A$2:$B$95,2,FALSE)</f>
        <v>Route 15 - Decatur Station / Decatur Square</v>
      </c>
      <c r="C5424" t="s">
        <v>707</v>
      </c>
      <c r="D5424">
        <v>13089020802</v>
      </c>
      <c r="E5424">
        <v>15.7</v>
      </c>
      <c r="F5424">
        <v>61458</v>
      </c>
      <c r="G5424">
        <v>228</v>
      </c>
      <c r="H5424">
        <v>313</v>
      </c>
    </row>
    <row r="5425" spans="1:8" hidden="1" x14ac:dyDescent="0.2">
      <c r="A5425">
        <v>14740</v>
      </c>
      <c r="B5425" t="str">
        <f>VLOOKUP(A5425,'Route Names'!$A$2:$B$95,2,FALSE)</f>
        <v>Route 15 - Decatur Station / Decatur Square</v>
      </c>
      <c r="C5425" t="s">
        <v>706</v>
      </c>
      <c r="D5425">
        <v>13089020802</v>
      </c>
      <c r="E5425">
        <v>15.7</v>
      </c>
      <c r="F5425">
        <v>61458</v>
      </c>
      <c r="G5425">
        <v>228</v>
      </c>
      <c r="H5425">
        <v>313</v>
      </c>
    </row>
    <row r="5426" spans="1:8" hidden="1" x14ac:dyDescent="0.2">
      <c r="A5426">
        <v>14740</v>
      </c>
      <c r="B5426" t="str">
        <f>VLOOKUP(A5426,'Route Names'!$A$2:$B$95,2,FALSE)</f>
        <v>Route 15 - Decatur Station / Decatur Square</v>
      </c>
      <c r="C5426" t="s">
        <v>706</v>
      </c>
      <c r="D5426">
        <v>13089020802</v>
      </c>
      <c r="E5426">
        <v>15.7</v>
      </c>
      <c r="F5426">
        <v>61458</v>
      </c>
      <c r="G5426">
        <v>228</v>
      </c>
      <c r="H5426">
        <v>313</v>
      </c>
    </row>
    <row r="5427" spans="1:8" hidden="1" x14ac:dyDescent="0.2">
      <c r="A5427">
        <v>14740</v>
      </c>
      <c r="B5427" t="str">
        <f>VLOOKUP(A5427,'Route Names'!$A$2:$B$95,2,FALSE)</f>
        <v>Route 15 - Decatur Station / Decatur Square</v>
      </c>
      <c r="C5427" t="s">
        <v>705</v>
      </c>
      <c r="D5427">
        <v>13089020802</v>
      </c>
      <c r="E5427">
        <v>15.7</v>
      </c>
      <c r="F5427">
        <v>61458</v>
      </c>
      <c r="G5427">
        <v>228</v>
      </c>
      <c r="H5427">
        <v>313</v>
      </c>
    </row>
    <row r="5428" spans="1:8" hidden="1" x14ac:dyDescent="0.2">
      <c r="A5428">
        <v>14740</v>
      </c>
      <c r="B5428" t="str">
        <f>VLOOKUP(A5428,'Route Names'!$A$2:$B$95,2,FALSE)</f>
        <v>Route 15 - Decatur Station / Decatur Square</v>
      </c>
      <c r="C5428" t="s">
        <v>705</v>
      </c>
      <c r="D5428">
        <v>13089020802</v>
      </c>
      <c r="E5428">
        <v>15.7</v>
      </c>
      <c r="F5428">
        <v>61458</v>
      </c>
      <c r="G5428">
        <v>228</v>
      </c>
      <c r="H5428">
        <v>313</v>
      </c>
    </row>
    <row r="5429" spans="1:8" hidden="1" x14ac:dyDescent="0.2">
      <c r="A5429">
        <v>14740</v>
      </c>
      <c r="B5429" t="str">
        <f>VLOOKUP(A5429,'Route Names'!$A$2:$B$95,2,FALSE)</f>
        <v>Route 15 - Decatur Station / Decatur Square</v>
      </c>
      <c r="C5429" t="s">
        <v>704</v>
      </c>
      <c r="D5429">
        <v>13089020802</v>
      </c>
      <c r="E5429">
        <v>15.7</v>
      </c>
      <c r="F5429">
        <v>61458</v>
      </c>
      <c r="G5429">
        <v>228</v>
      </c>
      <c r="H5429">
        <v>313</v>
      </c>
    </row>
    <row r="5430" spans="1:8" hidden="1" x14ac:dyDescent="0.2">
      <c r="A5430">
        <v>14740</v>
      </c>
      <c r="B5430" t="str">
        <f>VLOOKUP(A5430,'Route Names'!$A$2:$B$95,2,FALSE)</f>
        <v>Route 15 - Decatur Station / Decatur Square</v>
      </c>
      <c r="C5430" t="s">
        <v>704</v>
      </c>
      <c r="D5430">
        <v>13089020802</v>
      </c>
      <c r="E5430">
        <v>15.7</v>
      </c>
      <c r="F5430">
        <v>61458</v>
      </c>
      <c r="G5430">
        <v>228</v>
      </c>
      <c r="H5430">
        <v>313</v>
      </c>
    </row>
    <row r="5431" spans="1:8" hidden="1" x14ac:dyDescent="0.2">
      <c r="A5431">
        <v>14740</v>
      </c>
      <c r="B5431" t="str">
        <f>VLOOKUP(A5431,'Route Names'!$A$2:$B$95,2,FALSE)</f>
        <v>Route 15 - Decatur Station / Decatur Square</v>
      </c>
      <c r="C5431" t="s">
        <v>703</v>
      </c>
      <c r="D5431">
        <v>13089020802</v>
      </c>
      <c r="E5431">
        <v>15.7</v>
      </c>
      <c r="F5431">
        <v>61458</v>
      </c>
      <c r="G5431">
        <v>228</v>
      </c>
      <c r="H5431">
        <v>313</v>
      </c>
    </row>
    <row r="5432" spans="1:8" hidden="1" x14ac:dyDescent="0.2">
      <c r="A5432">
        <v>14740</v>
      </c>
      <c r="B5432" t="str">
        <f>VLOOKUP(A5432,'Route Names'!$A$2:$B$95,2,FALSE)</f>
        <v>Route 15 - Decatur Station / Decatur Square</v>
      </c>
      <c r="C5432" t="s">
        <v>703</v>
      </c>
      <c r="D5432">
        <v>13089020802</v>
      </c>
      <c r="E5432">
        <v>15.7</v>
      </c>
      <c r="F5432">
        <v>61458</v>
      </c>
      <c r="G5432">
        <v>228</v>
      </c>
      <c r="H5432">
        <v>313</v>
      </c>
    </row>
    <row r="5433" spans="1:8" hidden="1" x14ac:dyDescent="0.2">
      <c r="A5433">
        <v>14740</v>
      </c>
      <c r="B5433" t="str">
        <f>VLOOKUP(A5433,'Route Names'!$A$2:$B$95,2,FALSE)</f>
        <v>Route 15 - Decatur Station / Decatur Square</v>
      </c>
      <c r="C5433" t="s">
        <v>702</v>
      </c>
      <c r="D5433">
        <v>13089023101</v>
      </c>
      <c r="E5433">
        <v>28.5</v>
      </c>
      <c r="F5433">
        <v>50221</v>
      </c>
      <c r="G5433">
        <v>221</v>
      </c>
      <c r="H5433">
        <v>376</v>
      </c>
    </row>
    <row r="5434" spans="1:8" hidden="1" x14ac:dyDescent="0.2">
      <c r="A5434">
        <v>14740</v>
      </c>
      <c r="B5434" t="str">
        <f>VLOOKUP(A5434,'Route Names'!$A$2:$B$95,2,FALSE)</f>
        <v>Route 15 - Decatur Station / Decatur Square</v>
      </c>
      <c r="C5434" t="s">
        <v>702</v>
      </c>
      <c r="D5434">
        <v>13089023101</v>
      </c>
      <c r="E5434">
        <v>28.5</v>
      </c>
      <c r="F5434">
        <v>50221</v>
      </c>
      <c r="G5434">
        <v>221</v>
      </c>
      <c r="H5434">
        <v>376</v>
      </c>
    </row>
    <row r="5435" spans="1:8" hidden="1" x14ac:dyDescent="0.2">
      <c r="A5435">
        <v>14740</v>
      </c>
      <c r="B5435" t="str">
        <f>VLOOKUP(A5435,'Route Names'!$A$2:$B$95,2,FALSE)</f>
        <v>Route 15 - Decatur Station / Decatur Square</v>
      </c>
      <c r="C5435" t="s">
        <v>701</v>
      </c>
      <c r="D5435">
        <v>13089023101</v>
      </c>
      <c r="E5435">
        <v>28.5</v>
      </c>
      <c r="F5435">
        <v>50221</v>
      </c>
      <c r="G5435">
        <v>221</v>
      </c>
      <c r="H5435">
        <v>376</v>
      </c>
    </row>
    <row r="5436" spans="1:8" hidden="1" x14ac:dyDescent="0.2">
      <c r="A5436">
        <v>14740</v>
      </c>
      <c r="B5436" t="str">
        <f>VLOOKUP(A5436,'Route Names'!$A$2:$B$95,2,FALSE)</f>
        <v>Route 15 - Decatur Station / Decatur Square</v>
      </c>
      <c r="C5436" t="s">
        <v>701</v>
      </c>
      <c r="D5436">
        <v>13089023101</v>
      </c>
      <c r="E5436">
        <v>28.5</v>
      </c>
      <c r="F5436">
        <v>50221</v>
      </c>
      <c r="G5436">
        <v>221</v>
      </c>
      <c r="H5436">
        <v>376</v>
      </c>
    </row>
    <row r="5437" spans="1:8" hidden="1" x14ac:dyDescent="0.2">
      <c r="A5437">
        <v>14740</v>
      </c>
      <c r="B5437" t="str">
        <f>VLOOKUP(A5437,'Route Names'!$A$2:$B$95,2,FALSE)</f>
        <v>Route 15 - Decatur Station / Decatur Square</v>
      </c>
      <c r="C5437" t="s">
        <v>700</v>
      </c>
      <c r="D5437">
        <v>13089023601</v>
      </c>
      <c r="E5437">
        <v>19.3</v>
      </c>
      <c r="F5437">
        <v>51176</v>
      </c>
      <c r="G5437">
        <v>58</v>
      </c>
      <c r="H5437">
        <v>167</v>
      </c>
    </row>
    <row r="5438" spans="1:8" hidden="1" x14ac:dyDescent="0.2">
      <c r="A5438">
        <v>14740</v>
      </c>
      <c r="B5438" t="str">
        <f>VLOOKUP(A5438,'Route Names'!$A$2:$B$95,2,FALSE)</f>
        <v>Route 15 - Decatur Station / Decatur Square</v>
      </c>
      <c r="C5438" t="s">
        <v>700</v>
      </c>
      <c r="D5438">
        <v>13089023601</v>
      </c>
      <c r="E5438">
        <v>19.3</v>
      </c>
      <c r="F5438">
        <v>51176</v>
      </c>
      <c r="G5438">
        <v>58</v>
      </c>
      <c r="H5438">
        <v>167</v>
      </c>
    </row>
    <row r="5439" spans="1:8" hidden="1" x14ac:dyDescent="0.2">
      <c r="A5439">
        <v>14740</v>
      </c>
      <c r="B5439" t="str">
        <f>VLOOKUP(A5439,'Route Names'!$A$2:$B$95,2,FALSE)</f>
        <v>Route 15 - Decatur Station / Decatur Square</v>
      </c>
      <c r="C5439" t="s">
        <v>699</v>
      </c>
      <c r="D5439">
        <v>13089023601</v>
      </c>
      <c r="E5439">
        <v>19.3</v>
      </c>
      <c r="F5439">
        <v>51176</v>
      </c>
      <c r="G5439">
        <v>58</v>
      </c>
      <c r="H5439">
        <v>167</v>
      </c>
    </row>
    <row r="5440" spans="1:8" hidden="1" x14ac:dyDescent="0.2">
      <c r="A5440">
        <v>14740</v>
      </c>
      <c r="B5440" t="str">
        <f>VLOOKUP(A5440,'Route Names'!$A$2:$B$95,2,FALSE)</f>
        <v>Route 15 - Decatur Station / Decatur Square</v>
      </c>
      <c r="C5440" t="s">
        <v>699</v>
      </c>
      <c r="D5440">
        <v>13089023601</v>
      </c>
      <c r="E5440">
        <v>19.3</v>
      </c>
      <c r="F5440">
        <v>51176</v>
      </c>
      <c r="G5440">
        <v>58</v>
      </c>
      <c r="H5440">
        <v>167</v>
      </c>
    </row>
    <row r="5441" spans="1:8" hidden="1" x14ac:dyDescent="0.2">
      <c r="A5441">
        <v>14740</v>
      </c>
      <c r="B5441" t="str">
        <f>VLOOKUP(A5441,'Route Names'!$A$2:$B$95,2,FALSE)</f>
        <v>Route 15 - Decatur Station / Decatur Square</v>
      </c>
      <c r="C5441" t="s">
        <v>698</v>
      </c>
      <c r="D5441">
        <v>13089023601</v>
      </c>
      <c r="E5441">
        <v>19.3</v>
      </c>
      <c r="F5441">
        <v>51176</v>
      </c>
      <c r="G5441">
        <v>58</v>
      </c>
      <c r="H5441">
        <v>167</v>
      </c>
    </row>
    <row r="5442" spans="1:8" hidden="1" x14ac:dyDescent="0.2">
      <c r="A5442">
        <v>14740</v>
      </c>
      <c r="B5442" t="str">
        <f>VLOOKUP(A5442,'Route Names'!$A$2:$B$95,2,FALSE)</f>
        <v>Route 15 - Decatur Station / Decatur Square</v>
      </c>
      <c r="C5442" t="s">
        <v>698</v>
      </c>
      <c r="D5442">
        <v>13089023601</v>
      </c>
      <c r="E5442">
        <v>19.3</v>
      </c>
      <c r="F5442">
        <v>51176</v>
      </c>
      <c r="G5442">
        <v>58</v>
      </c>
      <c r="H5442">
        <v>167</v>
      </c>
    </row>
    <row r="5443" spans="1:8" hidden="1" x14ac:dyDescent="0.2">
      <c r="A5443">
        <v>14740</v>
      </c>
      <c r="B5443" t="str">
        <f>VLOOKUP(A5443,'Route Names'!$A$2:$B$95,2,FALSE)</f>
        <v>Route 15 - Decatur Station / Decatur Square</v>
      </c>
      <c r="C5443" t="s">
        <v>697</v>
      </c>
      <c r="D5443">
        <v>13089023601</v>
      </c>
      <c r="E5443">
        <v>19.3</v>
      </c>
      <c r="F5443">
        <v>51176</v>
      </c>
      <c r="G5443">
        <v>58</v>
      </c>
      <c r="H5443">
        <v>167</v>
      </c>
    </row>
    <row r="5444" spans="1:8" hidden="1" x14ac:dyDescent="0.2">
      <c r="A5444">
        <v>14740</v>
      </c>
      <c r="B5444" t="str">
        <f>VLOOKUP(A5444,'Route Names'!$A$2:$B$95,2,FALSE)</f>
        <v>Route 15 - Decatur Station / Decatur Square</v>
      </c>
      <c r="C5444" t="s">
        <v>697</v>
      </c>
      <c r="D5444">
        <v>13089023601</v>
      </c>
      <c r="E5444">
        <v>19.3</v>
      </c>
      <c r="F5444">
        <v>51176</v>
      </c>
      <c r="G5444">
        <v>58</v>
      </c>
      <c r="H5444">
        <v>167</v>
      </c>
    </row>
    <row r="5445" spans="1:8" hidden="1" x14ac:dyDescent="0.2">
      <c r="A5445">
        <v>14740</v>
      </c>
      <c r="B5445" t="str">
        <f>VLOOKUP(A5445,'Route Names'!$A$2:$B$95,2,FALSE)</f>
        <v>Route 15 - Decatur Station / Decatur Square</v>
      </c>
      <c r="C5445" t="s">
        <v>696</v>
      </c>
      <c r="D5445">
        <v>13089023602</v>
      </c>
      <c r="E5445">
        <v>19.5</v>
      </c>
      <c r="F5445">
        <v>45854</v>
      </c>
      <c r="G5445">
        <v>109</v>
      </c>
      <c r="H5445">
        <v>188</v>
      </c>
    </row>
    <row r="5446" spans="1:8" hidden="1" x14ac:dyDescent="0.2">
      <c r="A5446">
        <v>14740</v>
      </c>
      <c r="B5446" t="str">
        <f>VLOOKUP(A5446,'Route Names'!$A$2:$B$95,2,FALSE)</f>
        <v>Route 15 - Decatur Station / Decatur Square</v>
      </c>
      <c r="C5446" t="s">
        <v>696</v>
      </c>
      <c r="D5446">
        <v>13089023602</v>
      </c>
      <c r="E5446">
        <v>19.5</v>
      </c>
      <c r="F5446">
        <v>45854</v>
      </c>
      <c r="G5446">
        <v>109</v>
      </c>
      <c r="H5446">
        <v>188</v>
      </c>
    </row>
    <row r="5447" spans="1:8" hidden="1" x14ac:dyDescent="0.2">
      <c r="A5447">
        <v>14740</v>
      </c>
      <c r="B5447" t="str">
        <f>VLOOKUP(A5447,'Route Names'!$A$2:$B$95,2,FALSE)</f>
        <v>Route 15 - Decatur Station / Decatur Square</v>
      </c>
      <c r="C5447" t="s">
        <v>695</v>
      </c>
      <c r="D5447">
        <v>13089023603</v>
      </c>
      <c r="E5447">
        <v>27</v>
      </c>
      <c r="F5447">
        <v>30870</v>
      </c>
      <c r="G5447">
        <v>149</v>
      </c>
      <c r="H5447">
        <v>420</v>
      </c>
    </row>
    <row r="5448" spans="1:8" hidden="1" x14ac:dyDescent="0.2">
      <c r="A5448">
        <v>14740</v>
      </c>
      <c r="B5448" t="str">
        <f>VLOOKUP(A5448,'Route Names'!$A$2:$B$95,2,FALSE)</f>
        <v>Route 15 - Decatur Station / Decatur Square</v>
      </c>
      <c r="C5448" t="s">
        <v>695</v>
      </c>
      <c r="D5448">
        <v>13089023603</v>
      </c>
      <c r="E5448">
        <v>27</v>
      </c>
      <c r="F5448">
        <v>30870</v>
      </c>
      <c r="G5448">
        <v>149</v>
      </c>
      <c r="H5448">
        <v>420</v>
      </c>
    </row>
    <row r="5449" spans="1:8" hidden="1" x14ac:dyDescent="0.2">
      <c r="A5449">
        <v>14740</v>
      </c>
      <c r="B5449" t="str">
        <f>VLOOKUP(A5449,'Route Names'!$A$2:$B$95,2,FALSE)</f>
        <v>Route 15 - Decatur Station / Decatur Square</v>
      </c>
      <c r="C5449" t="s">
        <v>694</v>
      </c>
      <c r="D5449">
        <v>13089023504</v>
      </c>
      <c r="E5449">
        <v>44.7</v>
      </c>
      <c r="F5449">
        <v>23906</v>
      </c>
      <c r="G5449">
        <v>325</v>
      </c>
      <c r="H5449">
        <v>465</v>
      </c>
    </row>
    <row r="5450" spans="1:8" hidden="1" x14ac:dyDescent="0.2">
      <c r="A5450">
        <v>14740</v>
      </c>
      <c r="B5450" t="str">
        <f>VLOOKUP(A5450,'Route Names'!$A$2:$B$95,2,FALSE)</f>
        <v>Route 15 - Decatur Station / Decatur Square</v>
      </c>
      <c r="C5450" t="s">
        <v>694</v>
      </c>
      <c r="D5450">
        <v>13089023504</v>
      </c>
      <c r="E5450">
        <v>44.7</v>
      </c>
      <c r="F5450">
        <v>23906</v>
      </c>
      <c r="G5450">
        <v>325</v>
      </c>
      <c r="H5450">
        <v>465</v>
      </c>
    </row>
    <row r="5451" spans="1:8" hidden="1" x14ac:dyDescent="0.2">
      <c r="A5451">
        <v>14740</v>
      </c>
      <c r="B5451" t="str">
        <f>VLOOKUP(A5451,'Route Names'!$A$2:$B$95,2,FALSE)</f>
        <v>Route 15 - Decatur Station / Decatur Square</v>
      </c>
      <c r="C5451" t="s">
        <v>693</v>
      </c>
      <c r="D5451">
        <v>13089023603</v>
      </c>
      <c r="E5451">
        <v>27</v>
      </c>
      <c r="F5451">
        <v>30870</v>
      </c>
      <c r="G5451">
        <v>149</v>
      </c>
      <c r="H5451">
        <v>420</v>
      </c>
    </row>
    <row r="5452" spans="1:8" hidden="1" x14ac:dyDescent="0.2">
      <c r="A5452">
        <v>14740</v>
      </c>
      <c r="B5452" t="str">
        <f>VLOOKUP(A5452,'Route Names'!$A$2:$B$95,2,FALSE)</f>
        <v>Route 15 - Decatur Station / Decatur Square</v>
      </c>
      <c r="C5452" t="s">
        <v>693</v>
      </c>
      <c r="D5452">
        <v>13089023603</v>
      </c>
      <c r="E5452">
        <v>27</v>
      </c>
      <c r="F5452">
        <v>30870</v>
      </c>
      <c r="G5452">
        <v>149</v>
      </c>
      <c r="H5452">
        <v>420</v>
      </c>
    </row>
    <row r="5453" spans="1:8" hidden="1" x14ac:dyDescent="0.2">
      <c r="A5453">
        <v>14740</v>
      </c>
      <c r="B5453" t="str">
        <f>VLOOKUP(A5453,'Route Names'!$A$2:$B$95,2,FALSE)</f>
        <v>Route 15 - Decatur Station / Decatur Square</v>
      </c>
      <c r="C5453" t="s">
        <v>692</v>
      </c>
      <c r="D5453">
        <v>13089023603</v>
      </c>
      <c r="E5453">
        <v>27</v>
      </c>
      <c r="F5453">
        <v>30870</v>
      </c>
      <c r="G5453">
        <v>149</v>
      </c>
      <c r="H5453">
        <v>420</v>
      </c>
    </row>
    <row r="5454" spans="1:8" hidden="1" x14ac:dyDescent="0.2">
      <c r="A5454">
        <v>14740</v>
      </c>
      <c r="B5454" t="str">
        <f>VLOOKUP(A5454,'Route Names'!$A$2:$B$95,2,FALSE)</f>
        <v>Route 15 - Decatur Station / Decatur Square</v>
      </c>
      <c r="C5454" t="s">
        <v>692</v>
      </c>
      <c r="D5454">
        <v>13089023603</v>
      </c>
      <c r="E5454">
        <v>27</v>
      </c>
      <c r="F5454">
        <v>30870</v>
      </c>
      <c r="G5454">
        <v>149</v>
      </c>
      <c r="H5454">
        <v>420</v>
      </c>
    </row>
    <row r="5455" spans="1:8" hidden="1" x14ac:dyDescent="0.2">
      <c r="A5455">
        <v>14740</v>
      </c>
      <c r="B5455" t="str">
        <f>VLOOKUP(A5455,'Route Names'!$A$2:$B$95,2,FALSE)</f>
        <v>Route 15 - Decatur Station / Decatur Square</v>
      </c>
      <c r="C5455" t="s">
        <v>691</v>
      </c>
      <c r="D5455">
        <v>13089023603</v>
      </c>
      <c r="E5455">
        <v>27</v>
      </c>
      <c r="F5455">
        <v>30870</v>
      </c>
      <c r="G5455">
        <v>149</v>
      </c>
      <c r="H5455">
        <v>420</v>
      </c>
    </row>
    <row r="5456" spans="1:8" hidden="1" x14ac:dyDescent="0.2">
      <c r="A5456">
        <v>14740</v>
      </c>
      <c r="B5456" t="str">
        <f>VLOOKUP(A5456,'Route Names'!$A$2:$B$95,2,FALSE)</f>
        <v>Route 15 - Decatur Station / Decatur Square</v>
      </c>
      <c r="C5456" t="s">
        <v>691</v>
      </c>
      <c r="D5456">
        <v>13089023603</v>
      </c>
      <c r="E5456">
        <v>27</v>
      </c>
      <c r="F5456">
        <v>30870</v>
      </c>
      <c r="G5456">
        <v>149</v>
      </c>
      <c r="H5456">
        <v>420</v>
      </c>
    </row>
    <row r="5457" spans="1:8" hidden="1" x14ac:dyDescent="0.2">
      <c r="A5457">
        <v>14740</v>
      </c>
      <c r="B5457" t="str">
        <f>VLOOKUP(A5457,'Route Names'!$A$2:$B$95,2,FALSE)</f>
        <v>Route 15 - Decatur Station / Decatur Square</v>
      </c>
      <c r="C5457" t="s">
        <v>690</v>
      </c>
      <c r="D5457">
        <v>13089023603</v>
      </c>
      <c r="E5457">
        <v>27</v>
      </c>
      <c r="F5457">
        <v>30870</v>
      </c>
      <c r="G5457">
        <v>149</v>
      </c>
      <c r="H5457">
        <v>420</v>
      </c>
    </row>
    <row r="5458" spans="1:8" hidden="1" x14ac:dyDescent="0.2">
      <c r="A5458">
        <v>14740</v>
      </c>
      <c r="B5458" t="str">
        <f>VLOOKUP(A5458,'Route Names'!$A$2:$B$95,2,FALSE)</f>
        <v>Route 15 - Decatur Station / Decatur Square</v>
      </c>
      <c r="C5458" t="s">
        <v>690</v>
      </c>
      <c r="D5458">
        <v>13089023603</v>
      </c>
      <c r="E5458">
        <v>27</v>
      </c>
      <c r="F5458">
        <v>30870</v>
      </c>
      <c r="G5458">
        <v>149</v>
      </c>
      <c r="H5458">
        <v>420</v>
      </c>
    </row>
    <row r="5459" spans="1:8" hidden="1" x14ac:dyDescent="0.2">
      <c r="A5459">
        <v>14740</v>
      </c>
      <c r="B5459" t="str">
        <f>VLOOKUP(A5459,'Route Names'!$A$2:$B$95,2,FALSE)</f>
        <v>Route 15 - Decatur Station / Decatur Square</v>
      </c>
      <c r="C5459" t="s">
        <v>689</v>
      </c>
      <c r="D5459">
        <v>13089023603</v>
      </c>
      <c r="E5459">
        <v>27</v>
      </c>
      <c r="F5459">
        <v>30870</v>
      </c>
      <c r="G5459">
        <v>149</v>
      </c>
      <c r="H5459">
        <v>420</v>
      </c>
    </row>
    <row r="5460" spans="1:8" hidden="1" x14ac:dyDescent="0.2">
      <c r="A5460">
        <v>14740</v>
      </c>
      <c r="B5460" t="str">
        <f>VLOOKUP(A5460,'Route Names'!$A$2:$B$95,2,FALSE)</f>
        <v>Route 15 - Decatur Station / Decatur Square</v>
      </c>
      <c r="C5460" t="s">
        <v>689</v>
      </c>
      <c r="D5460">
        <v>13089023603</v>
      </c>
      <c r="E5460">
        <v>27</v>
      </c>
      <c r="F5460">
        <v>30870</v>
      </c>
      <c r="G5460">
        <v>149</v>
      </c>
      <c r="H5460">
        <v>420</v>
      </c>
    </row>
    <row r="5461" spans="1:8" hidden="1" x14ac:dyDescent="0.2">
      <c r="A5461">
        <v>14740</v>
      </c>
      <c r="B5461" t="str">
        <f>VLOOKUP(A5461,'Route Names'!$A$2:$B$95,2,FALSE)</f>
        <v>Route 15 - Decatur Station / Decatur Square</v>
      </c>
      <c r="C5461" t="s">
        <v>688</v>
      </c>
      <c r="D5461">
        <v>13089023603</v>
      </c>
      <c r="E5461">
        <v>27</v>
      </c>
      <c r="F5461">
        <v>30870</v>
      </c>
      <c r="G5461">
        <v>149</v>
      </c>
      <c r="H5461">
        <v>420</v>
      </c>
    </row>
    <row r="5462" spans="1:8" hidden="1" x14ac:dyDescent="0.2">
      <c r="A5462">
        <v>14740</v>
      </c>
      <c r="B5462" t="str">
        <f>VLOOKUP(A5462,'Route Names'!$A$2:$B$95,2,FALSE)</f>
        <v>Route 15 - Decatur Station / Decatur Square</v>
      </c>
      <c r="C5462" t="s">
        <v>688</v>
      </c>
      <c r="D5462">
        <v>13089023603</v>
      </c>
      <c r="E5462">
        <v>27</v>
      </c>
      <c r="F5462">
        <v>30870</v>
      </c>
      <c r="G5462">
        <v>149</v>
      </c>
      <c r="H5462">
        <v>420</v>
      </c>
    </row>
    <row r="5463" spans="1:8" hidden="1" x14ac:dyDescent="0.2">
      <c r="A5463">
        <v>14740</v>
      </c>
      <c r="B5463" t="str">
        <f>VLOOKUP(A5463,'Route Names'!$A$2:$B$95,2,FALSE)</f>
        <v>Route 15 - Decatur Station / Decatur Square</v>
      </c>
      <c r="C5463" t="s">
        <v>687</v>
      </c>
      <c r="D5463">
        <v>13089023603</v>
      </c>
      <c r="E5463">
        <v>27</v>
      </c>
      <c r="F5463">
        <v>30870</v>
      </c>
      <c r="G5463">
        <v>149</v>
      </c>
      <c r="H5463">
        <v>420</v>
      </c>
    </row>
    <row r="5464" spans="1:8" hidden="1" x14ac:dyDescent="0.2">
      <c r="A5464">
        <v>14740</v>
      </c>
      <c r="B5464" t="str">
        <f>VLOOKUP(A5464,'Route Names'!$A$2:$B$95,2,FALSE)</f>
        <v>Route 15 - Decatur Station / Decatur Square</v>
      </c>
      <c r="C5464" t="s">
        <v>687</v>
      </c>
      <c r="D5464">
        <v>13089023603</v>
      </c>
      <c r="E5464">
        <v>27</v>
      </c>
      <c r="F5464">
        <v>30870</v>
      </c>
      <c r="G5464">
        <v>149</v>
      </c>
      <c r="H5464">
        <v>420</v>
      </c>
    </row>
    <row r="5465" spans="1:8" hidden="1" x14ac:dyDescent="0.2">
      <c r="A5465">
        <v>14740</v>
      </c>
      <c r="B5465" t="str">
        <f>VLOOKUP(A5465,'Route Names'!$A$2:$B$95,2,FALSE)</f>
        <v>Route 15 - Decatur Station / Decatur Square</v>
      </c>
      <c r="C5465" t="s">
        <v>686</v>
      </c>
      <c r="D5465">
        <v>13089023603</v>
      </c>
      <c r="E5465">
        <v>27</v>
      </c>
      <c r="F5465">
        <v>30870</v>
      </c>
      <c r="G5465">
        <v>149</v>
      </c>
      <c r="H5465">
        <v>420</v>
      </c>
    </row>
    <row r="5466" spans="1:8" hidden="1" x14ac:dyDescent="0.2">
      <c r="A5466">
        <v>14740</v>
      </c>
      <c r="B5466" t="str">
        <f>VLOOKUP(A5466,'Route Names'!$A$2:$B$95,2,FALSE)</f>
        <v>Route 15 - Decatur Station / Decatur Square</v>
      </c>
      <c r="C5466" t="s">
        <v>686</v>
      </c>
      <c r="D5466">
        <v>13089023603</v>
      </c>
      <c r="E5466">
        <v>27</v>
      </c>
      <c r="F5466">
        <v>30870</v>
      </c>
      <c r="G5466">
        <v>149</v>
      </c>
      <c r="H5466">
        <v>420</v>
      </c>
    </row>
    <row r="5467" spans="1:8" hidden="1" x14ac:dyDescent="0.2">
      <c r="A5467">
        <v>14740</v>
      </c>
      <c r="B5467" t="str">
        <f>VLOOKUP(A5467,'Route Names'!$A$2:$B$95,2,FALSE)</f>
        <v>Route 15 - Decatur Station / Decatur Square</v>
      </c>
      <c r="C5467" t="s">
        <v>685</v>
      </c>
      <c r="D5467">
        <v>13089023410</v>
      </c>
      <c r="E5467">
        <v>36</v>
      </c>
      <c r="F5467">
        <v>26414</v>
      </c>
      <c r="G5467">
        <v>197</v>
      </c>
      <c r="H5467">
        <v>405</v>
      </c>
    </row>
    <row r="5468" spans="1:8" hidden="1" x14ac:dyDescent="0.2">
      <c r="A5468">
        <v>14740</v>
      </c>
      <c r="B5468" t="str">
        <f>VLOOKUP(A5468,'Route Names'!$A$2:$B$95,2,FALSE)</f>
        <v>Route 15 - Decatur Station / Decatur Square</v>
      </c>
      <c r="C5468" t="s">
        <v>685</v>
      </c>
      <c r="D5468">
        <v>13089023410</v>
      </c>
      <c r="E5468">
        <v>36</v>
      </c>
      <c r="F5468">
        <v>26414</v>
      </c>
      <c r="G5468">
        <v>197</v>
      </c>
      <c r="H5468">
        <v>405</v>
      </c>
    </row>
    <row r="5469" spans="1:8" hidden="1" x14ac:dyDescent="0.2">
      <c r="A5469">
        <v>14852</v>
      </c>
      <c r="B5469" t="str">
        <f>VLOOKUP(A5469,'Route Names'!$A$2:$B$95,2,FALSE)</f>
        <v>Route 186 Rainbow Drive/South DeKalb</v>
      </c>
      <c r="C5469" t="s">
        <v>685</v>
      </c>
      <c r="D5469">
        <v>13089023410</v>
      </c>
      <c r="E5469">
        <v>36</v>
      </c>
      <c r="F5469">
        <v>26414</v>
      </c>
      <c r="G5469">
        <v>197</v>
      </c>
      <c r="H5469">
        <v>405</v>
      </c>
    </row>
    <row r="5470" spans="1:8" hidden="1" x14ac:dyDescent="0.2">
      <c r="A5470">
        <v>14740</v>
      </c>
      <c r="B5470" t="str">
        <f>VLOOKUP(A5470,'Route Names'!$A$2:$B$95,2,FALSE)</f>
        <v>Route 15 - Decatur Station / Decatur Square</v>
      </c>
      <c r="C5470" t="s">
        <v>684</v>
      </c>
      <c r="D5470">
        <v>13089023410</v>
      </c>
      <c r="E5470">
        <v>36</v>
      </c>
      <c r="F5470">
        <v>26414</v>
      </c>
      <c r="G5470">
        <v>197</v>
      </c>
      <c r="H5470">
        <v>405</v>
      </c>
    </row>
    <row r="5471" spans="1:8" hidden="1" x14ac:dyDescent="0.2">
      <c r="A5471">
        <v>14740</v>
      </c>
      <c r="B5471" t="str">
        <f>VLOOKUP(A5471,'Route Names'!$A$2:$B$95,2,FALSE)</f>
        <v>Route 15 - Decatur Station / Decatur Square</v>
      </c>
      <c r="C5471" t="s">
        <v>684</v>
      </c>
      <c r="D5471">
        <v>13089023410</v>
      </c>
      <c r="E5471">
        <v>36</v>
      </c>
      <c r="F5471">
        <v>26414</v>
      </c>
      <c r="G5471">
        <v>197</v>
      </c>
      <c r="H5471">
        <v>405</v>
      </c>
    </row>
    <row r="5472" spans="1:8" hidden="1" x14ac:dyDescent="0.2">
      <c r="A5472">
        <v>14740</v>
      </c>
      <c r="B5472" t="str">
        <f>VLOOKUP(A5472,'Route Names'!$A$2:$B$95,2,FALSE)</f>
        <v>Route 15 - Decatur Station / Decatur Square</v>
      </c>
      <c r="C5472" t="s">
        <v>683</v>
      </c>
      <c r="D5472">
        <v>13089023410</v>
      </c>
      <c r="E5472">
        <v>36</v>
      </c>
      <c r="F5472">
        <v>26414</v>
      </c>
      <c r="G5472">
        <v>197</v>
      </c>
      <c r="H5472">
        <v>405</v>
      </c>
    </row>
    <row r="5473" spans="1:8" hidden="1" x14ac:dyDescent="0.2">
      <c r="A5473">
        <v>14740</v>
      </c>
      <c r="B5473" t="str">
        <f>VLOOKUP(A5473,'Route Names'!$A$2:$B$95,2,FALSE)</f>
        <v>Route 15 - Decatur Station / Decatur Square</v>
      </c>
      <c r="C5473" t="s">
        <v>683</v>
      </c>
      <c r="D5473">
        <v>13089023410</v>
      </c>
      <c r="E5473">
        <v>36</v>
      </c>
      <c r="F5473">
        <v>26414</v>
      </c>
      <c r="G5473">
        <v>197</v>
      </c>
      <c r="H5473">
        <v>405</v>
      </c>
    </row>
    <row r="5474" spans="1:8" hidden="1" x14ac:dyDescent="0.2">
      <c r="A5474">
        <v>14740</v>
      </c>
      <c r="B5474" t="str">
        <f>VLOOKUP(A5474,'Route Names'!$A$2:$B$95,2,FALSE)</f>
        <v>Route 15 - Decatur Station / Decatur Square</v>
      </c>
      <c r="C5474" t="s">
        <v>682</v>
      </c>
      <c r="D5474">
        <v>13089023410</v>
      </c>
      <c r="E5474">
        <v>36</v>
      </c>
      <c r="F5474">
        <v>26414</v>
      </c>
      <c r="G5474">
        <v>197</v>
      </c>
      <c r="H5474">
        <v>405</v>
      </c>
    </row>
    <row r="5475" spans="1:8" hidden="1" x14ac:dyDescent="0.2">
      <c r="A5475">
        <v>14740</v>
      </c>
      <c r="B5475" t="str">
        <f>VLOOKUP(A5475,'Route Names'!$A$2:$B$95,2,FALSE)</f>
        <v>Route 15 - Decatur Station / Decatur Square</v>
      </c>
      <c r="C5475" t="s">
        <v>682</v>
      </c>
      <c r="D5475">
        <v>13089023410</v>
      </c>
      <c r="E5475">
        <v>36</v>
      </c>
      <c r="F5475">
        <v>26414</v>
      </c>
      <c r="G5475">
        <v>197</v>
      </c>
      <c r="H5475">
        <v>405</v>
      </c>
    </row>
    <row r="5476" spans="1:8" hidden="1" x14ac:dyDescent="0.2">
      <c r="A5476">
        <v>14740</v>
      </c>
      <c r="B5476" t="str">
        <f>VLOOKUP(A5476,'Route Names'!$A$2:$B$95,2,FALSE)</f>
        <v>Route 15 - Decatur Station / Decatur Square</v>
      </c>
      <c r="C5476" t="s">
        <v>681</v>
      </c>
      <c r="D5476">
        <v>13089023423</v>
      </c>
      <c r="E5476">
        <v>9.5</v>
      </c>
      <c r="F5476">
        <v>68104</v>
      </c>
      <c r="G5476">
        <v>148</v>
      </c>
      <c r="H5476">
        <v>521</v>
      </c>
    </row>
    <row r="5477" spans="1:8" hidden="1" x14ac:dyDescent="0.2">
      <c r="A5477">
        <v>14740</v>
      </c>
      <c r="B5477" t="str">
        <f>VLOOKUP(A5477,'Route Names'!$A$2:$B$95,2,FALSE)</f>
        <v>Route 15 - Decatur Station / Decatur Square</v>
      </c>
      <c r="C5477" t="s">
        <v>681</v>
      </c>
      <c r="D5477">
        <v>13089023423</v>
      </c>
      <c r="E5477">
        <v>9.5</v>
      </c>
      <c r="F5477">
        <v>68104</v>
      </c>
      <c r="G5477">
        <v>148</v>
      </c>
      <c r="H5477">
        <v>521</v>
      </c>
    </row>
    <row r="5478" spans="1:8" hidden="1" x14ac:dyDescent="0.2">
      <c r="A5478">
        <v>14740</v>
      </c>
      <c r="B5478" t="str">
        <f>VLOOKUP(A5478,'Route Names'!$A$2:$B$95,2,FALSE)</f>
        <v>Route 15 - Decatur Station / Decatur Square</v>
      </c>
      <c r="C5478" t="s">
        <v>680</v>
      </c>
      <c r="D5478">
        <v>13089023423</v>
      </c>
      <c r="E5478">
        <v>9.5</v>
      </c>
      <c r="F5478">
        <v>68104</v>
      </c>
      <c r="G5478">
        <v>148</v>
      </c>
      <c r="H5478">
        <v>521</v>
      </c>
    </row>
    <row r="5479" spans="1:8" hidden="1" x14ac:dyDescent="0.2">
      <c r="A5479">
        <v>14740</v>
      </c>
      <c r="B5479" t="str">
        <f>VLOOKUP(A5479,'Route Names'!$A$2:$B$95,2,FALSE)</f>
        <v>Route 15 - Decatur Station / Decatur Square</v>
      </c>
      <c r="C5479" t="s">
        <v>680</v>
      </c>
      <c r="D5479">
        <v>13089023423</v>
      </c>
      <c r="E5479">
        <v>9.5</v>
      </c>
      <c r="F5479">
        <v>68104</v>
      </c>
      <c r="G5479">
        <v>148</v>
      </c>
      <c r="H5479">
        <v>521</v>
      </c>
    </row>
    <row r="5480" spans="1:8" hidden="1" x14ac:dyDescent="0.2">
      <c r="A5480">
        <v>14740</v>
      </c>
      <c r="B5480" t="str">
        <f>VLOOKUP(A5480,'Route Names'!$A$2:$B$95,2,FALSE)</f>
        <v>Route 15 - Decatur Station / Decatur Square</v>
      </c>
      <c r="C5480" t="s">
        <v>679</v>
      </c>
      <c r="D5480">
        <v>13089023423</v>
      </c>
      <c r="E5480">
        <v>9.5</v>
      </c>
      <c r="F5480">
        <v>68104</v>
      </c>
      <c r="G5480">
        <v>148</v>
      </c>
      <c r="H5480">
        <v>521</v>
      </c>
    </row>
    <row r="5481" spans="1:8" hidden="1" x14ac:dyDescent="0.2">
      <c r="A5481">
        <v>14740</v>
      </c>
      <c r="B5481" t="str">
        <f>VLOOKUP(A5481,'Route Names'!$A$2:$B$95,2,FALSE)</f>
        <v>Route 15 - Decatur Station / Decatur Square</v>
      </c>
      <c r="C5481" t="s">
        <v>679</v>
      </c>
      <c r="D5481">
        <v>13089023423</v>
      </c>
      <c r="E5481">
        <v>9.5</v>
      </c>
      <c r="F5481">
        <v>68104</v>
      </c>
      <c r="G5481">
        <v>148</v>
      </c>
      <c r="H5481">
        <v>521</v>
      </c>
    </row>
    <row r="5482" spans="1:8" hidden="1" x14ac:dyDescent="0.2">
      <c r="A5482">
        <v>14740</v>
      </c>
      <c r="B5482" t="str">
        <f>VLOOKUP(A5482,'Route Names'!$A$2:$B$95,2,FALSE)</f>
        <v>Route 15 - Decatur Station / Decatur Square</v>
      </c>
      <c r="C5482" t="s">
        <v>679</v>
      </c>
      <c r="D5482">
        <v>13089023423</v>
      </c>
      <c r="E5482">
        <v>9.5</v>
      </c>
      <c r="F5482">
        <v>68104</v>
      </c>
      <c r="G5482">
        <v>148</v>
      </c>
      <c r="H5482">
        <v>521</v>
      </c>
    </row>
    <row r="5483" spans="1:8" hidden="1" x14ac:dyDescent="0.2">
      <c r="A5483">
        <v>14740</v>
      </c>
      <c r="B5483" t="str">
        <f>VLOOKUP(A5483,'Route Names'!$A$2:$B$95,2,FALSE)</f>
        <v>Route 15 - Decatur Station / Decatur Square</v>
      </c>
      <c r="C5483" t="s">
        <v>679</v>
      </c>
      <c r="D5483">
        <v>13089023423</v>
      </c>
      <c r="E5483">
        <v>9.5</v>
      </c>
      <c r="F5483">
        <v>68104</v>
      </c>
      <c r="G5483">
        <v>148</v>
      </c>
      <c r="H5483">
        <v>521</v>
      </c>
    </row>
    <row r="5484" spans="1:8" hidden="1" x14ac:dyDescent="0.2">
      <c r="A5484">
        <v>14740</v>
      </c>
      <c r="B5484" t="str">
        <f>VLOOKUP(A5484,'Route Names'!$A$2:$B$95,2,FALSE)</f>
        <v>Route 15 - Decatur Station / Decatur Square</v>
      </c>
      <c r="C5484" t="s">
        <v>678</v>
      </c>
      <c r="D5484">
        <v>13089023423</v>
      </c>
      <c r="E5484">
        <v>9.5</v>
      </c>
      <c r="F5484">
        <v>68104</v>
      </c>
      <c r="G5484">
        <v>148</v>
      </c>
      <c r="H5484">
        <v>521</v>
      </c>
    </row>
    <row r="5485" spans="1:8" hidden="1" x14ac:dyDescent="0.2">
      <c r="A5485">
        <v>14740</v>
      </c>
      <c r="B5485" t="str">
        <f>VLOOKUP(A5485,'Route Names'!$A$2:$B$95,2,FALSE)</f>
        <v>Route 15 - Decatur Station / Decatur Square</v>
      </c>
      <c r="C5485" t="s">
        <v>678</v>
      </c>
      <c r="D5485">
        <v>13089023423</v>
      </c>
      <c r="E5485">
        <v>9.5</v>
      </c>
      <c r="F5485">
        <v>68104</v>
      </c>
      <c r="G5485">
        <v>148</v>
      </c>
      <c r="H5485">
        <v>521</v>
      </c>
    </row>
    <row r="5486" spans="1:8" hidden="1" x14ac:dyDescent="0.2">
      <c r="A5486">
        <v>14740</v>
      </c>
      <c r="B5486" t="str">
        <f>VLOOKUP(A5486,'Route Names'!$A$2:$B$95,2,FALSE)</f>
        <v>Route 15 - Decatur Station / Decatur Square</v>
      </c>
      <c r="C5486" t="s">
        <v>677</v>
      </c>
      <c r="D5486">
        <v>13089023423</v>
      </c>
      <c r="E5486">
        <v>9.5</v>
      </c>
      <c r="F5486">
        <v>68104</v>
      </c>
      <c r="G5486">
        <v>148</v>
      </c>
      <c r="H5486">
        <v>521</v>
      </c>
    </row>
    <row r="5487" spans="1:8" hidden="1" x14ac:dyDescent="0.2">
      <c r="A5487">
        <v>14740</v>
      </c>
      <c r="B5487" t="str">
        <f>VLOOKUP(A5487,'Route Names'!$A$2:$B$95,2,FALSE)</f>
        <v>Route 15 - Decatur Station / Decatur Square</v>
      </c>
      <c r="C5487" t="s">
        <v>677</v>
      </c>
      <c r="D5487">
        <v>13089023423</v>
      </c>
      <c r="E5487">
        <v>9.5</v>
      </c>
      <c r="F5487">
        <v>68104</v>
      </c>
      <c r="G5487">
        <v>148</v>
      </c>
      <c r="H5487">
        <v>521</v>
      </c>
    </row>
    <row r="5488" spans="1:8" hidden="1" x14ac:dyDescent="0.2">
      <c r="A5488">
        <v>14740</v>
      </c>
      <c r="B5488" t="str">
        <f>VLOOKUP(A5488,'Route Names'!$A$2:$B$95,2,FALSE)</f>
        <v>Route 15 - Decatur Station / Decatur Square</v>
      </c>
      <c r="C5488" t="s">
        <v>676</v>
      </c>
      <c r="D5488">
        <v>13089023424</v>
      </c>
      <c r="E5488">
        <v>10.4</v>
      </c>
      <c r="F5488">
        <v>59286</v>
      </c>
      <c r="G5488">
        <v>68</v>
      </c>
      <c r="H5488">
        <v>277</v>
      </c>
    </row>
    <row r="5489" spans="1:8" hidden="1" x14ac:dyDescent="0.2">
      <c r="A5489">
        <v>14740</v>
      </c>
      <c r="B5489" t="str">
        <f>VLOOKUP(A5489,'Route Names'!$A$2:$B$95,2,FALSE)</f>
        <v>Route 15 - Decatur Station / Decatur Square</v>
      </c>
      <c r="C5489" t="s">
        <v>676</v>
      </c>
      <c r="D5489">
        <v>13089023424</v>
      </c>
      <c r="E5489">
        <v>10.4</v>
      </c>
      <c r="F5489">
        <v>59286</v>
      </c>
      <c r="G5489">
        <v>68</v>
      </c>
      <c r="H5489">
        <v>277</v>
      </c>
    </row>
    <row r="5490" spans="1:8" hidden="1" x14ac:dyDescent="0.2">
      <c r="A5490">
        <v>14740</v>
      </c>
      <c r="B5490" t="str">
        <f>VLOOKUP(A5490,'Route Names'!$A$2:$B$95,2,FALSE)</f>
        <v>Route 15 - Decatur Station / Decatur Square</v>
      </c>
      <c r="C5490" t="s">
        <v>675</v>
      </c>
      <c r="D5490">
        <v>13089023424</v>
      </c>
      <c r="E5490">
        <v>10.4</v>
      </c>
      <c r="F5490">
        <v>59286</v>
      </c>
      <c r="G5490">
        <v>68</v>
      </c>
      <c r="H5490">
        <v>277</v>
      </c>
    </row>
    <row r="5491" spans="1:8" hidden="1" x14ac:dyDescent="0.2">
      <c r="A5491">
        <v>14740</v>
      </c>
      <c r="B5491" t="str">
        <f>VLOOKUP(A5491,'Route Names'!$A$2:$B$95,2,FALSE)</f>
        <v>Route 15 - Decatur Station / Decatur Square</v>
      </c>
      <c r="C5491" t="s">
        <v>675</v>
      </c>
      <c r="D5491">
        <v>13089023424</v>
      </c>
      <c r="E5491">
        <v>10.4</v>
      </c>
      <c r="F5491">
        <v>59286</v>
      </c>
      <c r="G5491">
        <v>68</v>
      </c>
      <c r="H5491">
        <v>277</v>
      </c>
    </row>
    <row r="5492" spans="1:8" hidden="1" x14ac:dyDescent="0.2">
      <c r="A5492">
        <v>14740</v>
      </c>
      <c r="B5492" t="str">
        <f>VLOOKUP(A5492,'Route Names'!$A$2:$B$95,2,FALSE)</f>
        <v>Route 15 - Decatur Station / Decatur Square</v>
      </c>
      <c r="C5492" t="s">
        <v>674</v>
      </c>
      <c r="D5492">
        <v>13089023424</v>
      </c>
      <c r="E5492">
        <v>10.4</v>
      </c>
      <c r="F5492">
        <v>59286</v>
      </c>
      <c r="G5492">
        <v>68</v>
      </c>
      <c r="H5492">
        <v>277</v>
      </c>
    </row>
    <row r="5493" spans="1:8" hidden="1" x14ac:dyDescent="0.2">
      <c r="A5493">
        <v>14740</v>
      </c>
      <c r="B5493" t="str">
        <f>VLOOKUP(A5493,'Route Names'!$A$2:$B$95,2,FALSE)</f>
        <v>Route 15 - Decatur Station / Decatur Square</v>
      </c>
      <c r="C5493" t="s">
        <v>674</v>
      </c>
      <c r="D5493">
        <v>13089023424</v>
      </c>
      <c r="E5493">
        <v>10.4</v>
      </c>
      <c r="F5493">
        <v>59286</v>
      </c>
      <c r="G5493">
        <v>68</v>
      </c>
      <c r="H5493">
        <v>277</v>
      </c>
    </row>
    <row r="5494" spans="1:8" hidden="1" x14ac:dyDescent="0.2">
      <c r="A5494">
        <v>14740</v>
      </c>
      <c r="B5494" t="str">
        <f>VLOOKUP(A5494,'Route Names'!$A$2:$B$95,2,FALSE)</f>
        <v>Route 15 - Decatur Station / Decatur Square</v>
      </c>
      <c r="C5494" t="s">
        <v>673</v>
      </c>
      <c r="D5494">
        <v>13089023424</v>
      </c>
      <c r="E5494">
        <v>10.4</v>
      </c>
      <c r="F5494">
        <v>59286</v>
      </c>
      <c r="G5494">
        <v>68</v>
      </c>
      <c r="H5494">
        <v>277</v>
      </c>
    </row>
    <row r="5495" spans="1:8" hidden="1" x14ac:dyDescent="0.2">
      <c r="A5495">
        <v>14740</v>
      </c>
      <c r="B5495" t="str">
        <f>VLOOKUP(A5495,'Route Names'!$A$2:$B$95,2,FALSE)</f>
        <v>Route 15 - Decatur Station / Decatur Square</v>
      </c>
      <c r="C5495" t="s">
        <v>673</v>
      </c>
      <c r="D5495">
        <v>13089023424</v>
      </c>
      <c r="E5495">
        <v>10.4</v>
      </c>
      <c r="F5495">
        <v>59286</v>
      </c>
      <c r="G5495">
        <v>68</v>
      </c>
      <c r="H5495">
        <v>277</v>
      </c>
    </row>
    <row r="5496" spans="1:8" hidden="1" x14ac:dyDescent="0.2">
      <c r="A5496">
        <v>14740</v>
      </c>
      <c r="B5496" t="str">
        <f>VLOOKUP(A5496,'Route Names'!$A$2:$B$95,2,FALSE)</f>
        <v>Route 15 - Decatur Station / Decatur Square</v>
      </c>
      <c r="C5496" t="s">
        <v>672</v>
      </c>
      <c r="D5496">
        <v>13089023422</v>
      </c>
      <c r="E5496">
        <v>14.7</v>
      </c>
      <c r="F5496">
        <v>56573</v>
      </c>
      <c r="G5496">
        <v>66</v>
      </c>
      <c r="H5496">
        <v>303</v>
      </c>
    </row>
    <row r="5497" spans="1:8" hidden="1" x14ac:dyDescent="0.2">
      <c r="A5497">
        <v>14740</v>
      </c>
      <c r="B5497" t="str">
        <f>VLOOKUP(A5497,'Route Names'!$A$2:$B$95,2,FALSE)</f>
        <v>Route 15 - Decatur Station / Decatur Square</v>
      </c>
      <c r="C5497" t="s">
        <v>671</v>
      </c>
      <c r="D5497">
        <v>13089023422</v>
      </c>
      <c r="E5497">
        <v>14.7</v>
      </c>
      <c r="F5497">
        <v>56573</v>
      </c>
      <c r="G5497">
        <v>66</v>
      </c>
      <c r="H5497">
        <v>303</v>
      </c>
    </row>
    <row r="5498" spans="1:8" hidden="1" x14ac:dyDescent="0.2">
      <c r="A5498">
        <v>14740</v>
      </c>
      <c r="B5498" t="str">
        <f>VLOOKUP(A5498,'Route Names'!$A$2:$B$95,2,FALSE)</f>
        <v>Route 15 - Decatur Station / Decatur Square</v>
      </c>
      <c r="C5498" t="s">
        <v>670</v>
      </c>
      <c r="D5498">
        <v>13089023422</v>
      </c>
      <c r="E5498">
        <v>14.7</v>
      </c>
      <c r="F5498">
        <v>56573</v>
      </c>
      <c r="G5498">
        <v>66</v>
      </c>
      <c r="H5498">
        <v>303</v>
      </c>
    </row>
    <row r="5499" spans="1:8" hidden="1" x14ac:dyDescent="0.2">
      <c r="A5499">
        <v>14740</v>
      </c>
      <c r="B5499" t="str">
        <f>VLOOKUP(A5499,'Route Names'!$A$2:$B$95,2,FALSE)</f>
        <v>Route 15 - Decatur Station / Decatur Square</v>
      </c>
      <c r="C5499" t="s">
        <v>669</v>
      </c>
      <c r="D5499">
        <v>13089023422</v>
      </c>
      <c r="E5499">
        <v>14.7</v>
      </c>
      <c r="F5499">
        <v>56573</v>
      </c>
      <c r="G5499">
        <v>66</v>
      </c>
      <c r="H5499">
        <v>303</v>
      </c>
    </row>
    <row r="5500" spans="1:8" hidden="1" x14ac:dyDescent="0.2">
      <c r="A5500">
        <v>14740</v>
      </c>
      <c r="B5500" t="str">
        <f>VLOOKUP(A5500,'Route Names'!$A$2:$B$95,2,FALSE)</f>
        <v>Route 15 - Decatur Station / Decatur Square</v>
      </c>
      <c r="C5500" t="s">
        <v>668</v>
      </c>
      <c r="D5500">
        <v>13089023422</v>
      </c>
      <c r="E5500">
        <v>14.7</v>
      </c>
      <c r="F5500">
        <v>56573</v>
      </c>
      <c r="G5500">
        <v>66</v>
      </c>
      <c r="H5500">
        <v>303</v>
      </c>
    </row>
    <row r="5501" spans="1:8" hidden="1" x14ac:dyDescent="0.2">
      <c r="A5501">
        <v>14740</v>
      </c>
      <c r="B5501" t="str">
        <f>VLOOKUP(A5501,'Route Names'!$A$2:$B$95,2,FALSE)</f>
        <v>Route 15 - Decatur Station / Decatur Square</v>
      </c>
      <c r="C5501" t="s">
        <v>667</v>
      </c>
      <c r="D5501">
        <v>13089023422</v>
      </c>
      <c r="E5501">
        <v>14.7</v>
      </c>
      <c r="F5501">
        <v>56573</v>
      </c>
      <c r="G5501">
        <v>66</v>
      </c>
      <c r="H5501">
        <v>303</v>
      </c>
    </row>
    <row r="5502" spans="1:8" hidden="1" x14ac:dyDescent="0.2">
      <c r="A5502">
        <v>14740</v>
      </c>
      <c r="B5502" t="str">
        <f>VLOOKUP(A5502,'Route Names'!$A$2:$B$95,2,FALSE)</f>
        <v>Route 15 - Decatur Station / Decatur Square</v>
      </c>
      <c r="C5502" t="s">
        <v>666</v>
      </c>
      <c r="D5502">
        <v>13089023422</v>
      </c>
      <c r="E5502">
        <v>14.7</v>
      </c>
      <c r="F5502">
        <v>56573</v>
      </c>
      <c r="G5502">
        <v>66</v>
      </c>
      <c r="H5502">
        <v>303</v>
      </c>
    </row>
    <row r="5503" spans="1:8" hidden="1" x14ac:dyDescent="0.2">
      <c r="A5503">
        <v>14740</v>
      </c>
      <c r="B5503" t="str">
        <f>VLOOKUP(A5503,'Route Names'!$A$2:$B$95,2,FALSE)</f>
        <v>Route 15 - Decatur Station / Decatur Square</v>
      </c>
      <c r="C5503" t="s">
        <v>665</v>
      </c>
      <c r="D5503">
        <v>13089023422</v>
      </c>
      <c r="E5503">
        <v>14.7</v>
      </c>
      <c r="F5503">
        <v>56573</v>
      </c>
      <c r="G5503">
        <v>66</v>
      </c>
      <c r="H5503">
        <v>303</v>
      </c>
    </row>
    <row r="5504" spans="1:8" hidden="1" x14ac:dyDescent="0.2">
      <c r="A5504">
        <v>14740</v>
      </c>
      <c r="B5504" t="str">
        <f>VLOOKUP(A5504,'Route Names'!$A$2:$B$95,2,FALSE)</f>
        <v>Route 15 - Decatur Station / Decatur Square</v>
      </c>
      <c r="C5504" t="s">
        <v>664</v>
      </c>
      <c r="D5504">
        <v>13089023422</v>
      </c>
      <c r="E5504">
        <v>14.7</v>
      </c>
      <c r="F5504">
        <v>56573</v>
      </c>
      <c r="G5504">
        <v>66</v>
      </c>
      <c r="H5504">
        <v>303</v>
      </c>
    </row>
    <row r="5505" spans="1:8" hidden="1" x14ac:dyDescent="0.2">
      <c r="A5505">
        <v>14740</v>
      </c>
      <c r="B5505" t="str">
        <f>VLOOKUP(A5505,'Route Names'!$A$2:$B$95,2,FALSE)</f>
        <v>Route 15 - Decatur Station / Decatur Square</v>
      </c>
      <c r="C5505" t="s">
        <v>663</v>
      </c>
      <c r="D5505">
        <v>13089023422</v>
      </c>
      <c r="E5505">
        <v>14.7</v>
      </c>
      <c r="F5505">
        <v>56573</v>
      </c>
      <c r="G5505">
        <v>66</v>
      </c>
      <c r="H5505">
        <v>303</v>
      </c>
    </row>
    <row r="5506" spans="1:8" hidden="1" x14ac:dyDescent="0.2">
      <c r="A5506">
        <v>14740</v>
      </c>
      <c r="B5506" t="str">
        <f>VLOOKUP(A5506,'Route Names'!$A$2:$B$95,2,FALSE)</f>
        <v>Route 15 - Decatur Station / Decatur Square</v>
      </c>
      <c r="C5506" t="s">
        <v>662</v>
      </c>
      <c r="D5506">
        <v>13089023422</v>
      </c>
      <c r="E5506">
        <v>14.7</v>
      </c>
      <c r="F5506">
        <v>56573</v>
      </c>
      <c r="G5506">
        <v>66</v>
      </c>
      <c r="H5506">
        <v>303</v>
      </c>
    </row>
    <row r="5507" spans="1:8" hidden="1" x14ac:dyDescent="0.2">
      <c r="A5507">
        <v>14740</v>
      </c>
      <c r="B5507" t="str">
        <f>VLOOKUP(A5507,'Route Names'!$A$2:$B$95,2,FALSE)</f>
        <v>Route 15 - Decatur Station / Decatur Square</v>
      </c>
      <c r="C5507" t="s">
        <v>661</v>
      </c>
      <c r="D5507">
        <v>13089023422</v>
      </c>
      <c r="E5507">
        <v>14.7</v>
      </c>
      <c r="F5507">
        <v>56573</v>
      </c>
      <c r="G5507">
        <v>66</v>
      </c>
      <c r="H5507">
        <v>303</v>
      </c>
    </row>
    <row r="5508" spans="1:8" hidden="1" x14ac:dyDescent="0.2">
      <c r="A5508">
        <v>14740</v>
      </c>
      <c r="B5508" t="str">
        <f>VLOOKUP(A5508,'Route Names'!$A$2:$B$95,2,FALSE)</f>
        <v>Route 15 - Decatur Station / Decatur Square</v>
      </c>
      <c r="C5508" t="s">
        <v>660</v>
      </c>
      <c r="D5508">
        <v>13089023422</v>
      </c>
      <c r="E5508">
        <v>14.7</v>
      </c>
      <c r="F5508">
        <v>56573</v>
      </c>
      <c r="G5508">
        <v>66</v>
      </c>
      <c r="H5508">
        <v>303</v>
      </c>
    </row>
    <row r="5509" spans="1:8" hidden="1" x14ac:dyDescent="0.2">
      <c r="A5509">
        <v>14740</v>
      </c>
      <c r="B5509" t="str">
        <f>VLOOKUP(A5509,'Route Names'!$A$2:$B$95,2,FALSE)</f>
        <v>Route 15 - Decatur Station / Decatur Square</v>
      </c>
      <c r="C5509" t="s">
        <v>659</v>
      </c>
      <c r="D5509">
        <v>13089023422</v>
      </c>
      <c r="E5509">
        <v>14.7</v>
      </c>
      <c r="F5509">
        <v>56573</v>
      </c>
      <c r="G5509">
        <v>66</v>
      </c>
      <c r="H5509">
        <v>303</v>
      </c>
    </row>
    <row r="5510" spans="1:8" hidden="1" x14ac:dyDescent="0.2">
      <c r="A5510">
        <v>14740</v>
      </c>
      <c r="B5510" t="str">
        <f>VLOOKUP(A5510,'Route Names'!$A$2:$B$95,2,FALSE)</f>
        <v>Route 15 - Decatur Station / Decatur Square</v>
      </c>
      <c r="C5510" t="s">
        <v>658</v>
      </c>
      <c r="D5510">
        <v>13089023422</v>
      </c>
      <c r="E5510">
        <v>14.7</v>
      </c>
      <c r="F5510">
        <v>56573</v>
      </c>
      <c r="G5510">
        <v>66</v>
      </c>
      <c r="H5510">
        <v>303</v>
      </c>
    </row>
    <row r="5511" spans="1:8" hidden="1" x14ac:dyDescent="0.2">
      <c r="A5511">
        <v>14740</v>
      </c>
      <c r="B5511" t="str">
        <f>VLOOKUP(A5511,'Route Names'!$A$2:$B$95,2,FALSE)</f>
        <v>Route 15 - Decatur Station / Decatur Square</v>
      </c>
      <c r="C5511" t="s">
        <v>657</v>
      </c>
      <c r="D5511">
        <v>13089023422</v>
      </c>
      <c r="E5511">
        <v>14.7</v>
      </c>
      <c r="F5511">
        <v>56573</v>
      </c>
      <c r="G5511">
        <v>66</v>
      </c>
      <c r="H5511">
        <v>303</v>
      </c>
    </row>
    <row r="5512" spans="1:8" hidden="1" x14ac:dyDescent="0.2">
      <c r="A5512">
        <v>14740</v>
      </c>
      <c r="B5512" t="str">
        <f>VLOOKUP(A5512,'Route Names'!$A$2:$B$95,2,FALSE)</f>
        <v>Route 15 - Decatur Station / Decatur Square</v>
      </c>
      <c r="C5512" t="s">
        <v>656</v>
      </c>
      <c r="D5512">
        <v>13089023422</v>
      </c>
      <c r="E5512">
        <v>14.7</v>
      </c>
      <c r="F5512">
        <v>56573</v>
      </c>
      <c r="G5512">
        <v>66</v>
      </c>
      <c r="H5512">
        <v>303</v>
      </c>
    </row>
    <row r="5513" spans="1:8" hidden="1" x14ac:dyDescent="0.2">
      <c r="A5513">
        <v>14740</v>
      </c>
      <c r="B5513" t="str">
        <f>VLOOKUP(A5513,'Route Names'!$A$2:$B$95,2,FALSE)</f>
        <v>Route 15 - Decatur Station / Decatur Square</v>
      </c>
      <c r="C5513" t="s">
        <v>655</v>
      </c>
      <c r="D5513">
        <v>13089023419</v>
      </c>
      <c r="E5513">
        <v>14.3</v>
      </c>
      <c r="F5513">
        <v>69574</v>
      </c>
      <c r="G5513">
        <v>127</v>
      </c>
      <c r="H5513">
        <v>412</v>
      </c>
    </row>
    <row r="5514" spans="1:8" hidden="1" x14ac:dyDescent="0.2">
      <c r="A5514">
        <v>14740</v>
      </c>
      <c r="B5514" t="str">
        <f>VLOOKUP(A5514,'Route Names'!$A$2:$B$95,2,FALSE)</f>
        <v>Route 15 - Decatur Station / Decatur Square</v>
      </c>
      <c r="C5514" t="s">
        <v>654</v>
      </c>
      <c r="D5514">
        <v>13089023419</v>
      </c>
      <c r="E5514">
        <v>14.3</v>
      </c>
      <c r="F5514">
        <v>69574</v>
      </c>
      <c r="G5514">
        <v>127</v>
      </c>
      <c r="H5514">
        <v>412</v>
      </c>
    </row>
    <row r="5515" spans="1:8" hidden="1" x14ac:dyDescent="0.2">
      <c r="A5515">
        <v>14740</v>
      </c>
      <c r="B5515" t="str">
        <f>VLOOKUP(A5515,'Route Names'!$A$2:$B$95,2,FALSE)</f>
        <v>Route 15 - Decatur Station / Decatur Square</v>
      </c>
      <c r="C5515" t="s">
        <v>653</v>
      </c>
      <c r="D5515">
        <v>13089023419</v>
      </c>
      <c r="E5515">
        <v>14.3</v>
      </c>
      <c r="F5515">
        <v>69574</v>
      </c>
      <c r="G5515">
        <v>127</v>
      </c>
      <c r="H5515">
        <v>412</v>
      </c>
    </row>
    <row r="5516" spans="1:8" hidden="1" x14ac:dyDescent="0.2">
      <c r="A5516">
        <v>14740</v>
      </c>
      <c r="B5516" t="str">
        <f>VLOOKUP(A5516,'Route Names'!$A$2:$B$95,2,FALSE)</f>
        <v>Route 15 - Decatur Station / Decatur Square</v>
      </c>
      <c r="C5516" t="s">
        <v>652</v>
      </c>
      <c r="D5516">
        <v>13089023419</v>
      </c>
      <c r="E5516">
        <v>14.3</v>
      </c>
      <c r="F5516">
        <v>69574</v>
      </c>
      <c r="G5516">
        <v>127</v>
      </c>
      <c r="H5516">
        <v>412</v>
      </c>
    </row>
    <row r="5517" spans="1:8" hidden="1" x14ac:dyDescent="0.2">
      <c r="A5517">
        <v>14740</v>
      </c>
      <c r="B5517" t="str">
        <f>VLOOKUP(A5517,'Route Names'!$A$2:$B$95,2,FALSE)</f>
        <v>Route 15 - Decatur Station / Decatur Square</v>
      </c>
      <c r="C5517" t="s">
        <v>651</v>
      </c>
      <c r="D5517">
        <v>13089023424</v>
      </c>
      <c r="E5517">
        <v>10.4</v>
      </c>
      <c r="F5517">
        <v>59286</v>
      </c>
      <c r="G5517">
        <v>68</v>
      </c>
      <c r="H5517">
        <v>277</v>
      </c>
    </row>
    <row r="5518" spans="1:8" hidden="1" x14ac:dyDescent="0.2">
      <c r="A5518">
        <v>14740</v>
      </c>
      <c r="B5518" t="str">
        <f>VLOOKUP(A5518,'Route Names'!$A$2:$B$95,2,FALSE)</f>
        <v>Route 15 - Decatur Station / Decatur Square</v>
      </c>
      <c r="C5518" t="s">
        <v>650</v>
      </c>
      <c r="D5518">
        <v>13089023424</v>
      </c>
      <c r="E5518">
        <v>10.4</v>
      </c>
      <c r="F5518">
        <v>59286</v>
      </c>
      <c r="G5518">
        <v>68</v>
      </c>
      <c r="H5518">
        <v>277</v>
      </c>
    </row>
    <row r="5519" spans="1:8" hidden="1" x14ac:dyDescent="0.2">
      <c r="A5519">
        <v>14740</v>
      </c>
      <c r="B5519" t="str">
        <f>VLOOKUP(A5519,'Route Names'!$A$2:$B$95,2,FALSE)</f>
        <v>Route 15 - Decatur Station / Decatur Square</v>
      </c>
      <c r="C5519" t="s">
        <v>649</v>
      </c>
      <c r="D5519">
        <v>13089023424</v>
      </c>
      <c r="E5519">
        <v>10.4</v>
      </c>
      <c r="F5519">
        <v>59286</v>
      </c>
      <c r="G5519">
        <v>68</v>
      </c>
      <c r="H5519">
        <v>277</v>
      </c>
    </row>
    <row r="5520" spans="1:8" hidden="1" x14ac:dyDescent="0.2">
      <c r="A5520">
        <v>14740</v>
      </c>
      <c r="B5520" t="str">
        <f>VLOOKUP(A5520,'Route Names'!$A$2:$B$95,2,FALSE)</f>
        <v>Route 15 - Decatur Station / Decatur Square</v>
      </c>
      <c r="C5520" t="s">
        <v>648</v>
      </c>
      <c r="D5520">
        <v>13089023424</v>
      </c>
      <c r="E5520">
        <v>10.4</v>
      </c>
      <c r="F5520">
        <v>59286</v>
      </c>
      <c r="G5520">
        <v>68</v>
      </c>
      <c r="H5520">
        <v>277</v>
      </c>
    </row>
    <row r="5521" spans="1:8" hidden="1" x14ac:dyDescent="0.2">
      <c r="A5521">
        <v>14740</v>
      </c>
      <c r="B5521" t="str">
        <f>VLOOKUP(A5521,'Route Names'!$A$2:$B$95,2,FALSE)</f>
        <v>Route 15 - Decatur Station / Decatur Square</v>
      </c>
      <c r="C5521" t="s">
        <v>647</v>
      </c>
      <c r="D5521">
        <v>13089023424</v>
      </c>
      <c r="E5521">
        <v>10.4</v>
      </c>
      <c r="F5521">
        <v>59286</v>
      </c>
      <c r="G5521">
        <v>68</v>
      </c>
      <c r="H5521">
        <v>277</v>
      </c>
    </row>
    <row r="5522" spans="1:8" hidden="1" x14ac:dyDescent="0.2">
      <c r="A5522">
        <v>14740</v>
      </c>
      <c r="B5522" t="str">
        <f>VLOOKUP(A5522,'Route Names'!$A$2:$B$95,2,FALSE)</f>
        <v>Route 15 - Decatur Station / Decatur Square</v>
      </c>
      <c r="C5522" t="s">
        <v>646</v>
      </c>
      <c r="D5522">
        <v>13089023423</v>
      </c>
      <c r="E5522">
        <v>9.5</v>
      </c>
      <c r="F5522">
        <v>68104</v>
      </c>
      <c r="G5522">
        <v>148</v>
      </c>
      <c r="H5522">
        <v>521</v>
      </c>
    </row>
    <row r="5523" spans="1:8" hidden="1" x14ac:dyDescent="0.2">
      <c r="A5523">
        <v>14740</v>
      </c>
      <c r="B5523" t="str">
        <f>VLOOKUP(A5523,'Route Names'!$A$2:$B$95,2,FALSE)</f>
        <v>Route 15 - Decatur Station / Decatur Square</v>
      </c>
      <c r="C5523" t="s">
        <v>645</v>
      </c>
      <c r="D5523">
        <v>13089023423</v>
      </c>
      <c r="E5523">
        <v>9.5</v>
      </c>
      <c r="F5523">
        <v>68104</v>
      </c>
      <c r="G5523">
        <v>148</v>
      </c>
      <c r="H5523">
        <v>521</v>
      </c>
    </row>
    <row r="5524" spans="1:8" hidden="1" x14ac:dyDescent="0.2">
      <c r="A5524">
        <v>14740</v>
      </c>
      <c r="B5524" t="str">
        <f>VLOOKUP(A5524,'Route Names'!$A$2:$B$95,2,FALSE)</f>
        <v>Route 15 - Decatur Station / Decatur Square</v>
      </c>
      <c r="C5524" t="s">
        <v>644</v>
      </c>
      <c r="D5524">
        <v>13089023423</v>
      </c>
      <c r="E5524">
        <v>9.5</v>
      </c>
      <c r="F5524">
        <v>68104</v>
      </c>
      <c r="G5524">
        <v>148</v>
      </c>
      <c r="H5524">
        <v>521</v>
      </c>
    </row>
    <row r="5525" spans="1:8" hidden="1" x14ac:dyDescent="0.2">
      <c r="A5525">
        <v>14740</v>
      </c>
      <c r="B5525" t="str">
        <f>VLOOKUP(A5525,'Route Names'!$A$2:$B$95,2,FALSE)</f>
        <v>Route 15 - Decatur Station / Decatur Square</v>
      </c>
      <c r="C5525" t="s">
        <v>643</v>
      </c>
      <c r="D5525">
        <v>13089023423</v>
      </c>
      <c r="E5525">
        <v>9.5</v>
      </c>
      <c r="F5525">
        <v>68104</v>
      </c>
      <c r="G5525">
        <v>148</v>
      </c>
      <c r="H5525">
        <v>521</v>
      </c>
    </row>
    <row r="5526" spans="1:8" hidden="1" x14ac:dyDescent="0.2">
      <c r="A5526">
        <v>14740</v>
      </c>
      <c r="B5526" t="str">
        <f>VLOOKUP(A5526,'Route Names'!$A$2:$B$95,2,FALSE)</f>
        <v>Route 15 - Decatur Station / Decatur Square</v>
      </c>
      <c r="C5526" t="s">
        <v>642</v>
      </c>
      <c r="D5526">
        <v>13089023423</v>
      </c>
      <c r="E5526">
        <v>9.5</v>
      </c>
      <c r="F5526">
        <v>68104</v>
      </c>
      <c r="G5526">
        <v>148</v>
      </c>
      <c r="H5526">
        <v>521</v>
      </c>
    </row>
    <row r="5527" spans="1:8" hidden="1" x14ac:dyDescent="0.2">
      <c r="A5527">
        <v>14740</v>
      </c>
      <c r="B5527" t="str">
        <f>VLOOKUP(A5527,'Route Names'!$A$2:$B$95,2,FALSE)</f>
        <v>Route 15 - Decatur Station / Decatur Square</v>
      </c>
      <c r="C5527" t="s">
        <v>641</v>
      </c>
      <c r="D5527">
        <v>13089023423</v>
      </c>
      <c r="E5527">
        <v>9.5</v>
      </c>
      <c r="F5527">
        <v>68104</v>
      </c>
      <c r="G5527">
        <v>148</v>
      </c>
      <c r="H5527">
        <v>521</v>
      </c>
    </row>
    <row r="5528" spans="1:8" hidden="1" x14ac:dyDescent="0.2">
      <c r="A5528">
        <v>14740</v>
      </c>
      <c r="B5528" t="str">
        <f>VLOOKUP(A5528,'Route Names'!$A$2:$B$95,2,FALSE)</f>
        <v>Route 15 - Decatur Station / Decatur Square</v>
      </c>
      <c r="C5528" t="s">
        <v>640</v>
      </c>
      <c r="D5528">
        <v>13089023423</v>
      </c>
      <c r="E5528">
        <v>9.5</v>
      </c>
      <c r="F5528">
        <v>68104</v>
      </c>
      <c r="G5528">
        <v>148</v>
      </c>
      <c r="H5528">
        <v>521</v>
      </c>
    </row>
    <row r="5529" spans="1:8" hidden="1" x14ac:dyDescent="0.2">
      <c r="A5529">
        <v>14740</v>
      </c>
      <c r="B5529" t="str">
        <f>VLOOKUP(A5529,'Route Names'!$A$2:$B$95,2,FALSE)</f>
        <v>Route 15 - Decatur Station / Decatur Square</v>
      </c>
      <c r="C5529" t="s">
        <v>639</v>
      </c>
      <c r="D5529">
        <v>13089023410</v>
      </c>
      <c r="E5529">
        <v>36</v>
      </c>
      <c r="F5529">
        <v>26414</v>
      </c>
      <c r="G5529">
        <v>197</v>
      </c>
      <c r="H5529">
        <v>405</v>
      </c>
    </row>
    <row r="5530" spans="1:8" hidden="1" x14ac:dyDescent="0.2">
      <c r="A5530">
        <v>14740</v>
      </c>
      <c r="B5530" t="str">
        <f>VLOOKUP(A5530,'Route Names'!$A$2:$B$95,2,FALSE)</f>
        <v>Route 15 - Decatur Station / Decatur Square</v>
      </c>
      <c r="C5530" t="s">
        <v>638</v>
      </c>
      <c r="D5530">
        <v>13089023410</v>
      </c>
      <c r="E5530">
        <v>36</v>
      </c>
      <c r="F5530">
        <v>26414</v>
      </c>
      <c r="G5530">
        <v>197</v>
      </c>
      <c r="H5530">
        <v>405</v>
      </c>
    </row>
    <row r="5531" spans="1:8" hidden="1" x14ac:dyDescent="0.2">
      <c r="A5531">
        <v>14784</v>
      </c>
      <c r="B5531" t="str">
        <f>VLOOKUP(A5531,'Route Names'!$A$2:$B$95,2,FALSE)</f>
        <v>Route 102 North Avenue / Little Five Points</v>
      </c>
      <c r="C5531" t="s">
        <v>610</v>
      </c>
      <c r="D5531">
        <v>13121001900</v>
      </c>
      <c r="E5531">
        <v>31.7</v>
      </c>
      <c r="F5531">
        <v>67500</v>
      </c>
      <c r="G5531">
        <v>150</v>
      </c>
      <c r="H5531">
        <v>93</v>
      </c>
    </row>
    <row r="5532" spans="1:8" hidden="1" x14ac:dyDescent="0.2">
      <c r="A5532">
        <v>14784</v>
      </c>
      <c r="B5532" t="str">
        <f>VLOOKUP(A5532,'Route Names'!$A$2:$B$95,2,FALSE)</f>
        <v>Route 102 North Avenue / Little Five Points</v>
      </c>
      <c r="C5532" t="s">
        <v>611</v>
      </c>
      <c r="D5532">
        <v>13121001800</v>
      </c>
      <c r="E5532">
        <v>39.5</v>
      </c>
      <c r="F5532">
        <v>15905</v>
      </c>
      <c r="G5532">
        <v>908</v>
      </c>
      <c r="H5532">
        <v>622</v>
      </c>
    </row>
    <row r="5533" spans="1:8" hidden="1" x14ac:dyDescent="0.2">
      <c r="A5533">
        <v>14784</v>
      </c>
      <c r="B5533" t="str">
        <f>VLOOKUP(A5533,'Route Names'!$A$2:$B$95,2,FALSE)</f>
        <v>Route 102 North Avenue / Little Five Points</v>
      </c>
      <c r="C5533" t="s">
        <v>637</v>
      </c>
      <c r="D5533">
        <v>13121001800</v>
      </c>
      <c r="E5533">
        <v>39.5</v>
      </c>
      <c r="F5533">
        <v>15905</v>
      </c>
      <c r="G5533">
        <v>908</v>
      </c>
      <c r="H5533">
        <v>622</v>
      </c>
    </row>
    <row r="5534" spans="1:8" hidden="1" x14ac:dyDescent="0.2">
      <c r="A5534">
        <v>14784</v>
      </c>
      <c r="B5534" t="str">
        <f>VLOOKUP(A5534,'Route Names'!$A$2:$B$95,2,FALSE)</f>
        <v>Route 102 North Avenue / Little Five Points</v>
      </c>
      <c r="C5534" t="s">
        <v>636</v>
      </c>
      <c r="D5534">
        <v>13121001800</v>
      </c>
      <c r="E5534">
        <v>39.5</v>
      </c>
      <c r="F5534">
        <v>15905</v>
      </c>
      <c r="G5534">
        <v>908</v>
      </c>
      <c r="H5534">
        <v>622</v>
      </c>
    </row>
    <row r="5535" spans="1:8" hidden="1" x14ac:dyDescent="0.2">
      <c r="A5535">
        <v>14784</v>
      </c>
      <c r="B5535" t="str">
        <f>VLOOKUP(A5535,'Route Names'!$A$2:$B$95,2,FALSE)</f>
        <v>Route 102 North Avenue / Little Five Points</v>
      </c>
      <c r="C5535" t="s">
        <v>614</v>
      </c>
      <c r="D5535">
        <v>13121001800</v>
      </c>
      <c r="E5535">
        <v>39.5</v>
      </c>
      <c r="F5535">
        <v>15905</v>
      </c>
      <c r="G5535">
        <v>908</v>
      </c>
      <c r="H5535">
        <v>622</v>
      </c>
    </row>
    <row r="5536" spans="1:8" hidden="1" x14ac:dyDescent="0.2">
      <c r="A5536">
        <v>14784</v>
      </c>
      <c r="B5536" t="str">
        <f>VLOOKUP(A5536,'Route Names'!$A$2:$B$95,2,FALSE)</f>
        <v>Route 102 North Avenue / Little Five Points</v>
      </c>
      <c r="C5536" t="s">
        <v>635</v>
      </c>
      <c r="D5536">
        <v>13121001300</v>
      </c>
      <c r="E5536">
        <v>23.3</v>
      </c>
      <c r="F5536">
        <v>105924</v>
      </c>
      <c r="G5536">
        <v>269</v>
      </c>
      <c r="H5536">
        <v>196</v>
      </c>
    </row>
    <row r="5537" spans="1:8" hidden="1" x14ac:dyDescent="0.2">
      <c r="A5537">
        <v>14784</v>
      </c>
      <c r="B5537" t="str">
        <f>VLOOKUP(A5537,'Route Names'!$A$2:$B$95,2,FALSE)</f>
        <v>Route 102 North Avenue / Little Five Points</v>
      </c>
      <c r="C5537" t="s">
        <v>634</v>
      </c>
      <c r="D5537">
        <v>13121001500</v>
      </c>
      <c r="E5537">
        <v>13.1</v>
      </c>
      <c r="F5537">
        <v>121622</v>
      </c>
      <c r="G5537">
        <v>431</v>
      </c>
      <c r="H5537">
        <v>99</v>
      </c>
    </row>
    <row r="5538" spans="1:8" hidden="1" x14ac:dyDescent="0.2">
      <c r="A5538">
        <v>14827</v>
      </c>
      <c r="B5538" t="str">
        <f>VLOOKUP(A5538,'Route Names'!$A$2:$B$95,2,FALSE)</f>
        <v>Route 816 Emory University</v>
      </c>
      <c r="C5538" t="s">
        <v>634</v>
      </c>
      <c r="D5538">
        <v>13121001500</v>
      </c>
      <c r="E5538">
        <v>13.1</v>
      </c>
      <c r="F5538">
        <v>121622</v>
      </c>
      <c r="G5538">
        <v>431</v>
      </c>
      <c r="H5538">
        <v>99</v>
      </c>
    </row>
    <row r="5539" spans="1:8" hidden="1" x14ac:dyDescent="0.2">
      <c r="A5539">
        <v>14784</v>
      </c>
      <c r="B5539" t="str">
        <f>VLOOKUP(A5539,'Route Names'!$A$2:$B$95,2,FALSE)</f>
        <v>Route 102 North Avenue / Little Five Points</v>
      </c>
      <c r="C5539" t="s">
        <v>633</v>
      </c>
      <c r="D5539">
        <v>13121001500</v>
      </c>
      <c r="E5539">
        <v>13.1</v>
      </c>
      <c r="F5539">
        <v>121622</v>
      </c>
      <c r="G5539">
        <v>431</v>
      </c>
      <c r="H5539">
        <v>99</v>
      </c>
    </row>
    <row r="5540" spans="1:8" hidden="1" x14ac:dyDescent="0.2">
      <c r="A5540">
        <v>14827</v>
      </c>
      <c r="B5540" t="str">
        <f>VLOOKUP(A5540,'Route Names'!$A$2:$B$95,2,FALSE)</f>
        <v>Route 816 Emory University</v>
      </c>
      <c r="C5540" t="s">
        <v>633</v>
      </c>
      <c r="D5540">
        <v>13121001500</v>
      </c>
      <c r="E5540">
        <v>13.1</v>
      </c>
      <c r="F5540">
        <v>121622</v>
      </c>
      <c r="G5540">
        <v>431</v>
      </c>
      <c r="H5540">
        <v>99</v>
      </c>
    </row>
    <row r="5541" spans="1:8" hidden="1" x14ac:dyDescent="0.2">
      <c r="A5541">
        <v>14784</v>
      </c>
      <c r="B5541" t="str">
        <f>VLOOKUP(A5541,'Route Names'!$A$2:$B$95,2,FALSE)</f>
        <v>Route 102 North Avenue / Little Five Points</v>
      </c>
      <c r="C5541" t="s">
        <v>618</v>
      </c>
      <c r="D5541">
        <v>13121001500</v>
      </c>
      <c r="E5541">
        <v>13.1</v>
      </c>
      <c r="F5541">
        <v>121622</v>
      </c>
      <c r="G5541">
        <v>431</v>
      </c>
      <c r="H5541">
        <v>99</v>
      </c>
    </row>
    <row r="5542" spans="1:8" hidden="1" x14ac:dyDescent="0.2">
      <c r="A5542">
        <v>14827</v>
      </c>
      <c r="B5542" t="str">
        <f>VLOOKUP(A5542,'Route Names'!$A$2:$B$95,2,FALSE)</f>
        <v>Route 816 Emory University</v>
      </c>
      <c r="C5542" t="s">
        <v>618</v>
      </c>
      <c r="D5542">
        <v>13121001500</v>
      </c>
      <c r="E5542">
        <v>13.1</v>
      </c>
      <c r="F5542">
        <v>121622</v>
      </c>
      <c r="G5542">
        <v>431</v>
      </c>
      <c r="H5542">
        <v>99</v>
      </c>
    </row>
    <row r="5543" spans="1:8" hidden="1" x14ac:dyDescent="0.2">
      <c r="A5543">
        <v>14784</v>
      </c>
      <c r="B5543" t="str">
        <f>VLOOKUP(A5543,'Route Names'!$A$2:$B$95,2,FALSE)</f>
        <v>Route 102 North Avenue / Little Five Points</v>
      </c>
      <c r="C5543" t="s">
        <v>495</v>
      </c>
      <c r="D5543">
        <v>13121001600</v>
      </c>
      <c r="E5543">
        <v>9.1999999999999993</v>
      </c>
      <c r="F5543">
        <v>81184</v>
      </c>
      <c r="G5543">
        <v>73</v>
      </c>
      <c r="H5543">
        <v>34</v>
      </c>
    </row>
    <row r="5544" spans="1:8" hidden="1" x14ac:dyDescent="0.2">
      <c r="A5544">
        <v>14841</v>
      </c>
      <c r="B5544" t="str">
        <f>VLOOKUP(A5544,'Route Names'!$A$2:$B$95,2,FALSE)</f>
        <v>Route 6 - Inman Park Station</v>
      </c>
      <c r="C5544" t="s">
        <v>495</v>
      </c>
      <c r="D5544">
        <v>13121001600</v>
      </c>
      <c r="E5544">
        <v>9.1999999999999993</v>
      </c>
      <c r="F5544">
        <v>81184</v>
      </c>
      <c r="G5544">
        <v>73</v>
      </c>
      <c r="H5544">
        <v>34</v>
      </c>
    </row>
    <row r="5545" spans="1:8" hidden="1" x14ac:dyDescent="0.2">
      <c r="A5545">
        <v>14784</v>
      </c>
      <c r="B5545" t="str">
        <f>VLOOKUP(A5545,'Route Names'!$A$2:$B$95,2,FALSE)</f>
        <v>Route 102 North Avenue / Little Five Points</v>
      </c>
      <c r="C5545" t="s">
        <v>619</v>
      </c>
      <c r="D5545">
        <v>13121001600</v>
      </c>
      <c r="E5545">
        <v>9.1999999999999993</v>
      </c>
      <c r="F5545">
        <v>81184</v>
      </c>
      <c r="G5545">
        <v>73</v>
      </c>
      <c r="H5545">
        <v>34</v>
      </c>
    </row>
    <row r="5546" spans="1:8" hidden="1" x14ac:dyDescent="0.2">
      <c r="A5546">
        <v>14841</v>
      </c>
      <c r="B5546" t="str">
        <f>VLOOKUP(A5546,'Route Names'!$A$2:$B$95,2,FALSE)</f>
        <v>Route 6 - Inman Park Station</v>
      </c>
      <c r="C5546" t="s">
        <v>619</v>
      </c>
      <c r="D5546">
        <v>13121001600</v>
      </c>
      <c r="E5546">
        <v>9.1999999999999993</v>
      </c>
      <c r="F5546">
        <v>81184</v>
      </c>
      <c r="G5546">
        <v>73</v>
      </c>
      <c r="H5546">
        <v>34</v>
      </c>
    </row>
    <row r="5547" spans="1:8" hidden="1" x14ac:dyDescent="0.2">
      <c r="A5547">
        <v>14784</v>
      </c>
      <c r="B5547" t="str">
        <f>VLOOKUP(A5547,'Route Names'!$A$2:$B$95,2,FALSE)</f>
        <v>Route 102 North Avenue / Little Five Points</v>
      </c>
      <c r="C5547" t="s">
        <v>632</v>
      </c>
      <c r="D5547">
        <v>13121003000</v>
      </c>
      <c r="E5547">
        <v>4.3</v>
      </c>
      <c r="F5547">
        <v>195000</v>
      </c>
      <c r="G5547">
        <v>40</v>
      </c>
      <c r="H5547">
        <v>20</v>
      </c>
    </row>
    <row r="5548" spans="1:8" hidden="1" x14ac:dyDescent="0.2">
      <c r="A5548">
        <v>14841</v>
      </c>
      <c r="B5548" t="str">
        <f>VLOOKUP(A5548,'Route Names'!$A$2:$B$95,2,FALSE)</f>
        <v>Route 6 - Inman Park Station</v>
      </c>
      <c r="C5548" t="s">
        <v>632</v>
      </c>
      <c r="D5548">
        <v>13121003000</v>
      </c>
      <c r="E5548">
        <v>4.3</v>
      </c>
      <c r="F5548">
        <v>195000</v>
      </c>
      <c r="G5548">
        <v>40</v>
      </c>
      <c r="H5548">
        <v>20</v>
      </c>
    </row>
    <row r="5549" spans="1:8" hidden="1" x14ac:dyDescent="0.2">
      <c r="A5549">
        <v>14784</v>
      </c>
      <c r="B5549" t="str">
        <f>VLOOKUP(A5549,'Route Names'!$A$2:$B$95,2,FALSE)</f>
        <v>Route 102 North Avenue / Little Five Points</v>
      </c>
      <c r="C5549" t="s">
        <v>631</v>
      </c>
      <c r="D5549">
        <v>13121003000</v>
      </c>
      <c r="E5549">
        <v>4.3</v>
      </c>
      <c r="F5549">
        <v>195000</v>
      </c>
      <c r="G5549">
        <v>40</v>
      </c>
      <c r="H5549">
        <v>20</v>
      </c>
    </row>
    <row r="5550" spans="1:8" hidden="1" x14ac:dyDescent="0.2">
      <c r="A5550">
        <v>14841</v>
      </c>
      <c r="B5550" t="str">
        <f>VLOOKUP(A5550,'Route Names'!$A$2:$B$95,2,FALSE)</f>
        <v>Route 6 - Inman Park Station</v>
      </c>
      <c r="C5550" t="s">
        <v>631</v>
      </c>
      <c r="D5550">
        <v>13121003000</v>
      </c>
      <c r="E5550">
        <v>4.3</v>
      </c>
      <c r="F5550">
        <v>195000</v>
      </c>
      <c r="G5550">
        <v>40</v>
      </c>
      <c r="H5550">
        <v>20</v>
      </c>
    </row>
    <row r="5551" spans="1:8" hidden="1" x14ac:dyDescent="0.2">
      <c r="A5551">
        <v>14784</v>
      </c>
      <c r="B5551" t="str">
        <f>VLOOKUP(A5551,'Route Names'!$A$2:$B$95,2,FALSE)</f>
        <v>Route 102 North Avenue / Little Five Points</v>
      </c>
      <c r="C5551" t="s">
        <v>630</v>
      </c>
      <c r="D5551">
        <v>13089020500</v>
      </c>
      <c r="E5551">
        <v>13.9</v>
      </c>
      <c r="F5551">
        <v>50652</v>
      </c>
      <c r="G5551">
        <v>247</v>
      </c>
      <c r="H5551">
        <v>163</v>
      </c>
    </row>
    <row r="5552" spans="1:8" hidden="1" x14ac:dyDescent="0.2">
      <c r="A5552">
        <v>14784</v>
      </c>
      <c r="B5552" t="str">
        <f>VLOOKUP(A5552,'Route Names'!$A$2:$B$95,2,FALSE)</f>
        <v>Route 102 North Avenue / Little Five Points</v>
      </c>
      <c r="C5552" t="s">
        <v>629</v>
      </c>
      <c r="D5552">
        <v>13089020500</v>
      </c>
      <c r="E5552">
        <v>13.9</v>
      </c>
      <c r="F5552">
        <v>50652</v>
      </c>
      <c r="G5552">
        <v>247</v>
      </c>
      <c r="H5552">
        <v>163</v>
      </c>
    </row>
    <row r="5553" spans="1:8" hidden="1" x14ac:dyDescent="0.2">
      <c r="A5553">
        <v>14784</v>
      </c>
      <c r="B5553" t="str">
        <f>VLOOKUP(A5553,'Route Names'!$A$2:$B$95,2,FALSE)</f>
        <v>Route 102 North Avenue / Little Five Points</v>
      </c>
      <c r="C5553" t="s">
        <v>628</v>
      </c>
      <c r="D5553">
        <v>13089020500</v>
      </c>
      <c r="E5553">
        <v>13.9</v>
      </c>
      <c r="F5553">
        <v>50652</v>
      </c>
      <c r="G5553">
        <v>247</v>
      </c>
      <c r="H5553">
        <v>163</v>
      </c>
    </row>
    <row r="5554" spans="1:8" hidden="1" x14ac:dyDescent="0.2">
      <c r="A5554">
        <v>14784</v>
      </c>
      <c r="B5554" t="str">
        <f>VLOOKUP(A5554,'Route Names'!$A$2:$B$95,2,FALSE)</f>
        <v>Route 102 North Avenue / Little Five Points</v>
      </c>
      <c r="C5554" t="s">
        <v>624</v>
      </c>
      <c r="D5554">
        <v>13089020500</v>
      </c>
      <c r="E5554">
        <v>13.9</v>
      </c>
      <c r="F5554">
        <v>50652</v>
      </c>
      <c r="G5554">
        <v>247</v>
      </c>
      <c r="H5554">
        <v>163</v>
      </c>
    </row>
    <row r="5555" spans="1:8" hidden="1" x14ac:dyDescent="0.2">
      <c r="A5555">
        <v>14784</v>
      </c>
      <c r="B5555" t="str">
        <f>VLOOKUP(A5555,'Route Names'!$A$2:$B$95,2,FALSE)</f>
        <v>Route 102 North Avenue / Little Five Points</v>
      </c>
      <c r="C5555" t="s">
        <v>627</v>
      </c>
      <c r="D5555">
        <v>13089020500</v>
      </c>
      <c r="E5555">
        <v>13.9</v>
      </c>
      <c r="F5555">
        <v>50652</v>
      </c>
      <c r="G5555">
        <v>247</v>
      </c>
      <c r="H5555">
        <v>163</v>
      </c>
    </row>
    <row r="5556" spans="1:8" hidden="1" x14ac:dyDescent="0.2">
      <c r="A5556">
        <v>14784</v>
      </c>
      <c r="B5556" t="str">
        <f>VLOOKUP(A5556,'Route Names'!$A$2:$B$95,2,FALSE)</f>
        <v>Route 102 North Avenue / Little Five Points</v>
      </c>
      <c r="C5556" t="s">
        <v>626</v>
      </c>
      <c r="D5556">
        <v>13089020400</v>
      </c>
      <c r="E5556">
        <v>5.9</v>
      </c>
      <c r="F5556">
        <v>123787</v>
      </c>
      <c r="G5556">
        <v>51</v>
      </c>
      <c r="H5556">
        <v>7</v>
      </c>
    </row>
    <row r="5557" spans="1:8" hidden="1" x14ac:dyDescent="0.2">
      <c r="A5557">
        <v>14784</v>
      </c>
      <c r="B5557" t="str">
        <f>VLOOKUP(A5557,'Route Names'!$A$2:$B$95,2,FALSE)</f>
        <v>Route 102 North Avenue / Little Five Points</v>
      </c>
      <c r="C5557" t="s">
        <v>625</v>
      </c>
      <c r="D5557">
        <v>13089020500</v>
      </c>
      <c r="E5557">
        <v>13.9</v>
      </c>
      <c r="F5557">
        <v>50652</v>
      </c>
      <c r="G5557">
        <v>247</v>
      </c>
      <c r="H5557">
        <v>163</v>
      </c>
    </row>
    <row r="5558" spans="1:8" hidden="1" x14ac:dyDescent="0.2">
      <c r="A5558">
        <v>14784</v>
      </c>
      <c r="B5558" t="str">
        <f>VLOOKUP(A5558,'Route Names'!$A$2:$B$95,2,FALSE)</f>
        <v>Route 102 North Avenue / Little Five Points</v>
      </c>
      <c r="C5558" t="s">
        <v>624</v>
      </c>
      <c r="D5558">
        <v>13089020500</v>
      </c>
      <c r="E5558">
        <v>13.9</v>
      </c>
      <c r="F5558">
        <v>50652</v>
      </c>
      <c r="G5558">
        <v>247</v>
      </c>
      <c r="H5558">
        <v>163</v>
      </c>
    </row>
    <row r="5559" spans="1:8" hidden="1" x14ac:dyDescent="0.2">
      <c r="A5559">
        <v>14784</v>
      </c>
      <c r="B5559" t="str">
        <f>VLOOKUP(A5559,'Route Names'!$A$2:$B$95,2,FALSE)</f>
        <v>Route 102 North Avenue / Little Five Points</v>
      </c>
      <c r="C5559" t="s">
        <v>623</v>
      </c>
      <c r="D5559">
        <v>13089020500</v>
      </c>
      <c r="E5559">
        <v>13.9</v>
      </c>
      <c r="F5559">
        <v>50652</v>
      </c>
      <c r="G5559">
        <v>247</v>
      </c>
      <c r="H5559">
        <v>163</v>
      </c>
    </row>
    <row r="5560" spans="1:8" hidden="1" x14ac:dyDescent="0.2">
      <c r="A5560">
        <v>14784</v>
      </c>
      <c r="B5560" t="str">
        <f>VLOOKUP(A5560,'Route Names'!$A$2:$B$95,2,FALSE)</f>
        <v>Route 102 North Avenue / Little Five Points</v>
      </c>
      <c r="C5560" t="s">
        <v>622</v>
      </c>
      <c r="D5560">
        <v>13089020500</v>
      </c>
      <c r="E5560">
        <v>13.9</v>
      </c>
      <c r="F5560">
        <v>50652</v>
      </c>
      <c r="G5560">
        <v>247</v>
      </c>
      <c r="H5560">
        <v>163</v>
      </c>
    </row>
    <row r="5561" spans="1:8" hidden="1" x14ac:dyDescent="0.2">
      <c r="A5561">
        <v>14784</v>
      </c>
      <c r="B5561" t="str">
        <f>VLOOKUP(A5561,'Route Names'!$A$2:$B$95,2,FALSE)</f>
        <v>Route 102 North Avenue / Little Five Points</v>
      </c>
      <c r="C5561" t="s">
        <v>621</v>
      </c>
      <c r="D5561">
        <v>13089020500</v>
      </c>
      <c r="E5561">
        <v>13.9</v>
      </c>
      <c r="F5561">
        <v>50652</v>
      </c>
      <c r="G5561">
        <v>247</v>
      </c>
      <c r="H5561">
        <v>163</v>
      </c>
    </row>
    <row r="5562" spans="1:8" hidden="1" x14ac:dyDescent="0.2">
      <c r="A5562">
        <v>14784</v>
      </c>
      <c r="B5562" t="str">
        <f>VLOOKUP(A5562,'Route Names'!$A$2:$B$95,2,FALSE)</f>
        <v>Route 102 North Avenue / Little Five Points</v>
      </c>
      <c r="C5562" t="s">
        <v>499</v>
      </c>
      <c r="D5562">
        <v>13089020400</v>
      </c>
      <c r="E5562">
        <v>5.9</v>
      </c>
      <c r="F5562">
        <v>123787</v>
      </c>
      <c r="G5562">
        <v>51</v>
      </c>
      <c r="H5562">
        <v>7</v>
      </c>
    </row>
    <row r="5563" spans="1:8" hidden="1" x14ac:dyDescent="0.2">
      <c r="A5563">
        <v>14841</v>
      </c>
      <c r="B5563" t="str">
        <f>VLOOKUP(A5563,'Route Names'!$A$2:$B$95,2,FALSE)</f>
        <v>Route 6 - Inman Park Station</v>
      </c>
      <c r="C5563" t="s">
        <v>499</v>
      </c>
      <c r="D5563">
        <v>13089020400</v>
      </c>
      <c r="E5563">
        <v>5.9</v>
      </c>
      <c r="F5563">
        <v>123787</v>
      </c>
      <c r="G5563">
        <v>51</v>
      </c>
      <c r="H5563">
        <v>7</v>
      </c>
    </row>
    <row r="5564" spans="1:8" hidden="1" x14ac:dyDescent="0.2">
      <c r="A5564">
        <v>14841</v>
      </c>
      <c r="B5564" t="str">
        <f>VLOOKUP(A5564,'Route Names'!$A$2:$B$95,2,FALSE)</f>
        <v>Route 6 - Inman Park Station</v>
      </c>
      <c r="C5564" t="s">
        <v>499</v>
      </c>
      <c r="D5564">
        <v>13089020400</v>
      </c>
      <c r="E5564">
        <v>5.9</v>
      </c>
      <c r="F5564">
        <v>123787</v>
      </c>
      <c r="G5564">
        <v>51</v>
      </c>
      <c r="H5564">
        <v>7</v>
      </c>
    </row>
    <row r="5565" spans="1:8" hidden="1" x14ac:dyDescent="0.2">
      <c r="A5565">
        <v>14784</v>
      </c>
      <c r="B5565" t="str">
        <f>VLOOKUP(A5565,'Route Names'!$A$2:$B$95,2,FALSE)</f>
        <v>Route 102 North Avenue / Little Five Points</v>
      </c>
      <c r="C5565" t="s">
        <v>620</v>
      </c>
      <c r="D5565">
        <v>13089020400</v>
      </c>
      <c r="E5565">
        <v>5.9</v>
      </c>
      <c r="F5565">
        <v>123787</v>
      </c>
      <c r="G5565">
        <v>51</v>
      </c>
      <c r="H5565">
        <v>7</v>
      </c>
    </row>
    <row r="5566" spans="1:8" hidden="1" x14ac:dyDescent="0.2">
      <c r="A5566">
        <v>14841</v>
      </c>
      <c r="B5566" t="str">
        <f>VLOOKUP(A5566,'Route Names'!$A$2:$B$95,2,FALSE)</f>
        <v>Route 6 - Inman Park Station</v>
      </c>
      <c r="C5566" t="s">
        <v>620</v>
      </c>
      <c r="D5566">
        <v>13089020400</v>
      </c>
      <c r="E5566">
        <v>5.9</v>
      </c>
      <c r="F5566">
        <v>123787</v>
      </c>
      <c r="G5566">
        <v>51</v>
      </c>
      <c r="H5566">
        <v>7</v>
      </c>
    </row>
    <row r="5567" spans="1:8" hidden="1" x14ac:dyDescent="0.2">
      <c r="A5567">
        <v>14841</v>
      </c>
      <c r="B5567" t="str">
        <f>VLOOKUP(A5567,'Route Names'!$A$2:$B$95,2,FALSE)</f>
        <v>Route 6 - Inman Park Station</v>
      </c>
      <c r="C5567" t="s">
        <v>620</v>
      </c>
      <c r="D5567">
        <v>13089020400</v>
      </c>
      <c r="E5567">
        <v>5.9</v>
      </c>
      <c r="F5567">
        <v>123787</v>
      </c>
      <c r="G5567">
        <v>51</v>
      </c>
      <c r="H5567">
        <v>7</v>
      </c>
    </row>
    <row r="5568" spans="1:8" hidden="1" x14ac:dyDescent="0.2">
      <c r="A5568">
        <v>14784</v>
      </c>
      <c r="B5568" t="str">
        <f>VLOOKUP(A5568,'Route Names'!$A$2:$B$95,2,FALSE)</f>
        <v>Route 102 North Avenue / Little Five Points</v>
      </c>
      <c r="C5568" t="s">
        <v>619</v>
      </c>
      <c r="D5568">
        <v>13089020400</v>
      </c>
      <c r="E5568">
        <v>5.9</v>
      </c>
      <c r="F5568">
        <v>123787</v>
      </c>
      <c r="G5568">
        <v>51</v>
      </c>
      <c r="H5568">
        <v>7</v>
      </c>
    </row>
    <row r="5569" spans="1:8" hidden="1" x14ac:dyDescent="0.2">
      <c r="A5569">
        <v>14841</v>
      </c>
      <c r="B5569" t="str">
        <f>VLOOKUP(A5569,'Route Names'!$A$2:$B$95,2,FALSE)</f>
        <v>Route 6 - Inman Park Station</v>
      </c>
      <c r="C5569" t="s">
        <v>619</v>
      </c>
      <c r="D5569">
        <v>13089020400</v>
      </c>
      <c r="E5569">
        <v>5.9</v>
      </c>
      <c r="F5569">
        <v>123787</v>
      </c>
      <c r="G5569">
        <v>51</v>
      </c>
      <c r="H5569">
        <v>7</v>
      </c>
    </row>
    <row r="5570" spans="1:8" hidden="1" x14ac:dyDescent="0.2">
      <c r="A5570">
        <v>14841</v>
      </c>
      <c r="B5570" t="str">
        <f>VLOOKUP(A5570,'Route Names'!$A$2:$B$95,2,FALSE)</f>
        <v>Route 6 - Inman Park Station</v>
      </c>
      <c r="C5570" t="s">
        <v>619</v>
      </c>
      <c r="D5570">
        <v>13089020400</v>
      </c>
      <c r="E5570">
        <v>5.9</v>
      </c>
      <c r="F5570">
        <v>123787</v>
      </c>
      <c r="G5570">
        <v>51</v>
      </c>
      <c r="H5570">
        <v>7</v>
      </c>
    </row>
    <row r="5571" spans="1:8" hidden="1" x14ac:dyDescent="0.2">
      <c r="A5571">
        <v>14784</v>
      </c>
      <c r="B5571" t="str">
        <f>VLOOKUP(A5571,'Route Names'!$A$2:$B$95,2,FALSE)</f>
        <v>Route 102 North Avenue / Little Five Points</v>
      </c>
      <c r="C5571" t="s">
        <v>407</v>
      </c>
      <c r="D5571">
        <v>13121001600</v>
      </c>
      <c r="E5571">
        <v>9.1999999999999993</v>
      </c>
      <c r="F5571">
        <v>81184</v>
      </c>
      <c r="G5571">
        <v>73</v>
      </c>
      <c r="H5571">
        <v>34</v>
      </c>
    </row>
    <row r="5572" spans="1:8" hidden="1" x14ac:dyDescent="0.2">
      <c r="A5572">
        <v>14827</v>
      </c>
      <c r="B5572" t="str">
        <f>VLOOKUP(A5572,'Route Names'!$A$2:$B$95,2,FALSE)</f>
        <v>Route 816 Emory University</v>
      </c>
      <c r="C5572" t="s">
        <v>407</v>
      </c>
      <c r="D5572">
        <v>13121001600</v>
      </c>
      <c r="E5572">
        <v>9.1999999999999993</v>
      </c>
      <c r="F5572">
        <v>81184</v>
      </c>
      <c r="G5572">
        <v>73</v>
      </c>
      <c r="H5572">
        <v>34</v>
      </c>
    </row>
    <row r="5573" spans="1:8" hidden="1" x14ac:dyDescent="0.2">
      <c r="A5573">
        <v>14784</v>
      </c>
      <c r="B5573" t="str">
        <f>VLOOKUP(A5573,'Route Names'!$A$2:$B$95,2,FALSE)</f>
        <v>Route 102 North Avenue / Little Five Points</v>
      </c>
      <c r="C5573" t="s">
        <v>618</v>
      </c>
      <c r="D5573">
        <v>13121001600</v>
      </c>
      <c r="E5573">
        <v>9.1999999999999993</v>
      </c>
      <c r="F5573">
        <v>81184</v>
      </c>
      <c r="G5573">
        <v>73</v>
      </c>
      <c r="H5573">
        <v>34</v>
      </c>
    </row>
    <row r="5574" spans="1:8" hidden="1" x14ac:dyDescent="0.2">
      <c r="A5574">
        <v>14827</v>
      </c>
      <c r="B5574" t="str">
        <f>VLOOKUP(A5574,'Route Names'!$A$2:$B$95,2,FALSE)</f>
        <v>Route 816 Emory University</v>
      </c>
      <c r="C5574" t="s">
        <v>618</v>
      </c>
      <c r="D5574">
        <v>13121001600</v>
      </c>
      <c r="E5574">
        <v>9.1999999999999993</v>
      </c>
      <c r="F5574">
        <v>81184</v>
      </c>
      <c r="G5574">
        <v>73</v>
      </c>
      <c r="H5574">
        <v>34</v>
      </c>
    </row>
    <row r="5575" spans="1:8" hidden="1" x14ac:dyDescent="0.2">
      <c r="A5575">
        <v>14784</v>
      </c>
      <c r="B5575" t="str">
        <f>VLOOKUP(A5575,'Route Names'!$A$2:$B$95,2,FALSE)</f>
        <v>Route 102 North Avenue / Little Five Points</v>
      </c>
      <c r="C5575" t="s">
        <v>617</v>
      </c>
      <c r="D5575">
        <v>13121001500</v>
      </c>
      <c r="E5575">
        <v>13.1</v>
      </c>
      <c r="F5575">
        <v>121622</v>
      </c>
      <c r="G5575">
        <v>431</v>
      </c>
      <c r="H5575">
        <v>99</v>
      </c>
    </row>
    <row r="5576" spans="1:8" hidden="1" x14ac:dyDescent="0.2">
      <c r="A5576">
        <v>14827</v>
      </c>
      <c r="B5576" t="str">
        <f>VLOOKUP(A5576,'Route Names'!$A$2:$B$95,2,FALSE)</f>
        <v>Route 816 Emory University</v>
      </c>
      <c r="C5576" t="s">
        <v>617</v>
      </c>
      <c r="D5576">
        <v>13121001500</v>
      </c>
      <c r="E5576">
        <v>13.1</v>
      </c>
      <c r="F5576">
        <v>121622</v>
      </c>
      <c r="G5576">
        <v>431</v>
      </c>
      <c r="H5576">
        <v>99</v>
      </c>
    </row>
    <row r="5577" spans="1:8" hidden="1" x14ac:dyDescent="0.2">
      <c r="A5577">
        <v>14784</v>
      </c>
      <c r="B5577" t="str">
        <f>VLOOKUP(A5577,'Route Names'!$A$2:$B$95,2,FALSE)</f>
        <v>Route 102 North Avenue / Little Five Points</v>
      </c>
      <c r="C5577" t="s">
        <v>616</v>
      </c>
      <c r="D5577">
        <v>13121001300</v>
      </c>
      <c r="E5577">
        <v>23.3</v>
      </c>
      <c r="F5577">
        <v>105924</v>
      </c>
      <c r="G5577">
        <v>269</v>
      </c>
      <c r="H5577">
        <v>196</v>
      </c>
    </row>
    <row r="5578" spans="1:8" hidden="1" x14ac:dyDescent="0.2">
      <c r="A5578">
        <v>14784</v>
      </c>
      <c r="B5578" t="str">
        <f>VLOOKUP(A5578,'Route Names'!$A$2:$B$95,2,FALSE)</f>
        <v>Route 102 North Avenue / Little Five Points</v>
      </c>
      <c r="C5578" t="s">
        <v>615</v>
      </c>
      <c r="D5578">
        <v>13121001300</v>
      </c>
      <c r="E5578">
        <v>23.3</v>
      </c>
      <c r="F5578">
        <v>105924</v>
      </c>
      <c r="G5578">
        <v>269</v>
      </c>
      <c r="H5578">
        <v>196</v>
      </c>
    </row>
    <row r="5579" spans="1:8" hidden="1" x14ac:dyDescent="0.2">
      <c r="A5579">
        <v>14784</v>
      </c>
      <c r="B5579" t="str">
        <f>VLOOKUP(A5579,'Route Names'!$A$2:$B$95,2,FALSE)</f>
        <v>Route 102 North Avenue / Little Five Points</v>
      </c>
      <c r="C5579" t="s">
        <v>614</v>
      </c>
      <c r="D5579">
        <v>13121001300</v>
      </c>
      <c r="E5579">
        <v>23.3</v>
      </c>
      <c r="F5579">
        <v>105924</v>
      </c>
      <c r="G5579">
        <v>269</v>
      </c>
      <c r="H5579">
        <v>196</v>
      </c>
    </row>
    <row r="5580" spans="1:8" hidden="1" x14ac:dyDescent="0.2">
      <c r="A5580">
        <v>14784</v>
      </c>
      <c r="B5580" t="str">
        <f>VLOOKUP(A5580,'Route Names'!$A$2:$B$95,2,FALSE)</f>
        <v>Route 102 North Avenue / Little Five Points</v>
      </c>
      <c r="C5580" t="s">
        <v>613</v>
      </c>
      <c r="D5580">
        <v>13121001300</v>
      </c>
      <c r="E5580">
        <v>23.3</v>
      </c>
      <c r="F5580">
        <v>105924</v>
      </c>
      <c r="G5580">
        <v>269</v>
      </c>
      <c r="H5580">
        <v>196</v>
      </c>
    </row>
    <row r="5581" spans="1:8" hidden="1" x14ac:dyDescent="0.2">
      <c r="A5581">
        <v>14784</v>
      </c>
      <c r="B5581" t="str">
        <f>VLOOKUP(A5581,'Route Names'!$A$2:$B$95,2,FALSE)</f>
        <v>Route 102 North Avenue / Little Five Points</v>
      </c>
      <c r="C5581" t="s">
        <v>612</v>
      </c>
      <c r="D5581">
        <v>13121001300</v>
      </c>
      <c r="E5581">
        <v>23.3</v>
      </c>
      <c r="F5581">
        <v>105924</v>
      </c>
      <c r="G5581">
        <v>269</v>
      </c>
      <c r="H5581">
        <v>196</v>
      </c>
    </row>
    <row r="5582" spans="1:8" hidden="1" x14ac:dyDescent="0.2">
      <c r="A5582">
        <v>14784</v>
      </c>
      <c r="B5582" t="str">
        <f>VLOOKUP(A5582,'Route Names'!$A$2:$B$95,2,FALSE)</f>
        <v>Route 102 North Avenue / Little Five Points</v>
      </c>
      <c r="C5582" t="s">
        <v>611</v>
      </c>
      <c r="D5582">
        <v>13121001201</v>
      </c>
      <c r="E5582">
        <v>13.1</v>
      </c>
      <c r="F5582">
        <v>66672</v>
      </c>
      <c r="G5582">
        <v>288</v>
      </c>
      <c r="H5582">
        <v>107</v>
      </c>
    </row>
    <row r="5583" spans="1:8" hidden="1" x14ac:dyDescent="0.2">
      <c r="A5583">
        <v>14784</v>
      </c>
      <c r="B5583" t="str">
        <f>VLOOKUP(A5583,'Route Names'!$A$2:$B$95,2,FALSE)</f>
        <v>Route 102 North Avenue / Little Five Points</v>
      </c>
      <c r="C5583" t="s">
        <v>610</v>
      </c>
      <c r="D5583">
        <v>13121001201</v>
      </c>
      <c r="E5583">
        <v>13.1</v>
      </c>
      <c r="F5583">
        <v>66672</v>
      </c>
      <c r="G5583">
        <v>288</v>
      </c>
      <c r="H5583">
        <v>107</v>
      </c>
    </row>
    <row r="5584" spans="1:8" hidden="1" x14ac:dyDescent="0.2">
      <c r="A5584">
        <v>14784</v>
      </c>
      <c r="B5584" t="str">
        <f>VLOOKUP(A5584,'Route Names'!$A$2:$B$95,2,FALSE)</f>
        <v>Route 102 North Avenue / Little Five Points</v>
      </c>
      <c r="C5584" t="s">
        <v>609</v>
      </c>
      <c r="D5584">
        <v>13121001201</v>
      </c>
      <c r="E5584">
        <v>13.1</v>
      </c>
      <c r="F5584">
        <v>66672</v>
      </c>
      <c r="G5584">
        <v>288</v>
      </c>
      <c r="H5584">
        <v>107</v>
      </c>
    </row>
    <row r="5585" spans="1:8" hidden="1" x14ac:dyDescent="0.2">
      <c r="A5585">
        <v>14784</v>
      </c>
      <c r="B5585" t="str">
        <f>VLOOKUP(A5585,'Route Names'!$A$2:$B$95,2,FALSE)</f>
        <v>Route 102 North Avenue / Little Five Points</v>
      </c>
      <c r="C5585" t="s">
        <v>608</v>
      </c>
      <c r="D5585">
        <v>13121001202</v>
      </c>
      <c r="E5585">
        <v>8.4</v>
      </c>
      <c r="F5585">
        <v>139265</v>
      </c>
      <c r="G5585">
        <v>299</v>
      </c>
      <c r="H5585">
        <v>87</v>
      </c>
    </row>
    <row r="5586" spans="1:8" hidden="1" x14ac:dyDescent="0.2">
      <c r="A5586">
        <v>14756</v>
      </c>
      <c r="B5586" t="str">
        <f>VLOOKUP(A5586,'Route Names'!$A$2:$B$95,2,FALSE)</f>
        <v>Route 50 North Avenue Station</v>
      </c>
      <c r="C5586" t="s">
        <v>607</v>
      </c>
      <c r="D5586">
        <v>13121008202</v>
      </c>
      <c r="E5586">
        <v>34.6</v>
      </c>
      <c r="F5586">
        <v>26125</v>
      </c>
      <c r="G5586">
        <v>173</v>
      </c>
      <c r="H5586">
        <v>281</v>
      </c>
    </row>
    <row r="5587" spans="1:8" hidden="1" x14ac:dyDescent="0.2">
      <c r="A5587">
        <v>14756</v>
      </c>
      <c r="B5587" t="str">
        <f>VLOOKUP(A5587,'Route Names'!$A$2:$B$95,2,FALSE)</f>
        <v>Route 50 North Avenue Station</v>
      </c>
      <c r="C5587" t="s">
        <v>607</v>
      </c>
      <c r="D5587">
        <v>13121008202</v>
      </c>
      <c r="E5587">
        <v>34.6</v>
      </c>
      <c r="F5587">
        <v>26125</v>
      </c>
      <c r="G5587">
        <v>173</v>
      </c>
      <c r="H5587">
        <v>281</v>
      </c>
    </row>
    <row r="5588" spans="1:8" hidden="1" x14ac:dyDescent="0.2">
      <c r="A5588">
        <v>14756</v>
      </c>
      <c r="B5588" t="str">
        <f>VLOOKUP(A5588,'Route Names'!$A$2:$B$95,2,FALSE)</f>
        <v>Route 50 North Avenue Station</v>
      </c>
      <c r="C5588" t="s">
        <v>606</v>
      </c>
      <c r="D5588">
        <v>13121008602</v>
      </c>
      <c r="E5588">
        <v>45.9</v>
      </c>
      <c r="F5588">
        <v>24545</v>
      </c>
      <c r="G5588">
        <v>27</v>
      </c>
      <c r="H5588">
        <v>114</v>
      </c>
    </row>
    <row r="5589" spans="1:8" hidden="1" x14ac:dyDescent="0.2">
      <c r="A5589">
        <v>14756</v>
      </c>
      <c r="B5589" t="str">
        <f>VLOOKUP(A5589,'Route Names'!$A$2:$B$95,2,FALSE)</f>
        <v>Route 50 North Avenue Station</v>
      </c>
      <c r="C5589" t="s">
        <v>605</v>
      </c>
      <c r="D5589">
        <v>13121008201</v>
      </c>
      <c r="E5589">
        <v>30.5</v>
      </c>
      <c r="F5589">
        <v>39325</v>
      </c>
      <c r="G5589">
        <v>583</v>
      </c>
      <c r="H5589">
        <v>810</v>
      </c>
    </row>
    <row r="5590" spans="1:8" hidden="1" x14ac:dyDescent="0.2">
      <c r="A5590">
        <v>14756</v>
      </c>
      <c r="B5590" t="str">
        <f>VLOOKUP(A5590,'Route Names'!$A$2:$B$95,2,FALSE)</f>
        <v>Route 50 North Avenue Station</v>
      </c>
      <c r="C5590" t="s">
        <v>540</v>
      </c>
      <c r="D5590">
        <v>13121008201</v>
      </c>
      <c r="E5590">
        <v>30.5</v>
      </c>
      <c r="F5590">
        <v>39325</v>
      </c>
      <c r="G5590">
        <v>583</v>
      </c>
      <c r="H5590">
        <v>810</v>
      </c>
    </row>
    <row r="5591" spans="1:8" hidden="1" x14ac:dyDescent="0.2">
      <c r="A5591">
        <v>14756</v>
      </c>
      <c r="B5591" t="str">
        <f>VLOOKUP(A5591,'Route Names'!$A$2:$B$95,2,FALSE)</f>
        <v>Route 50 North Avenue Station</v>
      </c>
      <c r="C5591" t="s">
        <v>541</v>
      </c>
      <c r="D5591">
        <v>13121008201</v>
      </c>
      <c r="E5591">
        <v>30.5</v>
      </c>
      <c r="F5591">
        <v>39325</v>
      </c>
      <c r="G5591">
        <v>583</v>
      </c>
      <c r="H5591">
        <v>810</v>
      </c>
    </row>
    <row r="5592" spans="1:8" hidden="1" x14ac:dyDescent="0.2">
      <c r="A5592">
        <v>14756</v>
      </c>
      <c r="B5592" t="str">
        <f>VLOOKUP(A5592,'Route Names'!$A$2:$B$95,2,FALSE)</f>
        <v>Route 50 North Avenue Station</v>
      </c>
      <c r="C5592" t="s">
        <v>604</v>
      </c>
      <c r="D5592">
        <v>13121008201</v>
      </c>
      <c r="E5592">
        <v>30.5</v>
      </c>
      <c r="F5592">
        <v>39325</v>
      </c>
      <c r="G5592">
        <v>583</v>
      </c>
      <c r="H5592">
        <v>810</v>
      </c>
    </row>
    <row r="5593" spans="1:8" hidden="1" x14ac:dyDescent="0.2">
      <c r="A5593">
        <v>14756</v>
      </c>
      <c r="B5593" t="str">
        <f>VLOOKUP(A5593,'Route Names'!$A$2:$B$95,2,FALSE)</f>
        <v>Route 50 North Avenue Station</v>
      </c>
      <c r="C5593" t="s">
        <v>603</v>
      </c>
      <c r="D5593">
        <v>13121008201</v>
      </c>
      <c r="E5593">
        <v>30.5</v>
      </c>
      <c r="F5593">
        <v>39325</v>
      </c>
      <c r="G5593">
        <v>583</v>
      </c>
      <c r="H5593">
        <v>810</v>
      </c>
    </row>
    <row r="5594" spans="1:8" hidden="1" x14ac:dyDescent="0.2">
      <c r="A5594">
        <v>14756</v>
      </c>
      <c r="B5594" t="str">
        <f>VLOOKUP(A5594,'Route Names'!$A$2:$B$95,2,FALSE)</f>
        <v>Route 50 North Avenue Station</v>
      </c>
      <c r="C5594" t="s">
        <v>602</v>
      </c>
      <c r="D5594">
        <v>13121008201</v>
      </c>
      <c r="E5594">
        <v>30.5</v>
      </c>
      <c r="F5594">
        <v>39325</v>
      </c>
      <c r="G5594">
        <v>583</v>
      </c>
      <c r="H5594">
        <v>810</v>
      </c>
    </row>
    <row r="5595" spans="1:8" hidden="1" x14ac:dyDescent="0.2">
      <c r="A5595">
        <v>14756</v>
      </c>
      <c r="B5595" t="str">
        <f>VLOOKUP(A5595,'Route Names'!$A$2:$B$95,2,FALSE)</f>
        <v>Route 50 North Avenue Station</v>
      </c>
      <c r="C5595" t="s">
        <v>545</v>
      </c>
      <c r="D5595">
        <v>13121008201</v>
      </c>
      <c r="E5595">
        <v>30.5</v>
      </c>
      <c r="F5595">
        <v>39325</v>
      </c>
      <c r="G5595">
        <v>583</v>
      </c>
      <c r="H5595">
        <v>810</v>
      </c>
    </row>
    <row r="5596" spans="1:8" hidden="1" x14ac:dyDescent="0.2">
      <c r="A5596">
        <v>14756</v>
      </c>
      <c r="B5596" t="str">
        <f>VLOOKUP(A5596,'Route Names'!$A$2:$B$95,2,FALSE)</f>
        <v>Route 50 North Avenue Station</v>
      </c>
      <c r="C5596" t="s">
        <v>601</v>
      </c>
      <c r="D5596">
        <v>13121008601</v>
      </c>
      <c r="E5596">
        <v>44.2</v>
      </c>
      <c r="F5596">
        <v>21964</v>
      </c>
      <c r="G5596">
        <v>517</v>
      </c>
      <c r="H5596">
        <v>636</v>
      </c>
    </row>
    <row r="5597" spans="1:8" hidden="1" x14ac:dyDescent="0.2">
      <c r="A5597">
        <v>14756</v>
      </c>
      <c r="B5597" t="str">
        <f>VLOOKUP(A5597,'Route Names'!$A$2:$B$95,2,FALSE)</f>
        <v>Route 50 North Avenue Station</v>
      </c>
      <c r="C5597" t="s">
        <v>600</v>
      </c>
      <c r="D5597">
        <v>13121008601</v>
      </c>
      <c r="E5597">
        <v>44.2</v>
      </c>
      <c r="F5597">
        <v>21964</v>
      </c>
      <c r="G5597">
        <v>517</v>
      </c>
      <c r="H5597">
        <v>636</v>
      </c>
    </row>
    <row r="5598" spans="1:8" hidden="1" x14ac:dyDescent="0.2">
      <c r="A5598">
        <v>14756</v>
      </c>
      <c r="B5598" t="str">
        <f>VLOOKUP(A5598,'Route Names'!$A$2:$B$95,2,FALSE)</f>
        <v>Route 50 North Avenue Station</v>
      </c>
      <c r="C5598" t="s">
        <v>547</v>
      </c>
      <c r="D5598">
        <v>13121008601</v>
      </c>
      <c r="E5598">
        <v>44.2</v>
      </c>
      <c r="F5598">
        <v>21964</v>
      </c>
      <c r="G5598">
        <v>517</v>
      </c>
      <c r="H5598">
        <v>636</v>
      </c>
    </row>
    <row r="5599" spans="1:8" hidden="1" x14ac:dyDescent="0.2">
      <c r="A5599">
        <v>14756</v>
      </c>
      <c r="B5599" t="str">
        <f>VLOOKUP(A5599,'Route Names'!$A$2:$B$95,2,FALSE)</f>
        <v>Route 50 North Avenue Station</v>
      </c>
      <c r="C5599" t="s">
        <v>548</v>
      </c>
      <c r="D5599">
        <v>13121008601</v>
      </c>
      <c r="E5599">
        <v>44.2</v>
      </c>
      <c r="F5599">
        <v>21964</v>
      </c>
      <c r="G5599">
        <v>517</v>
      </c>
      <c r="H5599">
        <v>636</v>
      </c>
    </row>
    <row r="5600" spans="1:8" hidden="1" x14ac:dyDescent="0.2">
      <c r="A5600">
        <v>14756</v>
      </c>
      <c r="B5600" t="str">
        <f>VLOOKUP(A5600,'Route Names'!$A$2:$B$95,2,FALSE)</f>
        <v>Route 50 North Avenue Station</v>
      </c>
      <c r="C5600" t="s">
        <v>599</v>
      </c>
      <c r="D5600">
        <v>13121008601</v>
      </c>
      <c r="E5600">
        <v>44.2</v>
      </c>
      <c r="F5600">
        <v>21964</v>
      </c>
      <c r="G5600">
        <v>517</v>
      </c>
      <c r="H5600">
        <v>636</v>
      </c>
    </row>
    <row r="5601" spans="1:8" hidden="1" x14ac:dyDescent="0.2">
      <c r="A5601">
        <v>14756</v>
      </c>
      <c r="B5601" t="str">
        <f>VLOOKUP(A5601,'Route Names'!$A$2:$B$95,2,FALSE)</f>
        <v>Route 50 North Avenue Station</v>
      </c>
      <c r="C5601" t="s">
        <v>598</v>
      </c>
      <c r="D5601">
        <v>13121008601</v>
      </c>
      <c r="E5601">
        <v>44.2</v>
      </c>
      <c r="F5601">
        <v>21964</v>
      </c>
      <c r="G5601">
        <v>517</v>
      </c>
      <c r="H5601">
        <v>636</v>
      </c>
    </row>
    <row r="5602" spans="1:8" hidden="1" x14ac:dyDescent="0.2">
      <c r="A5602">
        <v>14756</v>
      </c>
      <c r="B5602" t="str">
        <f>VLOOKUP(A5602,'Route Names'!$A$2:$B$95,2,FALSE)</f>
        <v>Route 50 North Avenue Station</v>
      </c>
      <c r="C5602" t="s">
        <v>551</v>
      </c>
      <c r="D5602">
        <v>13121008601</v>
      </c>
      <c r="E5602">
        <v>44.2</v>
      </c>
      <c r="F5602">
        <v>21964</v>
      </c>
      <c r="G5602">
        <v>517</v>
      </c>
      <c r="H5602">
        <v>636</v>
      </c>
    </row>
    <row r="5603" spans="1:8" hidden="1" x14ac:dyDescent="0.2">
      <c r="A5603">
        <v>14756</v>
      </c>
      <c r="B5603" t="str">
        <f>VLOOKUP(A5603,'Route Names'!$A$2:$B$95,2,FALSE)</f>
        <v>Route 50 North Avenue Station</v>
      </c>
      <c r="C5603" t="s">
        <v>552</v>
      </c>
      <c r="D5603">
        <v>13121008601</v>
      </c>
      <c r="E5603">
        <v>44.2</v>
      </c>
      <c r="F5603">
        <v>21964</v>
      </c>
      <c r="G5603">
        <v>517</v>
      </c>
      <c r="H5603">
        <v>636</v>
      </c>
    </row>
    <row r="5604" spans="1:8" hidden="1" x14ac:dyDescent="0.2">
      <c r="A5604">
        <v>14756</v>
      </c>
      <c r="B5604" t="str">
        <f>VLOOKUP(A5604,'Route Names'!$A$2:$B$95,2,FALSE)</f>
        <v>Route 50 North Avenue Station</v>
      </c>
      <c r="C5604" t="s">
        <v>553</v>
      </c>
      <c r="D5604">
        <v>13121008601</v>
      </c>
      <c r="E5604">
        <v>44.2</v>
      </c>
      <c r="F5604">
        <v>21964</v>
      </c>
      <c r="G5604">
        <v>517</v>
      </c>
      <c r="H5604">
        <v>636</v>
      </c>
    </row>
    <row r="5605" spans="1:8" hidden="1" x14ac:dyDescent="0.2">
      <c r="A5605">
        <v>14756</v>
      </c>
      <c r="B5605" t="str">
        <f>VLOOKUP(A5605,'Route Names'!$A$2:$B$95,2,FALSE)</f>
        <v>Route 50 North Avenue Station</v>
      </c>
      <c r="C5605" t="s">
        <v>554</v>
      </c>
      <c r="D5605">
        <v>13121008601</v>
      </c>
      <c r="E5605">
        <v>44.2</v>
      </c>
      <c r="F5605">
        <v>21964</v>
      </c>
      <c r="G5605">
        <v>517</v>
      </c>
      <c r="H5605">
        <v>636</v>
      </c>
    </row>
    <row r="5606" spans="1:8" hidden="1" x14ac:dyDescent="0.2">
      <c r="A5606">
        <v>14756</v>
      </c>
      <c r="B5606" t="str">
        <f>VLOOKUP(A5606,'Route Names'!$A$2:$B$95,2,FALSE)</f>
        <v>Route 50 North Avenue Station</v>
      </c>
      <c r="C5606" t="s">
        <v>555</v>
      </c>
      <c r="D5606">
        <v>13121008601</v>
      </c>
      <c r="E5606">
        <v>44.2</v>
      </c>
      <c r="F5606">
        <v>21964</v>
      </c>
      <c r="G5606">
        <v>517</v>
      </c>
      <c r="H5606">
        <v>636</v>
      </c>
    </row>
    <row r="5607" spans="1:8" hidden="1" x14ac:dyDescent="0.2">
      <c r="A5607">
        <v>14756</v>
      </c>
      <c r="B5607" t="str">
        <f>VLOOKUP(A5607,'Route Names'!$A$2:$B$95,2,FALSE)</f>
        <v>Route 50 North Avenue Station</v>
      </c>
      <c r="C5607" t="s">
        <v>556</v>
      </c>
      <c r="D5607">
        <v>13121008500</v>
      </c>
      <c r="E5607">
        <v>39.9</v>
      </c>
      <c r="F5607">
        <v>31458</v>
      </c>
      <c r="G5607">
        <v>161</v>
      </c>
      <c r="H5607">
        <v>335</v>
      </c>
    </row>
    <row r="5608" spans="1:8" hidden="1" x14ac:dyDescent="0.2">
      <c r="A5608">
        <v>14756</v>
      </c>
      <c r="B5608" t="str">
        <f>VLOOKUP(A5608,'Route Names'!$A$2:$B$95,2,FALSE)</f>
        <v>Route 50 North Avenue Station</v>
      </c>
      <c r="C5608" t="s">
        <v>597</v>
      </c>
      <c r="D5608">
        <v>13121008500</v>
      </c>
      <c r="E5608">
        <v>39.9</v>
      </c>
      <c r="F5608">
        <v>31458</v>
      </c>
      <c r="G5608">
        <v>161</v>
      </c>
      <c r="H5608">
        <v>335</v>
      </c>
    </row>
    <row r="5609" spans="1:8" hidden="1" x14ac:dyDescent="0.2">
      <c r="A5609">
        <v>14756</v>
      </c>
      <c r="B5609" t="str">
        <f>VLOOKUP(A5609,'Route Names'!$A$2:$B$95,2,FALSE)</f>
        <v>Route 50 North Avenue Station</v>
      </c>
      <c r="C5609" t="s">
        <v>596</v>
      </c>
      <c r="D5609">
        <v>13121008500</v>
      </c>
      <c r="E5609">
        <v>39.9</v>
      </c>
      <c r="F5609">
        <v>31458</v>
      </c>
      <c r="G5609">
        <v>161</v>
      </c>
      <c r="H5609">
        <v>335</v>
      </c>
    </row>
    <row r="5610" spans="1:8" hidden="1" x14ac:dyDescent="0.2">
      <c r="A5610">
        <v>14756</v>
      </c>
      <c r="B5610" t="str">
        <f>VLOOKUP(A5610,'Route Names'!$A$2:$B$95,2,FALSE)</f>
        <v>Route 50 North Avenue Station</v>
      </c>
      <c r="C5610" t="s">
        <v>559</v>
      </c>
      <c r="D5610">
        <v>13121008500</v>
      </c>
      <c r="E5610">
        <v>39.9</v>
      </c>
      <c r="F5610">
        <v>31458</v>
      </c>
      <c r="G5610">
        <v>161</v>
      </c>
      <c r="H5610">
        <v>335</v>
      </c>
    </row>
    <row r="5611" spans="1:8" hidden="1" x14ac:dyDescent="0.2">
      <c r="A5611">
        <v>14756</v>
      </c>
      <c r="B5611" t="str">
        <f>VLOOKUP(A5611,'Route Names'!$A$2:$B$95,2,FALSE)</f>
        <v>Route 50 North Avenue Station</v>
      </c>
      <c r="C5611" t="s">
        <v>560</v>
      </c>
      <c r="D5611">
        <v>13121008500</v>
      </c>
      <c r="E5611">
        <v>39.9</v>
      </c>
      <c r="F5611">
        <v>31458</v>
      </c>
      <c r="G5611">
        <v>161</v>
      </c>
      <c r="H5611">
        <v>335</v>
      </c>
    </row>
    <row r="5612" spans="1:8" hidden="1" x14ac:dyDescent="0.2">
      <c r="A5612">
        <v>14756</v>
      </c>
      <c r="B5612" t="str">
        <f>VLOOKUP(A5612,'Route Names'!$A$2:$B$95,2,FALSE)</f>
        <v>Route 50 North Avenue Station</v>
      </c>
      <c r="C5612" t="s">
        <v>561</v>
      </c>
      <c r="D5612">
        <v>13121008500</v>
      </c>
      <c r="E5612">
        <v>39.9</v>
      </c>
      <c r="F5612">
        <v>31458</v>
      </c>
      <c r="G5612">
        <v>161</v>
      </c>
      <c r="H5612">
        <v>335</v>
      </c>
    </row>
    <row r="5613" spans="1:8" hidden="1" x14ac:dyDescent="0.2">
      <c r="A5613">
        <v>14756</v>
      </c>
      <c r="B5613" t="str">
        <f>VLOOKUP(A5613,'Route Names'!$A$2:$B$95,2,FALSE)</f>
        <v>Route 50 North Avenue Station</v>
      </c>
      <c r="C5613" t="s">
        <v>595</v>
      </c>
      <c r="D5613">
        <v>13121008500</v>
      </c>
      <c r="E5613">
        <v>39.9</v>
      </c>
      <c r="F5613">
        <v>31458</v>
      </c>
      <c r="G5613">
        <v>161</v>
      </c>
      <c r="H5613">
        <v>335</v>
      </c>
    </row>
    <row r="5614" spans="1:8" hidden="1" x14ac:dyDescent="0.2">
      <c r="A5614">
        <v>14756</v>
      </c>
      <c r="B5614" t="str">
        <f>VLOOKUP(A5614,'Route Names'!$A$2:$B$95,2,FALSE)</f>
        <v>Route 50 North Avenue Station</v>
      </c>
      <c r="C5614" t="s">
        <v>594</v>
      </c>
      <c r="D5614">
        <v>13121008500</v>
      </c>
      <c r="E5614">
        <v>39.9</v>
      </c>
      <c r="F5614">
        <v>31458</v>
      </c>
      <c r="G5614">
        <v>161</v>
      </c>
      <c r="H5614">
        <v>335</v>
      </c>
    </row>
    <row r="5615" spans="1:8" hidden="1" x14ac:dyDescent="0.2">
      <c r="A5615">
        <v>14756</v>
      </c>
      <c r="B5615" t="str">
        <f>VLOOKUP(A5615,'Route Names'!$A$2:$B$95,2,FALSE)</f>
        <v>Route 50 North Avenue Station</v>
      </c>
      <c r="C5615" t="s">
        <v>563</v>
      </c>
      <c r="D5615">
        <v>13121008500</v>
      </c>
      <c r="E5615">
        <v>39.9</v>
      </c>
      <c r="F5615">
        <v>31458</v>
      </c>
      <c r="G5615">
        <v>161</v>
      </c>
      <c r="H5615">
        <v>335</v>
      </c>
    </row>
    <row r="5616" spans="1:8" hidden="1" x14ac:dyDescent="0.2">
      <c r="A5616">
        <v>14756</v>
      </c>
      <c r="B5616" t="str">
        <f>VLOOKUP(A5616,'Route Names'!$A$2:$B$95,2,FALSE)</f>
        <v>Route 50 North Avenue Station</v>
      </c>
      <c r="C5616" t="s">
        <v>564</v>
      </c>
      <c r="D5616">
        <v>13121008500</v>
      </c>
      <c r="E5616">
        <v>39.9</v>
      </c>
      <c r="F5616">
        <v>31458</v>
      </c>
      <c r="G5616">
        <v>161</v>
      </c>
      <c r="H5616">
        <v>335</v>
      </c>
    </row>
    <row r="5617" spans="1:8" hidden="1" x14ac:dyDescent="0.2">
      <c r="A5617">
        <v>14756</v>
      </c>
      <c r="B5617" t="str">
        <f>VLOOKUP(A5617,'Route Names'!$A$2:$B$95,2,FALSE)</f>
        <v>Route 50 North Avenue Station</v>
      </c>
      <c r="C5617" t="s">
        <v>565</v>
      </c>
      <c r="D5617">
        <v>13121008500</v>
      </c>
      <c r="E5617">
        <v>39.9</v>
      </c>
      <c r="F5617">
        <v>31458</v>
      </c>
      <c r="G5617">
        <v>161</v>
      </c>
      <c r="H5617">
        <v>335</v>
      </c>
    </row>
    <row r="5618" spans="1:8" hidden="1" x14ac:dyDescent="0.2">
      <c r="A5618">
        <v>14756</v>
      </c>
      <c r="B5618" t="str">
        <f>VLOOKUP(A5618,'Route Names'!$A$2:$B$95,2,FALSE)</f>
        <v>Route 50 North Avenue Station</v>
      </c>
      <c r="C5618" t="s">
        <v>566</v>
      </c>
      <c r="D5618">
        <v>13121008500</v>
      </c>
      <c r="E5618">
        <v>39.9</v>
      </c>
      <c r="F5618">
        <v>31458</v>
      </c>
      <c r="G5618">
        <v>161</v>
      </c>
      <c r="H5618">
        <v>335</v>
      </c>
    </row>
    <row r="5619" spans="1:8" hidden="1" x14ac:dyDescent="0.2">
      <c r="A5619">
        <v>14756</v>
      </c>
      <c r="B5619" t="str">
        <f>VLOOKUP(A5619,'Route Names'!$A$2:$B$95,2,FALSE)</f>
        <v>Route 50 North Avenue Station</v>
      </c>
      <c r="C5619" t="s">
        <v>593</v>
      </c>
      <c r="D5619">
        <v>13121000700</v>
      </c>
      <c r="E5619">
        <v>33</v>
      </c>
      <c r="F5619">
        <v>89038</v>
      </c>
      <c r="G5619">
        <v>35</v>
      </c>
      <c r="H5619">
        <v>54</v>
      </c>
    </row>
    <row r="5620" spans="1:8" hidden="1" x14ac:dyDescent="0.2">
      <c r="A5620">
        <v>14756</v>
      </c>
      <c r="B5620" t="str">
        <f>VLOOKUP(A5620,'Route Names'!$A$2:$B$95,2,FALSE)</f>
        <v>Route 50 North Avenue Station</v>
      </c>
      <c r="C5620" t="s">
        <v>567</v>
      </c>
      <c r="D5620">
        <v>13121002300</v>
      </c>
      <c r="E5620">
        <v>27.9</v>
      </c>
      <c r="F5620">
        <v>24000</v>
      </c>
      <c r="G5620">
        <v>196</v>
      </c>
      <c r="H5620">
        <v>223</v>
      </c>
    </row>
    <row r="5621" spans="1:8" hidden="1" x14ac:dyDescent="0.2">
      <c r="A5621">
        <v>14756</v>
      </c>
      <c r="B5621" t="str">
        <f>VLOOKUP(A5621,'Route Names'!$A$2:$B$95,2,FALSE)</f>
        <v>Route 50 North Avenue Station</v>
      </c>
      <c r="C5621" t="s">
        <v>592</v>
      </c>
      <c r="D5621">
        <v>13121000700</v>
      </c>
      <c r="E5621">
        <v>33</v>
      </c>
      <c r="F5621">
        <v>89038</v>
      </c>
      <c r="G5621">
        <v>35</v>
      </c>
      <c r="H5621">
        <v>54</v>
      </c>
    </row>
    <row r="5622" spans="1:8" hidden="1" x14ac:dyDescent="0.2">
      <c r="A5622">
        <v>14756</v>
      </c>
      <c r="B5622" t="str">
        <f>VLOOKUP(A5622,'Route Names'!$A$2:$B$95,2,FALSE)</f>
        <v>Route 50 North Avenue Station</v>
      </c>
      <c r="C5622" t="s">
        <v>591</v>
      </c>
      <c r="D5622">
        <v>13121011800</v>
      </c>
      <c r="E5622">
        <v>71.400000000000006</v>
      </c>
      <c r="F5622">
        <v>17702</v>
      </c>
      <c r="G5622">
        <v>395</v>
      </c>
      <c r="H5622">
        <v>227</v>
      </c>
    </row>
    <row r="5623" spans="1:8" hidden="1" x14ac:dyDescent="0.2">
      <c r="A5623">
        <v>14756</v>
      </c>
      <c r="B5623" t="str">
        <f>VLOOKUP(A5623,'Route Names'!$A$2:$B$95,2,FALSE)</f>
        <v>Route 50 North Avenue Station</v>
      </c>
      <c r="C5623" t="s">
        <v>534</v>
      </c>
      <c r="D5623">
        <v>13121011800</v>
      </c>
      <c r="E5623">
        <v>71.400000000000006</v>
      </c>
      <c r="F5623">
        <v>17702</v>
      </c>
      <c r="G5623">
        <v>395</v>
      </c>
      <c r="H5623">
        <v>227</v>
      </c>
    </row>
    <row r="5624" spans="1:8" hidden="1" x14ac:dyDescent="0.2">
      <c r="A5624">
        <v>14756</v>
      </c>
      <c r="B5624" t="str">
        <f>VLOOKUP(A5624,'Route Names'!$A$2:$B$95,2,FALSE)</f>
        <v>Route 50 North Avenue Station</v>
      </c>
      <c r="C5624" t="s">
        <v>535</v>
      </c>
      <c r="D5624">
        <v>13121011800</v>
      </c>
      <c r="E5624">
        <v>71.400000000000006</v>
      </c>
      <c r="F5624">
        <v>17702</v>
      </c>
      <c r="G5624">
        <v>395</v>
      </c>
      <c r="H5624">
        <v>227</v>
      </c>
    </row>
    <row r="5625" spans="1:8" hidden="1" x14ac:dyDescent="0.2">
      <c r="A5625">
        <v>14756</v>
      </c>
      <c r="B5625" t="str">
        <f>VLOOKUP(A5625,'Route Names'!$A$2:$B$95,2,FALSE)</f>
        <v>Route 50 North Avenue Station</v>
      </c>
      <c r="C5625" t="s">
        <v>571</v>
      </c>
      <c r="D5625">
        <v>13121011800</v>
      </c>
      <c r="E5625">
        <v>71.400000000000006</v>
      </c>
      <c r="F5625">
        <v>17702</v>
      </c>
      <c r="G5625">
        <v>395</v>
      </c>
      <c r="H5625">
        <v>227</v>
      </c>
    </row>
    <row r="5626" spans="1:8" hidden="1" x14ac:dyDescent="0.2">
      <c r="A5626">
        <v>14756</v>
      </c>
      <c r="B5626" t="str">
        <f>VLOOKUP(A5626,'Route Names'!$A$2:$B$95,2,FALSE)</f>
        <v>Route 50 North Avenue Station</v>
      </c>
      <c r="C5626" t="s">
        <v>572</v>
      </c>
      <c r="D5626">
        <v>13121011800</v>
      </c>
      <c r="E5626">
        <v>71.400000000000006</v>
      </c>
      <c r="F5626">
        <v>17702</v>
      </c>
      <c r="G5626">
        <v>395</v>
      </c>
      <c r="H5626">
        <v>227</v>
      </c>
    </row>
    <row r="5627" spans="1:8" hidden="1" x14ac:dyDescent="0.2">
      <c r="A5627">
        <v>14756</v>
      </c>
      <c r="B5627" t="str">
        <f>VLOOKUP(A5627,'Route Names'!$A$2:$B$95,2,FALSE)</f>
        <v>Route 50 North Avenue Station</v>
      </c>
      <c r="C5627" t="s">
        <v>590</v>
      </c>
      <c r="D5627">
        <v>13121011800</v>
      </c>
      <c r="E5627">
        <v>71.400000000000006</v>
      </c>
      <c r="F5627">
        <v>17702</v>
      </c>
      <c r="G5627">
        <v>395</v>
      </c>
      <c r="H5627">
        <v>227</v>
      </c>
    </row>
    <row r="5628" spans="1:8" hidden="1" x14ac:dyDescent="0.2">
      <c r="A5628">
        <v>14756</v>
      </c>
      <c r="B5628" t="str">
        <f>VLOOKUP(A5628,'Route Names'!$A$2:$B$95,2,FALSE)</f>
        <v>Route 50 North Avenue Station</v>
      </c>
      <c r="C5628" t="s">
        <v>589</v>
      </c>
      <c r="D5628">
        <v>13121011800</v>
      </c>
      <c r="E5628">
        <v>71.400000000000006</v>
      </c>
      <c r="F5628">
        <v>17702</v>
      </c>
      <c r="G5628">
        <v>395</v>
      </c>
      <c r="H5628">
        <v>227</v>
      </c>
    </row>
    <row r="5629" spans="1:8" hidden="1" x14ac:dyDescent="0.2">
      <c r="A5629">
        <v>14756</v>
      </c>
      <c r="B5629" t="str">
        <f>VLOOKUP(A5629,'Route Names'!$A$2:$B$95,2,FALSE)</f>
        <v>Route 50 North Avenue Station</v>
      </c>
      <c r="C5629" t="s">
        <v>575</v>
      </c>
      <c r="D5629">
        <v>13121011800</v>
      </c>
      <c r="E5629">
        <v>71.400000000000006</v>
      </c>
      <c r="F5629">
        <v>17702</v>
      </c>
      <c r="G5629">
        <v>395</v>
      </c>
      <c r="H5629">
        <v>227</v>
      </c>
    </row>
    <row r="5630" spans="1:8" hidden="1" x14ac:dyDescent="0.2">
      <c r="A5630">
        <v>14756</v>
      </c>
      <c r="B5630" t="str">
        <f>VLOOKUP(A5630,'Route Names'!$A$2:$B$95,2,FALSE)</f>
        <v>Route 50 North Avenue Station</v>
      </c>
      <c r="C5630" t="s">
        <v>576</v>
      </c>
      <c r="D5630">
        <v>13121011800</v>
      </c>
      <c r="E5630">
        <v>71.400000000000006</v>
      </c>
      <c r="F5630">
        <v>17702</v>
      </c>
      <c r="G5630">
        <v>395</v>
      </c>
      <c r="H5630">
        <v>227</v>
      </c>
    </row>
    <row r="5631" spans="1:8" hidden="1" x14ac:dyDescent="0.2">
      <c r="A5631">
        <v>14756</v>
      </c>
      <c r="B5631" t="str">
        <f>VLOOKUP(A5631,'Route Names'!$A$2:$B$95,2,FALSE)</f>
        <v>Route 50 North Avenue Station</v>
      </c>
      <c r="C5631" t="s">
        <v>588</v>
      </c>
      <c r="D5631">
        <v>13121011800</v>
      </c>
      <c r="E5631">
        <v>71.400000000000006</v>
      </c>
      <c r="F5631">
        <v>17702</v>
      </c>
      <c r="G5631">
        <v>395</v>
      </c>
      <c r="H5631">
        <v>227</v>
      </c>
    </row>
    <row r="5632" spans="1:8" hidden="1" x14ac:dyDescent="0.2">
      <c r="A5632">
        <v>14756</v>
      </c>
      <c r="B5632" t="str">
        <f>VLOOKUP(A5632,'Route Names'!$A$2:$B$95,2,FALSE)</f>
        <v>Route 50 North Avenue Station</v>
      </c>
      <c r="C5632" t="s">
        <v>578</v>
      </c>
      <c r="D5632">
        <v>13121011800</v>
      </c>
      <c r="E5632">
        <v>71.400000000000006</v>
      </c>
      <c r="F5632">
        <v>17702</v>
      </c>
      <c r="G5632">
        <v>395</v>
      </c>
      <c r="H5632">
        <v>227</v>
      </c>
    </row>
    <row r="5633" spans="1:8" hidden="1" x14ac:dyDescent="0.2">
      <c r="A5633">
        <v>14756</v>
      </c>
      <c r="B5633" t="str">
        <f>VLOOKUP(A5633,'Route Names'!$A$2:$B$95,2,FALSE)</f>
        <v>Route 50 North Avenue Station</v>
      </c>
      <c r="C5633" t="s">
        <v>587</v>
      </c>
      <c r="D5633">
        <v>13121011800</v>
      </c>
      <c r="E5633">
        <v>71.400000000000006</v>
      </c>
      <c r="F5633">
        <v>17702</v>
      </c>
      <c r="G5633">
        <v>395</v>
      </c>
      <c r="H5633">
        <v>227</v>
      </c>
    </row>
    <row r="5634" spans="1:8" hidden="1" x14ac:dyDescent="0.2">
      <c r="A5634">
        <v>14756</v>
      </c>
      <c r="B5634" t="str">
        <f>VLOOKUP(A5634,'Route Names'!$A$2:$B$95,2,FALSE)</f>
        <v>Route 50 North Avenue Station</v>
      </c>
      <c r="C5634" t="s">
        <v>586</v>
      </c>
      <c r="D5634">
        <v>13121011800</v>
      </c>
      <c r="E5634">
        <v>71.400000000000006</v>
      </c>
      <c r="F5634">
        <v>17702</v>
      </c>
      <c r="G5634">
        <v>395</v>
      </c>
      <c r="H5634">
        <v>227</v>
      </c>
    </row>
    <row r="5635" spans="1:8" hidden="1" x14ac:dyDescent="0.2">
      <c r="A5635">
        <v>14756</v>
      </c>
      <c r="B5635" t="str">
        <f>VLOOKUP(A5635,'Route Names'!$A$2:$B$95,2,FALSE)</f>
        <v>Route 50 North Avenue Station</v>
      </c>
      <c r="C5635" t="s">
        <v>585</v>
      </c>
      <c r="D5635">
        <v>13121002100</v>
      </c>
      <c r="E5635">
        <v>44.8</v>
      </c>
      <c r="F5635">
        <v>41250</v>
      </c>
      <c r="G5635">
        <v>162</v>
      </c>
      <c r="H5635">
        <v>167</v>
      </c>
    </row>
    <row r="5636" spans="1:8" hidden="1" x14ac:dyDescent="0.2">
      <c r="A5636">
        <v>14756</v>
      </c>
      <c r="B5636" t="str">
        <f>VLOOKUP(A5636,'Route Names'!$A$2:$B$95,2,FALSE)</f>
        <v>Route 50 North Avenue Station</v>
      </c>
      <c r="C5636" t="s">
        <v>584</v>
      </c>
      <c r="D5636">
        <v>13121002100</v>
      </c>
      <c r="E5636">
        <v>44.8</v>
      </c>
      <c r="F5636">
        <v>41250</v>
      </c>
      <c r="G5636">
        <v>162</v>
      </c>
      <c r="H5636">
        <v>167</v>
      </c>
    </row>
    <row r="5637" spans="1:8" hidden="1" x14ac:dyDescent="0.2">
      <c r="A5637">
        <v>14756</v>
      </c>
      <c r="B5637" t="str">
        <f>VLOOKUP(A5637,'Route Names'!$A$2:$B$95,2,FALSE)</f>
        <v>Route 50 North Avenue Station</v>
      </c>
      <c r="C5637" t="s">
        <v>536</v>
      </c>
      <c r="D5637">
        <v>13121011800</v>
      </c>
      <c r="E5637">
        <v>71.400000000000006</v>
      </c>
      <c r="F5637">
        <v>17702</v>
      </c>
      <c r="G5637">
        <v>395</v>
      </c>
      <c r="H5637">
        <v>227</v>
      </c>
    </row>
    <row r="5638" spans="1:8" hidden="1" x14ac:dyDescent="0.2">
      <c r="A5638">
        <v>14756</v>
      </c>
      <c r="B5638" t="str">
        <f>VLOOKUP(A5638,'Route Names'!$A$2:$B$95,2,FALSE)</f>
        <v>Route 50 North Avenue Station</v>
      </c>
      <c r="C5638" t="s">
        <v>583</v>
      </c>
      <c r="D5638">
        <v>13121011800</v>
      </c>
      <c r="E5638">
        <v>71.400000000000006</v>
      </c>
      <c r="F5638">
        <v>17702</v>
      </c>
      <c r="G5638">
        <v>395</v>
      </c>
      <c r="H5638">
        <v>227</v>
      </c>
    </row>
    <row r="5639" spans="1:8" hidden="1" x14ac:dyDescent="0.2">
      <c r="A5639">
        <v>14756</v>
      </c>
      <c r="B5639" t="str">
        <f>VLOOKUP(A5639,'Route Names'!$A$2:$B$95,2,FALSE)</f>
        <v>Route 50 North Avenue Station</v>
      </c>
      <c r="C5639" t="s">
        <v>582</v>
      </c>
      <c r="D5639">
        <v>13121011800</v>
      </c>
      <c r="E5639">
        <v>71.400000000000006</v>
      </c>
      <c r="F5639">
        <v>17702</v>
      </c>
      <c r="G5639">
        <v>395</v>
      </c>
      <c r="H5639">
        <v>227</v>
      </c>
    </row>
    <row r="5640" spans="1:8" hidden="1" x14ac:dyDescent="0.2">
      <c r="A5640">
        <v>14756</v>
      </c>
      <c r="B5640" t="str">
        <f>VLOOKUP(A5640,'Route Names'!$A$2:$B$95,2,FALSE)</f>
        <v>Route 50 North Avenue Station</v>
      </c>
      <c r="C5640" t="s">
        <v>581</v>
      </c>
      <c r="D5640">
        <v>13121001002</v>
      </c>
      <c r="E5640">
        <v>47.4</v>
      </c>
      <c r="F5640">
        <v>56389</v>
      </c>
      <c r="G5640">
        <v>50</v>
      </c>
      <c r="H5640">
        <v>9</v>
      </c>
    </row>
    <row r="5641" spans="1:8" hidden="1" x14ac:dyDescent="0.2">
      <c r="A5641">
        <v>14756</v>
      </c>
      <c r="B5641" t="str">
        <f>VLOOKUP(A5641,'Route Names'!$A$2:$B$95,2,FALSE)</f>
        <v>Route 50 North Avenue Station</v>
      </c>
      <c r="C5641" t="s">
        <v>580</v>
      </c>
      <c r="D5641">
        <v>13121011800</v>
      </c>
      <c r="E5641">
        <v>71.400000000000006</v>
      </c>
      <c r="F5641">
        <v>17702</v>
      </c>
      <c r="G5641">
        <v>395</v>
      </c>
      <c r="H5641">
        <v>227</v>
      </c>
    </row>
    <row r="5642" spans="1:8" hidden="1" x14ac:dyDescent="0.2">
      <c r="A5642">
        <v>14756</v>
      </c>
      <c r="B5642" t="str">
        <f>VLOOKUP(A5642,'Route Names'!$A$2:$B$95,2,FALSE)</f>
        <v>Route 50 North Avenue Station</v>
      </c>
      <c r="C5642" t="s">
        <v>579</v>
      </c>
      <c r="D5642">
        <v>13121011800</v>
      </c>
      <c r="E5642">
        <v>71.400000000000006</v>
      </c>
      <c r="F5642">
        <v>17702</v>
      </c>
      <c r="G5642">
        <v>395</v>
      </c>
      <c r="H5642">
        <v>227</v>
      </c>
    </row>
    <row r="5643" spans="1:8" hidden="1" x14ac:dyDescent="0.2">
      <c r="A5643">
        <v>14756</v>
      </c>
      <c r="B5643" t="str">
        <f>VLOOKUP(A5643,'Route Names'!$A$2:$B$95,2,FALSE)</f>
        <v>Route 50 North Avenue Station</v>
      </c>
      <c r="C5643" t="s">
        <v>578</v>
      </c>
      <c r="D5643">
        <v>13121011800</v>
      </c>
      <c r="E5643">
        <v>71.400000000000006</v>
      </c>
      <c r="F5643">
        <v>17702</v>
      </c>
      <c r="G5643">
        <v>395</v>
      </c>
      <c r="H5643">
        <v>227</v>
      </c>
    </row>
    <row r="5644" spans="1:8" hidden="1" x14ac:dyDescent="0.2">
      <c r="A5644">
        <v>14756</v>
      </c>
      <c r="B5644" t="str">
        <f>VLOOKUP(A5644,'Route Names'!$A$2:$B$95,2,FALSE)</f>
        <v>Route 50 North Avenue Station</v>
      </c>
      <c r="C5644" t="s">
        <v>577</v>
      </c>
      <c r="D5644">
        <v>13121011800</v>
      </c>
      <c r="E5644">
        <v>71.400000000000006</v>
      </c>
      <c r="F5644">
        <v>17702</v>
      </c>
      <c r="G5644">
        <v>395</v>
      </c>
      <c r="H5644">
        <v>227</v>
      </c>
    </row>
    <row r="5645" spans="1:8" hidden="1" x14ac:dyDescent="0.2">
      <c r="A5645">
        <v>14756</v>
      </c>
      <c r="B5645" t="str">
        <f>VLOOKUP(A5645,'Route Names'!$A$2:$B$95,2,FALSE)</f>
        <v>Route 50 North Avenue Station</v>
      </c>
      <c r="C5645" t="s">
        <v>576</v>
      </c>
      <c r="D5645">
        <v>13121011800</v>
      </c>
      <c r="E5645">
        <v>71.400000000000006</v>
      </c>
      <c r="F5645">
        <v>17702</v>
      </c>
      <c r="G5645">
        <v>395</v>
      </c>
      <c r="H5645">
        <v>227</v>
      </c>
    </row>
    <row r="5646" spans="1:8" hidden="1" x14ac:dyDescent="0.2">
      <c r="A5646">
        <v>14756</v>
      </c>
      <c r="B5646" t="str">
        <f>VLOOKUP(A5646,'Route Names'!$A$2:$B$95,2,FALSE)</f>
        <v>Route 50 North Avenue Station</v>
      </c>
      <c r="C5646" t="s">
        <v>575</v>
      </c>
      <c r="D5646">
        <v>13121011800</v>
      </c>
      <c r="E5646">
        <v>71.400000000000006</v>
      </c>
      <c r="F5646">
        <v>17702</v>
      </c>
      <c r="G5646">
        <v>395</v>
      </c>
      <c r="H5646">
        <v>227</v>
      </c>
    </row>
    <row r="5647" spans="1:8" hidden="1" x14ac:dyDescent="0.2">
      <c r="A5647">
        <v>14756</v>
      </c>
      <c r="B5647" t="str">
        <f>VLOOKUP(A5647,'Route Names'!$A$2:$B$95,2,FALSE)</f>
        <v>Route 50 North Avenue Station</v>
      </c>
      <c r="C5647" t="s">
        <v>574</v>
      </c>
      <c r="D5647">
        <v>13121011800</v>
      </c>
      <c r="E5647">
        <v>71.400000000000006</v>
      </c>
      <c r="F5647">
        <v>17702</v>
      </c>
      <c r="G5647">
        <v>395</v>
      </c>
      <c r="H5647">
        <v>227</v>
      </c>
    </row>
    <row r="5648" spans="1:8" hidden="1" x14ac:dyDescent="0.2">
      <c r="A5648">
        <v>14756</v>
      </c>
      <c r="B5648" t="str">
        <f>VLOOKUP(A5648,'Route Names'!$A$2:$B$95,2,FALSE)</f>
        <v>Route 50 North Avenue Station</v>
      </c>
      <c r="C5648" t="s">
        <v>573</v>
      </c>
      <c r="D5648">
        <v>13121011800</v>
      </c>
      <c r="E5648">
        <v>71.400000000000006</v>
      </c>
      <c r="F5648">
        <v>17702</v>
      </c>
      <c r="G5648">
        <v>395</v>
      </c>
      <c r="H5648">
        <v>227</v>
      </c>
    </row>
    <row r="5649" spans="1:8" hidden="1" x14ac:dyDescent="0.2">
      <c r="A5649">
        <v>14756</v>
      </c>
      <c r="B5649" t="str">
        <f>VLOOKUP(A5649,'Route Names'!$A$2:$B$95,2,FALSE)</f>
        <v>Route 50 North Avenue Station</v>
      </c>
      <c r="C5649" t="s">
        <v>572</v>
      </c>
      <c r="D5649">
        <v>13121011800</v>
      </c>
      <c r="E5649">
        <v>71.400000000000006</v>
      </c>
      <c r="F5649">
        <v>17702</v>
      </c>
      <c r="G5649">
        <v>395</v>
      </c>
      <c r="H5649">
        <v>227</v>
      </c>
    </row>
    <row r="5650" spans="1:8" hidden="1" x14ac:dyDescent="0.2">
      <c r="A5650">
        <v>14756</v>
      </c>
      <c r="B5650" t="str">
        <f>VLOOKUP(A5650,'Route Names'!$A$2:$B$95,2,FALSE)</f>
        <v>Route 50 North Avenue Station</v>
      </c>
      <c r="C5650" t="s">
        <v>571</v>
      </c>
      <c r="D5650">
        <v>13121011800</v>
      </c>
      <c r="E5650">
        <v>71.400000000000006</v>
      </c>
      <c r="F5650">
        <v>17702</v>
      </c>
      <c r="G5650">
        <v>395</v>
      </c>
      <c r="H5650">
        <v>227</v>
      </c>
    </row>
    <row r="5651" spans="1:8" hidden="1" x14ac:dyDescent="0.2">
      <c r="A5651">
        <v>14756</v>
      </c>
      <c r="B5651" t="str">
        <f>VLOOKUP(A5651,'Route Names'!$A$2:$B$95,2,FALSE)</f>
        <v>Route 50 North Avenue Station</v>
      </c>
      <c r="C5651" t="s">
        <v>570</v>
      </c>
      <c r="D5651">
        <v>13121011800</v>
      </c>
      <c r="E5651">
        <v>71.400000000000006</v>
      </c>
      <c r="F5651">
        <v>17702</v>
      </c>
      <c r="G5651">
        <v>395</v>
      </c>
      <c r="H5651">
        <v>227</v>
      </c>
    </row>
    <row r="5652" spans="1:8" hidden="1" x14ac:dyDescent="0.2">
      <c r="A5652">
        <v>14756</v>
      </c>
      <c r="B5652" t="str">
        <f>VLOOKUP(A5652,'Route Names'!$A$2:$B$95,2,FALSE)</f>
        <v>Route 50 North Avenue Station</v>
      </c>
      <c r="C5652" t="s">
        <v>569</v>
      </c>
      <c r="D5652">
        <v>13121011800</v>
      </c>
      <c r="E5652">
        <v>71.400000000000006</v>
      </c>
      <c r="F5652">
        <v>17702</v>
      </c>
      <c r="G5652">
        <v>395</v>
      </c>
      <c r="H5652">
        <v>227</v>
      </c>
    </row>
    <row r="5653" spans="1:8" hidden="1" x14ac:dyDescent="0.2">
      <c r="A5653">
        <v>14756</v>
      </c>
      <c r="B5653" t="str">
        <f>VLOOKUP(A5653,'Route Names'!$A$2:$B$95,2,FALSE)</f>
        <v>Route 50 North Avenue Station</v>
      </c>
      <c r="C5653" t="s">
        <v>568</v>
      </c>
      <c r="D5653">
        <v>13121000700</v>
      </c>
      <c r="E5653">
        <v>33</v>
      </c>
      <c r="F5653">
        <v>89038</v>
      </c>
      <c r="G5653">
        <v>35</v>
      </c>
      <c r="H5653">
        <v>54</v>
      </c>
    </row>
    <row r="5654" spans="1:8" hidden="1" x14ac:dyDescent="0.2">
      <c r="A5654">
        <v>14756</v>
      </c>
      <c r="B5654" t="str">
        <f>VLOOKUP(A5654,'Route Names'!$A$2:$B$95,2,FALSE)</f>
        <v>Route 50 North Avenue Station</v>
      </c>
      <c r="C5654" t="s">
        <v>567</v>
      </c>
      <c r="D5654">
        <v>13121000700</v>
      </c>
      <c r="E5654">
        <v>33</v>
      </c>
      <c r="F5654">
        <v>89038</v>
      </c>
      <c r="G5654">
        <v>35</v>
      </c>
      <c r="H5654">
        <v>54</v>
      </c>
    </row>
    <row r="5655" spans="1:8" hidden="1" x14ac:dyDescent="0.2">
      <c r="A5655">
        <v>14756</v>
      </c>
      <c r="B5655" t="str">
        <f>VLOOKUP(A5655,'Route Names'!$A$2:$B$95,2,FALSE)</f>
        <v>Route 50 North Avenue Station</v>
      </c>
      <c r="C5655" t="s">
        <v>566</v>
      </c>
      <c r="D5655">
        <v>13121008500</v>
      </c>
      <c r="E5655">
        <v>39.9</v>
      </c>
      <c r="F5655">
        <v>31458</v>
      </c>
      <c r="G5655">
        <v>161</v>
      </c>
      <c r="H5655">
        <v>335</v>
      </c>
    </row>
    <row r="5656" spans="1:8" hidden="1" x14ac:dyDescent="0.2">
      <c r="A5656">
        <v>14756</v>
      </c>
      <c r="B5656" t="str">
        <f>VLOOKUP(A5656,'Route Names'!$A$2:$B$95,2,FALSE)</f>
        <v>Route 50 North Avenue Station</v>
      </c>
      <c r="C5656" t="s">
        <v>565</v>
      </c>
      <c r="D5656">
        <v>13121008500</v>
      </c>
      <c r="E5656">
        <v>39.9</v>
      </c>
      <c r="F5656">
        <v>31458</v>
      </c>
      <c r="G5656">
        <v>161</v>
      </c>
      <c r="H5656">
        <v>335</v>
      </c>
    </row>
    <row r="5657" spans="1:8" hidden="1" x14ac:dyDescent="0.2">
      <c r="A5657">
        <v>14756</v>
      </c>
      <c r="B5657" t="str">
        <f>VLOOKUP(A5657,'Route Names'!$A$2:$B$95,2,FALSE)</f>
        <v>Route 50 North Avenue Station</v>
      </c>
      <c r="C5657" t="s">
        <v>564</v>
      </c>
      <c r="D5657">
        <v>13121008500</v>
      </c>
      <c r="E5657">
        <v>39.9</v>
      </c>
      <c r="F5657">
        <v>31458</v>
      </c>
      <c r="G5657">
        <v>161</v>
      </c>
      <c r="H5657">
        <v>335</v>
      </c>
    </row>
    <row r="5658" spans="1:8" hidden="1" x14ac:dyDescent="0.2">
      <c r="A5658">
        <v>14756</v>
      </c>
      <c r="B5658" t="str">
        <f>VLOOKUP(A5658,'Route Names'!$A$2:$B$95,2,FALSE)</f>
        <v>Route 50 North Avenue Station</v>
      </c>
      <c r="C5658" t="s">
        <v>563</v>
      </c>
      <c r="D5658">
        <v>13121008500</v>
      </c>
      <c r="E5658">
        <v>39.9</v>
      </c>
      <c r="F5658">
        <v>31458</v>
      </c>
      <c r="G5658">
        <v>161</v>
      </c>
      <c r="H5658">
        <v>335</v>
      </c>
    </row>
    <row r="5659" spans="1:8" hidden="1" x14ac:dyDescent="0.2">
      <c r="A5659">
        <v>14756</v>
      </c>
      <c r="B5659" t="str">
        <f>VLOOKUP(A5659,'Route Names'!$A$2:$B$95,2,FALSE)</f>
        <v>Route 50 North Avenue Station</v>
      </c>
      <c r="C5659" t="s">
        <v>562</v>
      </c>
      <c r="D5659">
        <v>13121008500</v>
      </c>
      <c r="E5659">
        <v>39.9</v>
      </c>
      <c r="F5659">
        <v>31458</v>
      </c>
      <c r="G5659">
        <v>161</v>
      </c>
      <c r="H5659">
        <v>335</v>
      </c>
    </row>
    <row r="5660" spans="1:8" hidden="1" x14ac:dyDescent="0.2">
      <c r="A5660">
        <v>14756</v>
      </c>
      <c r="B5660" t="str">
        <f>VLOOKUP(A5660,'Route Names'!$A$2:$B$95,2,FALSE)</f>
        <v>Route 50 North Avenue Station</v>
      </c>
      <c r="C5660" t="s">
        <v>561</v>
      </c>
      <c r="D5660">
        <v>13121008500</v>
      </c>
      <c r="E5660">
        <v>39.9</v>
      </c>
      <c r="F5660">
        <v>31458</v>
      </c>
      <c r="G5660">
        <v>161</v>
      </c>
      <c r="H5660">
        <v>335</v>
      </c>
    </row>
    <row r="5661" spans="1:8" hidden="1" x14ac:dyDescent="0.2">
      <c r="A5661">
        <v>14756</v>
      </c>
      <c r="B5661" t="str">
        <f>VLOOKUP(A5661,'Route Names'!$A$2:$B$95,2,FALSE)</f>
        <v>Route 50 North Avenue Station</v>
      </c>
      <c r="C5661" t="s">
        <v>560</v>
      </c>
      <c r="D5661">
        <v>13121008500</v>
      </c>
      <c r="E5661">
        <v>39.9</v>
      </c>
      <c r="F5661">
        <v>31458</v>
      </c>
      <c r="G5661">
        <v>161</v>
      </c>
      <c r="H5661">
        <v>335</v>
      </c>
    </row>
    <row r="5662" spans="1:8" hidden="1" x14ac:dyDescent="0.2">
      <c r="A5662">
        <v>14756</v>
      </c>
      <c r="B5662" t="str">
        <f>VLOOKUP(A5662,'Route Names'!$A$2:$B$95,2,FALSE)</f>
        <v>Route 50 North Avenue Station</v>
      </c>
      <c r="C5662" t="s">
        <v>559</v>
      </c>
      <c r="D5662">
        <v>13121008500</v>
      </c>
      <c r="E5662">
        <v>39.9</v>
      </c>
      <c r="F5662">
        <v>31458</v>
      </c>
      <c r="G5662">
        <v>161</v>
      </c>
      <c r="H5662">
        <v>335</v>
      </c>
    </row>
    <row r="5663" spans="1:8" hidden="1" x14ac:dyDescent="0.2">
      <c r="A5663">
        <v>14756</v>
      </c>
      <c r="B5663" t="str">
        <f>VLOOKUP(A5663,'Route Names'!$A$2:$B$95,2,FALSE)</f>
        <v>Route 50 North Avenue Station</v>
      </c>
      <c r="C5663" t="s">
        <v>558</v>
      </c>
      <c r="D5663">
        <v>13121008500</v>
      </c>
      <c r="E5663">
        <v>39.9</v>
      </c>
      <c r="F5663">
        <v>31458</v>
      </c>
      <c r="G5663">
        <v>161</v>
      </c>
      <c r="H5663">
        <v>335</v>
      </c>
    </row>
    <row r="5664" spans="1:8" hidden="1" x14ac:dyDescent="0.2">
      <c r="A5664">
        <v>14756</v>
      </c>
      <c r="B5664" t="str">
        <f>VLOOKUP(A5664,'Route Names'!$A$2:$B$95,2,FALSE)</f>
        <v>Route 50 North Avenue Station</v>
      </c>
      <c r="C5664" t="s">
        <v>557</v>
      </c>
      <c r="D5664">
        <v>13121008500</v>
      </c>
      <c r="E5664">
        <v>39.9</v>
      </c>
      <c r="F5664">
        <v>31458</v>
      </c>
      <c r="G5664">
        <v>161</v>
      </c>
      <c r="H5664">
        <v>335</v>
      </c>
    </row>
    <row r="5665" spans="1:8" hidden="1" x14ac:dyDescent="0.2">
      <c r="A5665">
        <v>14756</v>
      </c>
      <c r="B5665" t="str">
        <f>VLOOKUP(A5665,'Route Names'!$A$2:$B$95,2,FALSE)</f>
        <v>Route 50 North Avenue Station</v>
      </c>
      <c r="C5665" t="s">
        <v>556</v>
      </c>
      <c r="D5665">
        <v>13121008500</v>
      </c>
      <c r="E5665">
        <v>39.9</v>
      </c>
      <c r="F5665">
        <v>31458</v>
      </c>
      <c r="G5665">
        <v>161</v>
      </c>
      <c r="H5665">
        <v>335</v>
      </c>
    </row>
    <row r="5666" spans="1:8" hidden="1" x14ac:dyDescent="0.2">
      <c r="A5666">
        <v>14756</v>
      </c>
      <c r="B5666" t="str">
        <f>VLOOKUP(A5666,'Route Names'!$A$2:$B$95,2,FALSE)</f>
        <v>Route 50 North Avenue Station</v>
      </c>
      <c r="C5666" t="s">
        <v>555</v>
      </c>
      <c r="D5666">
        <v>13121008500</v>
      </c>
      <c r="E5666">
        <v>39.9</v>
      </c>
      <c r="F5666">
        <v>31458</v>
      </c>
      <c r="G5666">
        <v>161</v>
      </c>
      <c r="H5666">
        <v>335</v>
      </c>
    </row>
    <row r="5667" spans="1:8" hidden="1" x14ac:dyDescent="0.2">
      <c r="A5667">
        <v>14756</v>
      </c>
      <c r="B5667" t="str">
        <f>VLOOKUP(A5667,'Route Names'!$A$2:$B$95,2,FALSE)</f>
        <v>Route 50 North Avenue Station</v>
      </c>
      <c r="C5667" t="s">
        <v>554</v>
      </c>
      <c r="D5667">
        <v>13121008601</v>
      </c>
      <c r="E5667">
        <v>44.2</v>
      </c>
      <c r="F5667">
        <v>21964</v>
      </c>
      <c r="G5667">
        <v>517</v>
      </c>
      <c r="H5667">
        <v>636</v>
      </c>
    </row>
    <row r="5668" spans="1:8" hidden="1" x14ac:dyDescent="0.2">
      <c r="A5668">
        <v>14756</v>
      </c>
      <c r="B5668" t="str">
        <f>VLOOKUP(A5668,'Route Names'!$A$2:$B$95,2,FALSE)</f>
        <v>Route 50 North Avenue Station</v>
      </c>
      <c r="C5668" t="s">
        <v>553</v>
      </c>
      <c r="D5668">
        <v>13121008601</v>
      </c>
      <c r="E5668">
        <v>44.2</v>
      </c>
      <c r="F5668">
        <v>21964</v>
      </c>
      <c r="G5668">
        <v>517</v>
      </c>
      <c r="H5668">
        <v>636</v>
      </c>
    </row>
    <row r="5669" spans="1:8" hidden="1" x14ac:dyDescent="0.2">
      <c r="A5669">
        <v>14756</v>
      </c>
      <c r="B5669" t="str">
        <f>VLOOKUP(A5669,'Route Names'!$A$2:$B$95,2,FALSE)</f>
        <v>Route 50 North Avenue Station</v>
      </c>
      <c r="C5669" t="s">
        <v>552</v>
      </c>
      <c r="D5669">
        <v>13121008601</v>
      </c>
      <c r="E5669">
        <v>44.2</v>
      </c>
      <c r="F5669">
        <v>21964</v>
      </c>
      <c r="G5669">
        <v>517</v>
      </c>
      <c r="H5669">
        <v>636</v>
      </c>
    </row>
    <row r="5670" spans="1:8" hidden="1" x14ac:dyDescent="0.2">
      <c r="A5670">
        <v>14756</v>
      </c>
      <c r="B5670" t="str">
        <f>VLOOKUP(A5670,'Route Names'!$A$2:$B$95,2,FALSE)</f>
        <v>Route 50 North Avenue Station</v>
      </c>
      <c r="C5670" t="s">
        <v>551</v>
      </c>
      <c r="D5670">
        <v>13121008601</v>
      </c>
      <c r="E5670">
        <v>44.2</v>
      </c>
      <c r="F5670">
        <v>21964</v>
      </c>
      <c r="G5670">
        <v>517</v>
      </c>
      <c r="H5670">
        <v>636</v>
      </c>
    </row>
    <row r="5671" spans="1:8" hidden="1" x14ac:dyDescent="0.2">
      <c r="A5671">
        <v>14756</v>
      </c>
      <c r="B5671" t="str">
        <f>VLOOKUP(A5671,'Route Names'!$A$2:$B$95,2,FALSE)</f>
        <v>Route 50 North Avenue Station</v>
      </c>
      <c r="C5671" t="s">
        <v>550</v>
      </c>
      <c r="D5671">
        <v>13121008601</v>
      </c>
      <c r="E5671">
        <v>44.2</v>
      </c>
      <c r="F5671">
        <v>21964</v>
      </c>
      <c r="G5671">
        <v>517</v>
      </c>
      <c r="H5671">
        <v>636</v>
      </c>
    </row>
    <row r="5672" spans="1:8" hidden="1" x14ac:dyDescent="0.2">
      <c r="A5672">
        <v>14756</v>
      </c>
      <c r="B5672" t="str">
        <f>VLOOKUP(A5672,'Route Names'!$A$2:$B$95,2,FALSE)</f>
        <v>Route 50 North Avenue Station</v>
      </c>
      <c r="C5672" t="s">
        <v>549</v>
      </c>
      <c r="D5672">
        <v>13121008601</v>
      </c>
      <c r="E5672">
        <v>44.2</v>
      </c>
      <c r="F5672">
        <v>21964</v>
      </c>
      <c r="G5672">
        <v>517</v>
      </c>
      <c r="H5672">
        <v>636</v>
      </c>
    </row>
    <row r="5673" spans="1:8" hidden="1" x14ac:dyDescent="0.2">
      <c r="A5673">
        <v>14756</v>
      </c>
      <c r="B5673" t="str">
        <f>VLOOKUP(A5673,'Route Names'!$A$2:$B$95,2,FALSE)</f>
        <v>Route 50 North Avenue Station</v>
      </c>
      <c r="C5673" t="s">
        <v>548</v>
      </c>
      <c r="D5673">
        <v>13121008601</v>
      </c>
      <c r="E5673">
        <v>44.2</v>
      </c>
      <c r="F5673">
        <v>21964</v>
      </c>
      <c r="G5673">
        <v>517</v>
      </c>
      <c r="H5673">
        <v>636</v>
      </c>
    </row>
    <row r="5674" spans="1:8" hidden="1" x14ac:dyDescent="0.2">
      <c r="A5674">
        <v>14756</v>
      </c>
      <c r="B5674" t="str">
        <f>VLOOKUP(A5674,'Route Names'!$A$2:$B$95,2,FALSE)</f>
        <v>Route 50 North Avenue Station</v>
      </c>
      <c r="C5674" t="s">
        <v>547</v>
      </c>
      <c r="D5674">
        <v>13121008601</v>
      </c>
      <c r="E5674">
        <v>44.2</v>
      </c>
      <c r="F5674">
        <v>21964</v>
      </c>
      <c r="G5674">
        <v>517</v>
      </c>
      <c r="H5674">
        <v>636</v>
      </c>
    </row>
    <row r="5675" spans="1:8" hidden="1" x14ac:dyDescent="0.2">
      <c r="A5675">
        <v>14756</v>
      </c>
      <c r="B5675" t="str">
        <f>VLOOKUP(A5675,'Route Names'!$A$2:$B$95,2,FALSE)</f>
        <v>Route 50 North Avenue Station</v>
      </c>
      <c r="C5675" t="s">
        <v>546</v>
      </c>
      <c r="D5675">
        <v>13121008601</v>
      </c>
      <c r="E5675">
        <v>44.2</v>
      </c>
      <c r="F5675">
        <v>21964</v>
      </c>
      <c r="G5675">
        <v>517</v>
      </c>
      <c r="H5675">
        <v>636</v>
      </c>
    </row>
    <row r="5676" spans="1:8" hidden="1" x14ac:dyDescent="0.2">
      <c r="A5676">
        <v>14756</v>
      </c>
      <c r="B5676" t="str">
        <f>VLOOKUP(A5676,'Route Names'!$A$2:$B$95,2,FALSE)</f>
        <v>Route 50 North Avenue Station</v>
      </c>
      <c r="C5676" t="s">
        <v>545</v>
      </c>
      <c r="D5676">
        <v>13121008602</v>
      </c>
      <c r="E5676">
        <v>45.9</v>
      </c>
      <c r="F5676">
        <v>24545</v>
      </c>
      <c r="G5676">
        <v>27</v>
      </c>
      <c r="H5676">
        <v>114</v>
      </c>
    </row>
    <row r="5677" spans="1:8" hidden="1" x14ac:dyDescent="0.2">
      <c r="A5677">
        <v>14756</v>
      </c>
      <c r="B5677" t="str">
        <f>VLOOKUP(A5677,'Route Names'!$A$2:$B$95,2,FALSE)</f>
        <v>Route 50 North Avenue Station</v>
      </c>
      <c r="C5677" t="s">
        <v>544</v>
      </c>
      <c r="D5677">
        <v>13121008602</v>
      </c>
      <c r="E5677">
        <v>45.9</v>
      </c>
      <c r="F5677">
        <v>24545</v>
      </c>
      <c r="G5677">
        <v>27</v>
      </c>
      <c r="H5677">
        <v>114</v>
      </c>
    </row>
    <row r="5678" spans="1:8" hidden="1" x14ac:dyDescent="0.2">
      <c r="A5678">
        <v>14756</v>
      </c>
      <c r="B5678" t="str">
        <f>VLOOKUP(A5678,'Route Names'!$A$2:$B$95,2,FALSE)</f>
        <v>Route 50 North Avenue Station</v>
      </c>
      <c r="C5678" t="s">
        <v>544</v>
      </c>
      <c r="D5678">
        <v>13121008602</v>
      </c>
      <c r="E5678">
        <v>45.9</v>
      </c>
      <c r="F5678">
        <v>24545</v>
      </c>
      <c r="G5678">
        <v>27</v>
      </c>
      <c r="H5678">
        <v>114</v>
      </c>
    </row>
    <row r="5679" spans="1:8" hidden="1" x14ac:dyDescent="0.2">
      <c r="A5679">
        <v>14756</v>
      </c>
      <c r="B5679" t="str">
        <f>VLOOKUP(A5679,'Route Names'!$A$2:$B$95,2,FALSE)</f>
        <v>Route 50 North Avenue Station</v>
      </c>
      <c r="C5679" t="s">
        <v>543</v>
      </c>
      <c r="D5679">
        <v>13121008602</v>
      </c>
      <c r="E5679">
        <v>45.9</v>
      </c>
      <c r="F5679">
        <v>24545</v>
      </c>
      <c r="G5679">
        <v>27</v>
      </c>
      <c r="H5679">
        <v>114</v>
      </c>
    </row>
    <row r="5680" spans="1:8" hidden="1" x14ac:dyDescent="0.2">
      <c r="A5680">
        <v>14756</v>
      </c>
      <c r="B5680" t="str">
        <f>VLOOKUP(A5680,'Route Names'!$A$2:$B$95,2,FALSE)</f>
        <v>Route 50 North Avenue Station</v>
      </c>
      <c r="C5680" t="s">
        <v>542</v>
      </c>
      <c r="D5680">
        <v>13121008602</v>
      </c>
      <c r="E5680">
        <v>45.9</v>
      </c>
      <c r="F5680">
        <v>24545</v>
      </c>
      <c r="G5680">
        <v>27</v>
      </c>
      <c r="H5680">
        <v>114</v>
      </c>
    </row>
    <row r="5681" spans="1:8" hidden="1" x14ac:dyDescent="0.2">
      <c r="A5681">
        <v>14756</v>
      </c>
      <c r="B5681" t="str">
        <f>VLOOKUP(A5681,'Route Names'!$A$2:$B$95,2,FALSE)</f>
        <v>Route 50 North Avenue Station</v>
      </c>
      <c r="C5681" t="s">
        <v>541</v>
      </c>
      <c r="D5681">
        <v>13121008602</v>
      </c>
      <c r="E5681">
        <v>45.9</v>
      </c>
      <c r="F5681">
        <v>24545</v>
      </c>
      <c r="G5681">
        <v>27</v>
      </c>
      <c r="H5681">
        <v>114</v>
      </c>
    </row>
    <row r="5682" spans="1:8" hidden="1" x14ac:dyDescent="0.2">
      <c r="A5682">
        <v>14756</v>
      </c>
      <c r="B5682" t="str">
        <f>VLOOKUP(A5682,'Route Names'!$A$2:$B$95,2,FALSE)</f>
        <v>Route 50 North Avenue Station</v>
      </c>
      <c r="C5682" t="s">
        <v>540</v>
      </c>
      <c r="D5682">
        <v>13121008602</v>
      </c>
      <c r="E5682">
        <v>45.9</v>
      </c>
      <c r="F5682">
        <v>24545</v>
      </c>
      <c r="G5682">
        <v>27</v>
      </c>
      <c r="H5682">
        <v>114</v>
      </c>
    </row>
    <row r="5683" spans="1:8" hidden="1" x14ac:dyDescent="0.2">
      <c r="A5683">
        <v>14756</v>
      </c>
      <c r="B5683" t="str">
        <f>VLOOKUP(A5683,'Route Names'!$A$2:$B$95,2,FALSE)</f>
        <v>Route 50 North Avenue Station</v>
      </c>
      <c r="C5683" t="s">
        <v>539</v>
      </c>
      <c r="D5683">
        <v>13121008602</v>
      </c>
      <c r="E5683">
        <v>45.9</v>
      </c>
      <c r="F5683">
        <v>24545</v>
      </c>
      <c r="G5683">
        <v>27</v>
      </c>
      <c r="H5683">
        <v>114</v>
      </c>
    </row>
    <row r="5684" spans="1:8" hidden="1" x14ac:dyDescent="0.2">
      <c r="A5684">
        <v>14756</v>
      </c>
      <c r="B5684" t="str">
        <f>VLOOKUP(A5684,'Route Names'!$A$2:$B$95,2,FALSE)</f>
        <v>Route 50 North Avenue Station</v>
      </c>
      <c r="C5684" t="s">
        <v>538</v>
      </c>
      <c r="D5684">
        <v>13121008602</v>
      </c>
      <c r="E5684">
        <v>45.9</v>
      </c>
      <c r="F5684">
        <v>24545</v>
      </c>
      <c r="G5684">
        <v>27</v>
      </c>
      <c r="H5684">
        <v>114</v>
      </c>
    </row>
    <row r="5685" spans="1:8" hidden="1" x14ac:dyDescent="0.2">
      <c r="A5685">
        <v>14756</v>
      </c>
      <c r="B5685" t="str">
        <f>VLOOKUP(A5685,'Route Names'!$A$2:$B$95,2,FALSE)</f>
        <v>Route 50 North Avenue Station</v>
      </c>
      <c r="C5685" t="s">
        <v>537</v>
      </c>
      <c r="D5685">
        <v>13121011800</v>
      </c>
      <c r="E5685">
        <v>71.400000000000006</v>
      </c>
      <c r="F5685">
        <v>17702</v>
      </c>
      <c r="G5685">
        <v>395</v>
      </c>
      <c r="H5685">
        <v>227</v>
      </c>
    </row>
    <row r="5686" spans="1:8" hidden="1" x14ac:dyDescent="0.2">
      <c r="A5686">
        <v>14756</v>
      </c>
      <c r="B5686" t="str">
        <f>VLOOKUP(A5686,'Route Names'!$A$2:$B$95,2,FALSE)</f>
        <v>Route 50 North Avenue Station</v>
      </c>
      <c r="C5686" t="s">
        <v>536</v>
      </c>
      <c r="D5686">
        <v>13121011800</v>
      </c>
      <c r="E5686">
        <v>71.400000000000006</v>
      </c>
      <c r="F5686">
        <v>17702</v>
      </c>
      <c r="G5686">
        <v>395</v>
      </c>
      <c r="H5686">
        <v>227</v>
      </c>
    </row>
    <row r="5687" spans="1:8" hidden="1" x14ac:dyDescent="0.2">
      <c r="A5687">
        <v>14756</v>
      </c>
      <c r="B5687" t="str">
        <f>VLOOKUP(A5687,'Route Names'!$A$2:$B$95,2,FALSE)</f>
        <v>Route 50 North Avenue Station</v>
      </c>
      <c r="C5687" t="s">
        <v>535</v>
      </c>
      <c r="D5687">
        <v>13121011800</v>
      </c>
      <c r="E5687">
        <v>71.400000000000006</v>
      </c>
      <c r="F5687">
        <v>17702</v>
      </c>
      <c r="G5687">
        <v>395</v>
      </c>
      <c r="H5687">
        <v>227</v>
      </c>
    </row>
    <row r="5688" spans="1:8" hidden="1" x14ac:dyDescent="0.2">
      <c r="A5688">
        <v>14756</v>
      </c>
      <c r="B5688" t="str">
        <f>VLOOKUP(A5688,'Route Names'!$A$2:$B$95,2,FALSE)</f>
        <v>Route 50 North Avenue Station</v>
      </c>
      <c r="C5688" t="s">
        <v>534</v>
      </c>
      <c r="D5688">
        <v>13121011800</v>
      </c>
      <c r="E5688">
        <v>71.400000000000006</v>
      </c>
      <c r="F5688">
        <v>17702</v>
      </c>
      <c r="G5688">
        <v>395</v>
      </c>
      <c r="H5688">
        <v>227</v>
      </c>
    </row>
    <row r="5689" spans="1:8" hidden="1" x14ac:dyDescent="0.2">
      <c r="A5689">
        <v>14756</v>
      </c>
      <c r="B5689" t="str">
        <f>VLOOKUP(A5689,'Route Names'!$A$2:$B$95,2,FALSE)</f>
        <v>Route 50 North Avenue Station</v>
      </c>
      <c r="C5689" t="s">
        <v>533</v>
      </c>
      <c r="D5689">
        <v>13121011800</v>
      </c>
      <c r="E5689">
        <v>71.400000000000006</v>
      </c>
      <c r="F5689">
        <v>17702</v>
      </c>
      <c r="G5689">
        <v>395</v>
      </c>
      <c r="H5689">
        <v>227</v>
      </c>
    </row>
    <row r="5690" spans="1:8" hidden="1" x14ac:dyDescent="0.2">
      <c r="A5690">
        <v>14841</v>
      </c>
      <c r="B5690" t="str">
        <f>VLOOKUP(A5690,'Route Names'!$A$2:$B$95,2,FALSE)</f>
        <v>Route 6 - Inman Park Station</v>
      </c>
      <c r="C5690" t="s">
        <v>532</v>
      </c>
      <c r="D5690">
        <v>13121009402</v>
      </c>
      <c r="E5690">
        <v>14.6</v>
      </c>
      <c r="F5690">
        <v>91739</v>
      </c>
      <c r="G5690">
        <v>280</v>
      </c>
      <c r="H5690">
        <v>128</v>
      </c>
    </row>
    <row r="5691" spans="1:8" hidden="1" x14ac:dyDescent="0.2">
      <c r="A5691">
        <v>14841</v>
      </c>
      <c r="B5691" t="str">
        <f>VLOOKUP(A5691,'Route Names'!$A$2:$B$95,2,FALSE)</f>
        <v>Route 6 - Inman Park Station</v>
      </c>
      <c r="C5691" t="s">
        <v>532</v>
      </c>
      <c r="D5691">
        <v>13121009402</v>
      </c>
      <c r="E5691">
        <v>14.6</v>
      </c>
      <c r="F5691">
        <v>91739</v>
      </c>
      <c r="G5691">
        <v>280</v>
      </c>
      <c r="H5691">
        <v>128</v>
      </c>
    </row>
    <row r="5692" spans="1:8" hidden="1" x14ac:dyDescent="0.2">
      <c r="A5692">
        <v>14841</v>
      </c>
      <c r="B5692" t="str">
        <f>VLOOKUP(A5692,'Route Names'!$A$2:$B$95,2,FALSE)</f>
        <v>Route 6 - Inman Park Station</v>
      </c>
      <c r="C5692" t="s">
        <v>532</v>
      </c>
      <c r="D5692">
        <v>13121009402</v>
      </c>
      <c r="E5692">
        <v>14.6</v>
      </c>
      <c r="F5692">
        <v>91739</v>
      </c>
      <c r="G5692">
        <v>280</v>
      </c>
      <c r="H5692">
        <v>128</v>
      </c>
    </row>
    <row r="5693" spans="1:8" hidden="1" x14ac:dyDescent="0.2">
      <c r="A5693">
        <v>14841</v>
      </c>
      <c r="B5693" t="str">
        <f>VLOOKUP(A5693,'Route Names'!$A$2:$B$95,2,FALSE)</f>
        <v>Route 6 - Inman Park Station</v>
      </c>
      <c r="C5693" t="s">
        <v>531</v>
      </c>
      <c r="D5693">
        <v>13121009402</v>
      </c>
      <c r="E5693">
        <v>14.6</v>
      </c>
      <c r="F5693">
        <v>91739</v>
      </c>
      <c r="G5693">
        <v>280</v>
      </c>
      <c r="H5693">
        <v>128</v>
      </c>
    </row>
    <row r="5694" spans="1:8" hidden="1" x14ac:dyDescent="0.2">
      <c r="A5694">
        <v>14841</v>
      </c>
      <c r="B5694" t="str">
        <f>VLOOKUP(A5694,'Route Names'!$A$2:$B$95,2,FALSE)</f>
        <v>Route 6 - Inman Park Station</v>
      </c>
      <c r="C5694" t="s">
        <v>447</v>
      </c>
      <c r="D5694">
        <v>13121009402</v>
      </c>
      <c r="E5694">
        <v>14.6</v>
      </c>
      <c r="F5694">
        <v>91739</v>
      </c>
      <c r="G5694">
        <v>280</v>
      </c>
      <c r="H5694">
        <v>128</v>
      </c>
    </row>
    <row r="5695" spans="1:8" hidden="1" x14ac:dyDescent="0.2">
      <c r="A5695">
        <v>14841</v>
      </c>
      <c r="B5695" t="str">
        <f>VLOOKUP(A5695,'Route Names'!$A$2:$B$95,2,FALSE)</f>
        <v>Route 6 - Inman Park Station</v>
      </c>
      <c r="C5695" t="s">
        <v>530</v>
      </c>
      <c r="D5695">
        <v>13121009200</v>
      </c>
      <c r="E5695">
        <v>28.1</v>
      </c>
      <c r="F5695">
        <v>93478</v>
      </c>
      <c r="G5695">
        <v>407</v>
      </c>
      <c r="H5695">
        <v>393</v>
      </c>
    </row>
    <row r="5696" spans="1:8" hidden="1" x14ac:dyDescent="0.2">
      <c r="A5696">
        <v>14841</v>
      </c>
      <c r="B5696" t="str">
        <f>VLOOKUP(A5696,'Route Names'!$A$2:$B$95,2,FALSE)</f>
        <v>Route 6 - Inman Park Station</v>
      </c>
      <c r="C5696" t="s">
        <v>450</v>
      </c>
      <c r="D5696">
        <v>13121009200</v>
      </c>
      <c r="E5696">
        <v>28.1</v>
      </c>
      <c r="F5696">
        <v>93478</v>
      </c>
      <c r="G5696">
        <v>407</v>
      </c>
      <c r="H5696">
        <v>393</v>
      </c>
    </row>
    <row r="5697" spans="1:8" hidden="1" x14ac:dyDescent="0.2">
      <c r="A5697">
        <v>14841</v>
      </c>
      <c r="B5697" t="str">
        <f>VLOOKUP(A5697,'Route Names'!$A$2:$B$95,2,FALSE)</f>
        <v>Route 6 - Inman Park Station</v>
      </c>
      <c r="C5697" t="s">
        <v>529</v>
      </c>
      <c r="D5697">
        <v>13121009200</v>
      </c>
      <c r="E5697">
        <v>28.1</v>
      </c>
      <c r="F5697">
        <v>93478</v>
      </c>
      <c r="G5697">
        <v>407</v>
      </c>
      <c r="H5697">
        <v>393</v>
      </c>
    </row>
    <row r="5698" spans="1:8" hidden="1" x14ac:dyDescent="0.2">
      <c r="A5698">
        <v>14841</v>
      </c>
      <c r="B5698" t="str">
        <f>VLOOKUP(A5698,'Route Names'!$A$2:$B$95,2,FALSE)</f>
        <v>Route 6 - Inman Park Station</v>
      </c>
      <c r="C5698" t="s">
        <v>528</v>
      </c>
      <c r="D5698">
        <v>13121009200</v>
      </c>
      <c r="E5698">
        <v>28.1</v>
      </c>
      <c r="F5698">
        <v>93478</v>
      </c>
      <c r="G5698">
        <v>407</v>
      </c>
      <c r="H5698">
        <v>393</v>
      </c>
    </row>
    <row r="5699" spans="1:8" hidden="1" x14ac:dyDescent="0.2">
      <c r="A5699">
        <v>14841</v>
      </c>
      <c r="B5699" t="str">
        <f>VLOOKUP(A5699,'Route Names'!$A$2:$B$95,2,FALSE)</f>
        <v>Route 6 - Inman Park Station</v>
      </c>
      <c r="C5699" t="s">
        <v>452</v>
      </c>
      <c r="D5699">
        <v>13121009200</v>
      </c>
      <c r="E5699">
        <v>28.1</v>
      </c>
      <c r="F5699">
        <v>93478</v>
      </c>
      <c r="G5699">
        <v>407</v>
      </c>
      <c r="H5699">
        <v>393</v>
      </c>
    </row>
    <row r="5700" spans="1:8" hidden="1" x14ac:dyDescent="0.2">
      <c r="A5700">
        <v>14841</v>
      </c>
      <c r="B5700" t="str">
        <f>VLOOKUP(A5700,'Route Names'!$A$2:$B$95,2,FALSE)</f>
        <v>Route 6 - Inman Park Station</v>
      </c>
      <c r="C5700" t="s">
        <v>453</v>
      </c>
      <c r="D5700">
        <v>13089021502</v>
      </c>
      <c r="E5700">
        <v>23.3</v>
      </c>
      <c r="F5700">
        <v>119107</v>
      </c>
      <c r="G5700">
        <v>58</v>
      </c>
      <c r="H5700">
        <v>72</v>
      </c>
    </row>
    <row r="5701" spans="1:8" hidden="1" x14ac:dyDescent="0.2">
      <c r="A5701">
        <v>14841</v>
      </c>
      <c r="B5701" t="str">
        <f>VLOOKUP(A5701,'Route Names'!$A$2:$B$95,2,FALSE)</f>
        <v>Route 6 - Inman Park Station</v>
      </c>
      <c r="C5701" t="s">
        <v>454</v>
      </c>
      <c r="D5701">
        <v>13089021502</v>
      </c>
      <c r="E5701">
        <v>23.3</v>
      </c>
      <c r="F5701">
        <v>119107</v>
      </c>
      <c r="G5701">
        <v>58</v>
      </c>
      <c r="H5701">
        <v>72</v>
      </c>
    </row>
    <row r="5702" spans="1:8" hidden="1" x14ac:dyDescent="0.2">
      <c r="A5702">
        <v>14841</v>
      </c>
      <c r="B5702" t="str">
        <f>VLOOKUP(A5702,'Route Names'!$A$2:$B$95,2,FALSE)</f>
        <v>Route 6 - Inman Park Station</v>
      </c>
      <c r="C5702" t="s">
        <v>455</v>
      </c>
      <c r="D5702">
        <v>13089021502</v>
      </c>
      <c r="E5702">
        <v>23.3</v>
      </c>
      <c r="F5702">
        <v>119107</v>
      </c>
      <c r="G5702">
        <v>58</v>
      </c>
      <c r="H5702">
        <v>72</v>
      </c>
    </row>
    <row r="5703" spans="1:8" hidden="1" x14ac:dyDescent="0.2">
      <c r="A5703">
        <v>14841</v>
      </c>
      <c r="B5703" t="str">
        <f>VLOOKUP(A5703,'Route Names'!$A$2:$B$95,2,FALSE)</f>
        <v>Route 6 - Inman Park Station</v>
      </c>
      <c r="C5703" t="s">
        <v>456</v>
      </c>
      <c r="D5703">
        <v>13089021502</v>
      </c>
      <c r="E5703">
        <v>23.3</v>
      </c>
      <c r="F5703">
        <v>119107</v>
      </c>
      <c r="G5703">
        <v>58</v>
      </c>
      <c r="H5703">
        <v>72</v>
      </c>
    </row>
    <row r="5704" spans="1:8" hidden="1" x14ac:dyDescent="0.2">
      <c r="A5704">
        <v>14841</v>
      </c>
      <c r="B5704" t="str">
        <f>VLOOKUP(A5704,'Route Names'!$A$2:$B$95,2,FALSE)</f>
        <v>Route 6 - Inman Park Station</v>
      </c>
      <c r="C5704" t="s">
        <v>457</v>
      </c>
      <c r="D5704">
        <v>13089021502</v>
      </c>
      <c r="E5704">
        <v>23.3</v>
      </c>
      <c r="F5704">
        <v>119107</v>
      </c>
      <c r="G5704">
        <v>58</v>
      </c>
      <c r="H5704">
        <v>72</v>
      </c>
    </row>
    <row r="5705" spans="1:8" hidden="1" x14ac:dyDescent="0.2">
      <c r="A5705">
        <v>14841</v>
      </c>
      <c r="B5705" t="str">
        <f>VLOOKUP(A5705,'Route Names'!$A$2:$B$95,2,FALSE)</f>
        <v>Route 6 - Inman Park Station</v>
      </c>
      <c r="C5705" t="s">
        <v>527</v>
      </c>
      <c r="D5705">
        <v>13089021502</v>
      </c>
      <c r="E5705">
        <v>23.3</v>
      </c>
      <c r="F5705">
        <v>119107</v>
      </c>
      <c r="G5705">
        <v>58</v>
      </c>
      <c r="H5705">
        <v>72</v>
      </c>
    </row>
    <row r="5706" spans="1:8" hidden="1" x14ac:dyDescent="0.2">
      <c r="A5706">
        <v>14841</v>
      </c>
      <c r="B5706" t="str">
        <f>VLOOKUP(A5706,'Route Names'!$A$2:$B$95,2,FALSE)</f>
        <v>Route 6 - Inman Park Station</v>
      </c>
      <c r="C5706" t="s">
        <v>526</v>
      </c>
      <c r="D5706">
        <v>13089021502</v>
      </c>
      <c r="E5706">
        <v>23.3</v>
      </c>
      <c r="F5706">
        <v>119107</v>
      </c>
      <c r="G5706">
        <v>58</v>
      </c>
      <c r="H5706">
        <v>72</v>
      </c>
    </row>
    <row r="5707" spans="1:8" hidden="1" x14ac:dyDescent="0.2">
      <c r="A5707">
        <v>14841</v>
      </c>
      <c r="B5707" t="str">
        <f>VLOOKUP(A5707,'Route Names'!$A$2:$B$95,2,FALSE)</f>
        <v>Route 6 - Inman Park Station</v>
      </c>
      <c r="C5707" t="s">
        <v>460</v>
      </c>
      <c r="D5707">
        <v>13089021502</v>
      </c>
      <c r="E5707">
        <v>23.3</v>
      </c>
      <c r="F5707">
        <v>119107</v>
      </c>
      <c r="G5707">
        <v>58</v>
      </c>
      <c r="H5707">
        <v>72</v>
      </c>
    </row>
    <row r="5708" spans="1:8" hidden="1" x14ac:dyDescent="0.2">
      <c r="A5708">
        <v>14841</v>
      </c>
      <c r="B5708" t="str">
        <f>VLOOKUP(A5708,'Route Names'!$A$2:$B$95,2,FALSE)</f>
        <v>Route 6 - Inman Park Station</v>
      </c>
      <c r="C5708" t="s">
        <v>525</v>
      </c>
      <c r="D5708">
        <v>13089021502</v>
      </c>
      <c r="E5708">
        <v>23.3</v>
      </c>
      <c r="F5708">
        <v>119107</v>
      </c>
      <c r="G5708">
        <v>58</v>
      </c>
      <c r="H5708">
        <v>72</v>
      </c>
    </row>
    <row r="5709" spans="1:8" hidden="1" x14ac:dyDescent="0.2">
      <c r="A5709">
        <v>14841</v>
      </c>
      <c r="B5709" t="str">
        <f>VLOOKUP(A5709,'Route Names'!$A$2:$B$95,2,FALSE)</f>
        <v>Route 6 - Inman Park Station</v>
      </c>
      <c r="C5709" t="s">
        <v>524</v>
      </c>
      <c r="D5709">
        <v>13089021504</v>
      </c>
      <c r="E5709">
        <v>26.2</v>
      </c>
      <c r="F5709">
        <v>86838</v>
      </c>
      <c r="G5709">
        <v>174</v>
      </c>
      <c r="H5709">
        <v>18</v>
      </c>
    </row>
    <row r="5710" spans="1:8" hidden="1" x14ac:dyDescent="0.2">
      <c r="A5710">
        <v>14827</v>
      </c>
      <c r="B5710" t="str">
        <f>VLOOKUP(A5710,'Route Names'!$A$2:$B$95,2,FALSE)</f>
        <v>Route 816 Emory University</v>
      </c>
      <c r="C5710" t="s">
        <v>524</v>
      </c>
      <c r="D5710">
        <v>13089021504</v>
      </c>
      <c r="E5710">
        <v>26.2</v>
      </c>
      <c r="F5710">
        <v>86838</v>
      </c>
      <c r="G5710">
        <v>174</v>
      </c>
      <c r="H5710">
        <v>18</v>
      </c>
    </row>
    <row r="5711" spans="1:8" hidden="1" x14ac:dyDescent="0.2">
      <c r="A5711">
        <v>14841</v>
      </c>
      <c r="B5711" t="str">
        <f>VLOOKUP(A5711,'Route Names'!$A$2:$B$95,2,FALSE)</f>
        <v>Route 6 - Inman Park Station</v>
      </c>
      <c r="C5711" t="s">
        <v>523</v>
      </c>
      <c r="D5711">
        <v>13089022402</v>
      </c>
      <c r="E5711">
        <v>26.2</v>
      </c>
      <c r="F5711">
        <v>100529</v>
      </c>
      <c r="G5711">
        <v>258</v>
      </c>
      <c r="H5711">
        <v>0</v>
      </c>
    </row>
    <row r="5712" spans="1:8" hidden="1" x14ac:dyDescent="0.2">
      <c r="A5712">
        <v>14827</v>
      </c>
      <c r="B5712" t="str">
        <f>VLOOKUP(A5712,'Route Names'!$A$2:$B$95,2,FALSE)</f>
        <v>Route 816 Emory University</v>
      </c>
      <c r="C5712" t="s">
        <v>523</v>
      </c>
      <c r="D5712">
        <v>13089022402</v>
      </c>
      <c r="E5712">
        <v>26.2</v>
      </c>
      <c r="F5712">
        <v>100529</v>
      </c>
      <c r="G5712">
        <v>258</v>
      </c>
      <c r="H5712">
        <v>0</v>
      </c>
    </row>
    <row r="5713" spans="1:8" hidden="1" x14ac:dyDescent="0.2">
      <c r="A5713">
        <v>14841</v>
      </c>
      <c r="B5713" t="str">
        <f>VLOOKUP(A5713,'Route Names'!$A$2:$B$95,2,FALSE)</f>
        <v>Route 6 - Inman Park Station</v>
      </c>
      <c r="C5713" t="s">
        <v>522</v>
      </c>
      <c r="D5713">
        <v>13089022402</v>
      </c>
      <c r="E5713">
        <v>26.2</v>
      </c>
      <c r="F5713">
        <v>100529</v>
      </c>
      <c r="G5713">
        <v>258</v>
      </c>
      <c r="H5713">
        <v>0</v>
      </c>
    </row>
    <row r="5714" spans="1:8" hidden="1" x14ac:dyDescent="0.2">
      <c r="A5714">
        <v>14827</v>
      </c>
      <c r="B5714" t="str">
        <f>VLOOKUP(A5714,'Route Names'!$A$2:$B$95,2,FALSE)</f>
        <v>Route 816 Emory University</v>
      </c>
      <c r="C5714" t="s">
        <v>522</v>
      </c>
      <c r="D5714">
        <v>13089022402</v>
      </c>
      <c r="E5714">
        <v>26.2</v>
      </c>
      <c r="F5714">
        <v>100529</v>
      </c>
      <c r="G5714">
        <v>258</v>
      </c>
      <c r="H5714">
        <v>0</v>
      </c>
    </row>
    <row r="5715" spans="1:8" hidden="1" x14ac:dyDescent="0.2">
      <c r="A5715">
        <v>14841</v>
      </c>
      <c r="B5715" t="str">
        <f>VLOOKUP(A5715,'Route Names'!$A$2:$B$95,2,FALSE)</f>
        <v>Route 6 - Inman Park Station</v>
      </c>
      <c r="C5715" t="s">
        <v>521</v>
      </c>
      <c r="D5715">
        <v>13089022402</v>
      </c>
      <c r="E5715">
        <v>26.2</v>
      </c>
      <c r="F5715">
        <v>100529</v>
      </c>
      <c r="G5715">
        <v>258</v>
      </c>
      <c r="H5715">
        <v>0</v>
      </c>
    </row>
    <row r="5716" spans="1:8" hidden="1" x14ac:dyDescent="0.2">
      <c r="A5716">
        <v>14827</v>
      </c>
      <c r="B5716" t="str">
        <f>VLOOKUP(A5716,'Route Names'!$A$2:$B$95,2,FALSE)</f>
        <v>Route 816 Emory University</v>
      </c>
      <c r="C5716" t="s">
        <v>521</v>
      </c>
      <c r="D5716">
        <v>13089022402</v>
      </c>
      <c r="E5716">
        <v>26.2</v>
      </c>
      <c r="F5716">
        <v>100529</v>
      </c>
      <c r="G5716">
        <v>258</v>
      </c>
      <c r="H5716">
        <v>0</v>
      </c>
    </row>
    <row r="5717" spans="1:8" hidden="1" x14ac:dyDescent="0.2">
      <c r="A5717">
        <v>14841</v>
      </c>
      <c r="B5717" t="str">
        <f>VLOOKUP(A5717,'Route Names'!$A$2:$B$95,2,FALSE)</f>
        <v>Route 6 - Inman Park Station</v>
      </c>
      <c r="C5717" t="s">
        <v>520</v>
      </c>
      <c r="D5717">
        <v>13089022402</v>
      </c>
      <c r="E5717">
        <v>26.2</v>
      </c>
      <c r="F5717">
        <v>100529</v>
      </c>
      <c r="G5717">
        <v>258</v>
      </c>
      <c r="H5717">
        <v>0</v>
      </c>
    </row>
    <row r="5718" spans="1:8" hidden="1" x14ac:dyDescent="0.2">
      <c r="A5718">
        <v>14827</v>
      </c>
      <c r="B5718" t="str">
        <f>VLOOKUP(A5718,'Route Names'!$A$2:$B$95,2,FALSE)</f>
        <v>Route 816 Emory University</v>
      </c>
      <c r="C5718" t="s">
        <v>520</v>
      </c>
      <c r="D5718">
        <v>13089022402</v>
      </c>
      <c r="E5718">
        <v>26.2</v>
      </c>
      <c r="F5718">
        <v>100529</v>
      </c>
      <c r="G5718">
        <v>258</v>
      </c>
      <c r="H5718">
        <v>0</v>
      </c>
    </row>
    <row r="5719" spans="1:8" hidden="1" x14ac:dyDescent="0.2">
      <c r="A5719">
        <v>14841</v>
      </c>
      <c r="B5719" t="str">
        <f>VLOOKUP(A5719,'Route Names'!$A$2:$B$95,2,FALSE)</f>
        <v>Route 6 - Inman Park Station</v>
      </c>
      <c r="C5719" t="s">
        <v>519</v>
      </c>
      <c r="D5719">
        <v>13089022402</v>
      </c>
      <c r="E5719">
        <v>26.2</v>
      </c>
      <c r="F5719">
        <v>100529</v>
      </c>
      <c r="G5719">
        <v>258</v>
      </c>
      <c r="H5719">
        <v>0</v>
      </c>
    </row>
    <row r="5720" spans="1:8" hidden="1" x14ac:dyDescent="0.2">
      <c r="A5720">
        <v>14827</v>
      </c>
      <c r="B5720" t="str">
        <f>VLOOKUP(A5720,'Route Names'!$A$2:$B$95,2,FALSE)</f>
        <v>Route 816 Emory University</v>
      </c>
      <c r="C5720" t="s">
        <v>519</v>
      </c>
      <c r="D5720">
        <v>13089022402</v>
      </c>
      <c r="E5720">
        <v>26.2</v>
      </c>
      <c r="F5720">
        <v>100529</v>
      </c>
      <c r="G5720">
        <v>258</v>
      </c>
      <c r="H5720">
        <v>0</v>
      </c>
    </row>
    <row r="5721" spans="1:8" hidden="1" x14ac:dyDescent="0.2">
      <c r="A5721">
        <v>14841</v>
      </c>
      <c r="B5721" t="str">
        <f>VLOOKUP(A5721,'Route Names'!$A$2:$B$95,2,FALSE)</f>
        <v>Route 6 - Inman Park Station</v>
      </c>
      <c r="C5721" t="s">
        <v>518</v>
      </c>
      <c r="D5721">
        <v>13089022402</v>
      </c>
      <c r="E5721">
        <v>26.2</v>
      </c>
      <c r="F5721">
        <v>100529</v>
      </c>
      <c r="G5721">
        <v>258</v>
      </c>
      <c r="H5721">
        <v>0</v>
      </c>
    </row>
    <row r="5722" spans="1:8" hidden="1" x14ac:dyDescent="0.2">
      <c r="A5722">
        <v>14827</v>
      </c>
      <c r="B5722" t="str">
        <f>VLOOKUP(A5722,'Route Names'!$A$2:$B$95,2,FALSE)</f>
        <v>Route 816 Emory University</v>
      </c>
      <c r="C5722" t="s">
        <v>518</v>
      </c>
      <c r="D5722">
        <v>13089022402</v>
      </c>
      <c r="E5722">
        <v>26.2</v>
      </c>
      <c r="F5722">
        <v>100529</v>
      </c>
      <c r="G5722">
        <v>258</v>
      </c>
      <c r="H5722">
        <v>0</v>
      </c>
    </row>
    <row r="5723" spans="1:8" hidden="1" x14ac:dyDescent="0.2">
      <c r="A5723">
        <v>14841</v>
      </c>
      <c r="B5723" t="str">
        <f>VLOOKUP(A5723,'Route Names'!$A$2:$B$95,2,FALSE)</f>
        <v>Route 6 - Inman Park Station</v>
      </c>
      <c r="C5723" t="s">
        <v>517</v>
      </c>
      <c r="D5723">
        <v>13089022402</v>
      </c>
      <c r="E5723">
        <v>26.2</v>
      </c>
      <c r="F5723">
        <v>100529</v>
      </c>
      <c r="G5723">
        <v>258</v>
      </c>
      <c r="H5723">
        <v>0</v>
      </c>
    </row>
    <row r="5724" spans="1:8" hidden="1" x14ac:dyDescent="0.2">
      <c r="A5724">
        <v>14841</v>
      </c>
      <c r="B5724" t="str">
        <f>VLOOKUP(A5724,'Route Names'!$A$2:$B$95,2,FALSE)</f>
        <v>Route 6 - Inman Park Station</v>
      </c>
      <c r="C5724" t="s">
        <v>516</v>
      </c>
      <c r="D5724">
        <v>13089022402</v>
      </c>
      <c r="E5724">
        <v>26.2</v>
      </c>
      <c r="F5724">
        <v>100529</v>
      </c>
      <c r="G5724">
        <v>258</v>
      </c>
      <c r="H5724">
        <v>0</v>
      </c>
    </row>
    <row r="5725" spans="1:8" hidden="1" x14ac:dyDescent="0.2">
      <c r="A5725">
        <v>14841</v>
      </c>
      <c r="B5725" t="str">
        <f>VLOOKUP(A5725,'Route Names'!$A$2:$B$95,2,FALSE)</f>
        <v>Route 6 - Inman Park Station</v>
      </c>
      <c r="C5725" t="s">
        <v>515</v>
      </c>
      <c r="D5725">
        <v>13089022402</v>
      </c>
      <c r="E5725">
        <v>26.2</v>
      </c>
      <c r="F5725">
        <v>100529</v>
      </c>
      <c r="G5725">
        <v>258</v>
      </c>
      <c r="H5725">
        <v>0</v>
      </c>
    </row>
    <row r="5726" spans="1:8" hidden="1" x14ac:dyDescent="0.2">
      <c r="A5726">
        <v>14841</v>
      </c>
      <c r="B5726" t="str">
        <f>VLOOKUP(A5726,'Route Names'!$A$2:$B$95,2,FALSE)</f>
        <v>Route 6 - Inman Park Station</v>
      </c>
      <c r="C5726" t="s">
        <v>514</v>
      </c>
      <c r="D5726">
        <v>13089022402</v>
      </c>
      <c r="E5726">
        <v>26.2</v>
      </c>
      <c r="F5726">
        <v>100529</v>
      </c>
      <c r="G5726">
        <v>258</v>
      </c>
      <c r="H5726">
        <v>0</v>
      </c>
    </row>
    <row r="5727" spans="1:8" hidden="1" x14ac:dyDescent="0.2">
      <c r="A5727">
        <v>14841</v>
      </c>
      <c r="B5727" t="str">
        <f>VLOOKUP(A5727,'Route Names'!$A$2:$B$95,2,FALSE)</f>
        <v>Route 6 - Inman Park Station</v>
      </c>
      <c r="C5727" t="s">
        <v>513</v>
      </c>
      <c r="D5727">
        <v>13089022402</v>
      </c>
      <c r="E5727">
        <v>26.2</v>
      </c>
      <c r="F5727">
        <v>100529</v>
      </c>
      <c r="G5727">
        <v>258</v>
      </c>
      <c r="H5727">
        <v>0</v>
      </c>
    </row>
    <row r="5728" spans="1:8" hidden="1" x14ac:dyDescent="0.2">
      <c r="A5728">
        <v>14841</v>
      </c>
      <c r="B5728" t="str">
        <f>VLOOKUP(A5728,'Route Names'!$A$2:$B$95,2,FALSE)</f>
        <v>Route 6 - Inman Park Station</v>
      </c>
      <c r="C5728" t="s">
        <v>512</v>
      </c>
      <c r="D5728">
        <v>13089022403</v>
      </c>
      <c r="E5728">
        <v>6.2</v>
      </c>
      <c r="F5728">
        <v>187868</v>
      </c>
      <c r="G5728">
        <v>72</v>
      </c>
      <c r="H5728">
        <v>10</v>
      </c>
    </row>
    <row r="5729" spans="1:8" hidden="1" x14ac:dyDescent="0.2">
      <c r="A5729">
        <v>14841</v>
      </c>
      <c r="B5729" t="str">
        <f>VLOOKUP(A5729,'Route Names'!$A$2:$B$95,2,FALSE)</f>
        <v>Route 6 - Inman Park Station</v>
      </c>
      <c r="C5729" t="s">
        <v>511</v>
      </c>
      <c r="D5729">
        <v>13089022403</v>
      </c>
      <c r="E5729">
        <v>6.2</v>
      </c>
      <c r="F5729">
        <v>187868</v>
      </c>
      <c r="G5729">
        <v>72</v>
      </c>
      <c r="H5729">
        <v>10</v>
      </c>
    </row>
    <row r="5730" spans="1:8" hidden="1" x14ac:dyDescent="0.2">
      <c r="A5730">
        <v>14841</v>
      </c>
      <c r="B5730" t="str">
        <f>VLOOKUP(A5730,'Route Names'!$A$2:$B$95,2,FALSE)</f>
        <v>Route 6 - Inman Park Station</v>
      </c>
      <c r="C5730" t="s">
        <v>510</v>
      </c>
      <c r="D5730">
        <v>13089022403</v>
      </c>
      <c r="E5730">
        <v>6.2</v>
      </c>
      <c r="F5730">
        <v>187868</v>
      </c>
      <c r="G5730">
        <v>72</v>
      </c>
      <c r="H5730">
        <v>10</v>
      </c>
    </row>
    <row r="5731" spans="1:8" hidden="1" x14ac:dyDescent="0.2">
      <c r="A5731">
        <v>14841</v>
      </c>
      <c r="B5731" t="str">
        <f>VLOOKUP(A5731,'Route Names'!$A$2:$B$95,2,FALSE)</f>
        <v>Route 6 - Inman Park Station</v>
      </c>
      <c r="C5731" t="s">
        <v>509</v>
      </c>
      <c r="D5731">
        <v>13089022401</v>
      </c>
      <c r="E5731">
        <v>11.7</v>
      </c>
      <c r="F5731">
        <v>113021</v>
      </c>
      <c r="G5731">
        <v>13</v>
      </c>
      <c r="H5731">
        <v>0</v>
      </c>
    </row>
    <row r="5732" spans="1:8" hidden="1" x14ac:dyDescent="0.2">
      <c r="A5732">
        <v>14841</v>
      </c>
      <c r="B5732" t="str">
        <f>VLOOKUP(A5732,'Route Names'!$A$2:$B$95,2,FALSE)</f>
        <v>Route 6 - Inman Park Station</v>
      </c>
      <c r="C5732" t="s">
        <v>508</v>
      </c>
      <c r="D5732">
        <v>13089022401</v>
      </c>
      <c r="E5732">
        <v>11.7</v>
      </c>
      <c r="F5732">
        <v>113021</v>
      </c>
      <c r="G5732">
        <v>13</v>
      </c>
      <c r="H5732">
        <v>0</v>
      </c>
    </row>
    <row r="5733" spans="1:8" hidden="1" x14ac:dyDescent="0.2">
      <c r="A5733">
        <v>14841</v>
      </c>
      <c r="B5733" t="str">
        <f>VLOOKUP(A5733,'Route Names'!$A$2:$B$95,2,FALSE)</f>
        <v>Route 6 - Inman Park Station</v>
      </c>
      <c r="C5733" t="s">
        <v>507</v>
      </c>
      <c r="D5733">
        <v>13089022401</v>
      </c>
      <c r="E5733">
        <v>11.7</v>
      </c>
      <c r="F5733">
        <v>113021</v>
      </c>
      <c r="G5733">
        <v>13</v>
      </c>
      <c r="H5733">
        <v>0</v>
      </c>
    </row>
    <row r="5734" spans="1:8" hidden="1" x14ac:dyDescent="0.2">
      <c r="A5734">
        <v>14841</v>
      </c>
      <c r="B5734" t="str">
        <f>VLOOKUP(A5734,'Route Names'!$A$2:$B$95,2,FALSE)</f>
        <v>Route 6 - Inman Park Station</v>
      </c>
      <c r="C5734" t="s">
        <v>506</v>
      </c>
      <c r="D5734">
        <v>13089022401</v>
      </c>
      <c r="E5734">
        <v>11.7</v>
      </c>
      <c r="F5734">
        <v>113021</v>
      </c>
      <c r="G5734">
        <v>13</v>
      </c>
      <c r="H5734">
        <v>0</v>
      </c>
    </row>
    <row r="5735" spans="1:8" hidden="1" x14ac:dyDescent="0.2">
      <c r="A5735">
        <v>14841</v>
      </c>
      <c r="B5735" t="str">
        <f>VLOOKUP(A5735,'Route Names'!$A$2:$B$95,2,FALSE)</f>
        <v>Route 6 - Inman Park Station</v>
      </c>
      <c r="C5735" t="s">
        <v>485</v>
      </c>
      <c r="D5735">
        <v>13089022401</v>
      </c>
      <c r="E5735">
        <v>11.7</v>
      </c>
      <c r="F5735">
        <v>113021</v>
      </c>
      <c r="G5735">
        <v>13</v>
      </c>
      <c r="H5735">
        <v>0</v>
      </c>
    </row>
    <row r="5736" spans="1:8" hidden="1" x14ac:dyDescent="0.2">
      <c r="A5736">
        <v>14841</v>
      </c>
      <c r="B5736" t="str">
        <f>VLOOKUP(A5736,'Route Names'!$A$2:$B$95,2,FALSE)</f>
        <v>Route 6 - Inman Park Station</v>
      </c>
      <c r="C5736" t="s">
        <v>505</v>
      </c>
      <c r="D5736">
        <v>13089022401</v>
      </c>
      <c r="E5736">
        <v>11.7</v>
      </c>
      <c r="F5736">
        <v>113021</v>
      </c>
      <c r="G5736">
        <v>13</v>
      </c>
      <c r="H5736">
        <v>0</v>
      </c>
    </row>
    <row r="5737" spans="1:8" hidden="1" x14ac:dyDescent="0.2">
      <c r="A5737">
        <v>14841</v>
      </c>
      <c r="B5737" t="str">
        <f>VLOOKUP(A5737,'Route Names'!$A$2:$B$95,2,FALSE)</f>
        <v>Route 6 - Inman Park Station</v>
      </c>
      <c r="C5737" t="s">
        <v>504</v>
      </c>
      <c r="D5737">
        <v>13089022401</v>
      </c>
      <c r="E5737">
        <v>11.7</v>
      </c>
      <c r="F5737">
        <v>113021</v>
      </c>
      <c r="G5737">
        <v>13</v>
      </c>
      <c r="H5737">
        <v>0</v>
      </c>
    </row>
    <row r="5738" spans="1:8" hidden="1" x14ac:dyDescent="0.2">
      <c r="A5738">
        <v>14841</v>
      </c>
      <c r="B5738" t="str">
        <f>VLOOKUP(A5738,'Route Names'!$A$2:$B$95,2,FALSE)</f>
        <v>Route 6 - Inman Park Station</v>
      </c>
      <c r="C5738" t="s">
        <v>503</v>
      </c>
      <c r="D5738">
        <v>13089020200</v>
      </c>
      <c r="E5738">
        <v>8.6</v>
      </c>
      <c r="F5738">
        <v>145625</v>
      </c>
      <c r="G5738">
        <v>46</v>
      </c>
      <c r="H5738">
        <v>12</v>
      </c>
    </row>
    <row r="5739" spans="1:8" hidden="1" x14ac:dyDescent="0.2">
      <c r="A5739">
        <v>14841</v>
      </c>
      <c r="B5739" t="str">
        <f>VLOOKUP(A5739,'Route Names'!$A$2:$B$95,2,FALSE)</f>
        <v>Route 6 - Inman Park Station</v>
      </c>
      <c r="C5739" t="s">
        <v>489</v>
      </c>
      <c r="D5739">
        <v>13089020200</v>
      </c>
      <c r="E5739">
        <v>8.6</v>
      </c>
      <c r="F5739">
        <v>145625</v>
      </c>
      <c r="G5739">
        <v>46</v>
      </c>
      <c r="H5739">
        <v>12</v>
      </c>
    </row>
    <row r="5740" spans="1:8" hidden="1" x14ac:dyDescent="0.2">
      <c r="A5740">
        <v>14841</v>
      </c>
      <c r="B5740" t="str">
        <f>VLOOKUP(A5740,'Route Names'!$A$2:$B$95,2,FALSE)</f>
        <v>Route 6 - Inman Park Station</v>
      </c>
      <c r="C5740" t="s">
        <v>490</v>
      </c>
      <c r="D5740">
        <v>13089020200</v>
      </c>
      <c r="E5740">
        <v>8.6</v>
      </c>
      <c r="F5740">
        <v>145625</v>
      </c>
      <c r="G5740">
        <v>46</v>
      </c>
      <c r="H5740">
        <v>12</v>
      </c>
    </row>
    <row r="5741" spans="1:8" hidden="1" x14ac:dyDescent="0.2">
      <c r="A5741">
        <v>14841</v>
      </c>
      <c r="B5741" t="str">
        <f>VLOOKUP(A5741,'Route Names'!$A$2:$B$95,2,FALSE)</f>
        <v>Route 6 - Inman Park Station</v>
      </c>
      <c r="C5741" t="s">
        <v>502</v>
      </c>
      <c r="D5741">
        <v>13089020200</v>
      </c>
      <c r="E5741">
        <v>8.6</v>
      </c>
      <c r="F5741">
        <v>145625</v>
      </c>
      <c r="G5741">
        <v>46</v>
      </c>
      <c r="H5741">
        <v>12</v>
      </c>
    </row>
    <row r="5742" spans="1:8" hidden="1" x14ac:dyDescent="0.2">
      <c r="A5742">
        <v>14841</v>
      </c>
      <c r="B5742" t="str">
        <f>VLOOKUP(A5742,'Route Names'!$A$2:$B$95,2,FALSE)</f>
        <v>Route 6 - Inman Park Station</v>
      </c>
      <c r="C5742" t="s">
        <v>491</v>
      </c>
      <c r="D5742">
        <v>13121001500</v>
      </c>
      <c r="E5742">
        <v>13.1</v>
      </c>
      <c r="F5742">
        <v>121622</v>
      </c>
      <c r="G5742">
        <v>431</v>
      </c>
      <c r="H5742">
        <v>99</v>
      </c>
    </row>
    <row r="5743" spans="1:8" hidden="1" x14ac:dyDescent="0.2">
      <c r="A5743">
        <v>14841</v>
      </c>
      <c r="B5743" t="str">
        <f>VLOOKUP(A5743,'Route Names'!$A$2:$B$95,2,FALSE)</f>
        <v>Route 6 - Inman Park Station</v>
      </c>
      <c r="C5743" t="s">
        <v>501</v>
      </c>
      <c r="D5743">
        <v>13121001500</v>
      </c>
      <c r="E5743">
        <v>13.1</v>
      </c>
      <c r="F5743">
        <v>121622</v>
      </c>
      <c r="G5743">
        <v>431</v>
      </c>
      <c r="H5743">
        <v>99</v>
      </c>
    </row>
    <row r="5744" spans="1:8" hidden="1" x14ac:dyDescent="0.2">
      <c r="A5744">
        <v>14841</v>
      </c>
      <c r="B5744" t="str">
        <f>VLOOKUP(A5744,'Route Names'!$A$2:$B$95,2,FALSE)</f>
        <v>Route 6 - Inman Park Station</v>
      </c>
      <c r="C5744" t="s">
        <v>500</v>
      </c>
      <c r="D5744">
        <v>13121001500</v>
      </c>
      <c r="E5744">
        <v>13.1</v>
      </c>
      <c r="F5744">
        <v>121622</v>
      </c>
      <c r="G5744">
        <v>431</v>
      </c>
      <c r="H5744">
        <v>99</v>
      </c>
    </row>
    <row r="5745" spans="1:8" hidden="1" x14ac:dyDescent="0.2">
      <c r="A5745">
        <v>14841</v>
      </c>
      <c r="B5745" t="str">
        <f>VLOOKUP(A5745,'Route Names'!$A$2:$B$95,2,FALSE)</f>
        <v>Route 6 - Inman Park Station</v>
      </c>
      <c r="C5745" t="s">
        <v>494</v>
      </c>
      <c r="D5745">
        <v>13121001500</v>
      </c>
      <c r="E5745">
        <v>13.1</v>
      </c>
      <c r="F5745">
        <v>121622</v>
      </c>
      <c r="G5745">
        <v>431</v>
      </c>
      <c r="H5745">
        <v>99</v>
      </c>
    </row>
    <row r="5746" spans="1:8" hidden="1" x14ac:dyDescent="0.2">
      <c r="A5746">
        <v>14841</v>
      </c>
      <c r="B5746" t="str">
        <f>VLOOKUP(A5746,'Route Names'!$A$2:$B$95,2,FALSE)</f>
        <v>Route 6 - Inman Park Station</v>
      </c>
      <c r="C5746" t="s">
        <v>499</v>
      </c>
      <c r="D5746">
        <v>13121003000</v>
      </c>
      <c r="E5746">
        <v>4.3</v>
      </c>
      <c r="F5746">
        <v>195000</v>
      </c>
      <c r="G5746">
        <v>40</v>
      </c>
      <c r="H5746">
        <v>20</v>
      </c>
    </row>
    <row r="5747" spans="1:8" hidden="1" x14ac:dyDescent="0.2">
      <c r="A5747">
        <v>14841</v>
      </c>
      <c r="B5747" t="str">
        <f>VLOOKUP(A5747,'Route Names'!$A$2:$B$95,2,FALSE)</f>
        <v>Route 6 - Inman Park Station</v>
      </c>
      <c r="C5747" t="s">
        <v>498</v>
      </c>
      <c r="D5747">
        <v>13121003000</v>
      </c>
      <c r="E5747">
        <v>4.3</v>
      </c>
      <c r="F5747">
        <v>195000</v>
      </c>
      <c r="G5747">
        <v>40</v>
      </c>
      <c r="H5747">
        <v>20</v>
      </c>
    </row>
    <row r="5748" spans="1:8" hidden="1" x14ac:dyDescent="0.2">
      <c r="A5748">
        <v>14841</v>
      </c>
      <c r="B5748" t="str">
        <f>VLOOKUP(A5748,'Route Names'!$A$2:$B$95,2,FALSE)</f>
        <v>Route 6 - Inman Park Station</v>
      </c>
      <c r="C5748" t="s">
        <v>497</v>
      </c>
      <c r="D5748">
        <v>13121003000</v>
      </c>
      <c r="E5748">
        <v>4.3</v>
      </c>
      <c r="F5748">
        <v>195000</v>
      </c>
      <c r="G5748">
        <v>40</v>
      </c>
      <c r="H5748">
        <v>20</v>
      </c>
    </row>
    <row r="5749" spans="1:8" hidden="1" x14ac:dyDescent="0.2">
      <c r="A5749">
        <v>14841</v>
      </c>
      <c r="B5749" t="str">
        <f>VLOOKUP(A5749,'Route Names'!$A$2:$B$95,2,FALSE)</f>
        <v>Route 6 - Inman Park Station</v>
      </c>
      <c r="C5749" t="s">
        <v>496</v>
      </c>
      <c r="D5749">
        <v>13121003000</v>
      </c>
      <c r="E5749">
        <v>4.3</v>
      </c>
      <c r="F5749">
        <v>195000</v>
      </c>
      <c r="G5749">
        <v>40</v>
      </c>
      <c r="H5749">
        <v>20</v>
      </c>
    </row>
    <row r="5750" spans="1:8" hidden="1" x14ac:dyDescent="0.2">
      <c r="A5750">
        <v>14841</v>
      </c>
      <c r="B5750" t="str">
        <f>VLOOKUP(A5750,'Route Names'!$A$2:$B$95,2,FALSE)</f>
        <v>Route 6 - Inman Park Station</v>
      </c>
      <c r="C5750" t="s">
        <v>496</v>
      </c>
      <c r="D5750">
        <v>13121003000</v>
      </c>
      <c r="E5750">
        <v>4.3</v>
      </c>
      <c r="F5750">
        <v>195000</v>
      </c>
      <c r="G5750">
        <v>40</v>
      </c>
      <c r="H5750">
        <v>20</v>
      </c>
    </row>
    <row r="5751" spans="1:8" hidden="1" x14ac:dyDescent="0.2">
      <c r="A5751">
        <v>14841</v>
      </c>
      <c r="B5751" t="str">
        <f>VLOOKUP(A5751,'Route Names'!$A$2:$B$95,2,FALSE)</f>
        <v>Route 6 - Inman Park Station</v>
      </c>
      <c r="C5751" t="s">
        <v>495</v>
      </c>
      <c r="D5751">
        <v>13089020400</v>
      </c>
      <c r="E5751">
        <v>5.9</v>
      </c>
      <c r="F5751">
        <v>123787</v>
      </c>
      <c r="G5751">
        <v>51</v>
      </c>
      <c r="H5751">
        <v>7</v>
      </c>
    </row>
    <row r="5752" spans="1:8" hidden="1" x14ac:dyDescent="0.2">
      <c r="A5752">
        <v>14841</v>
      </c>
      <c r="B5752" t="str">
        <f>VLOOKUP(A5752,'Route Names'!$A$2:$B$95,2,FALSE)</f>
        <v>Route 6 - Inman Park Station</v>
      </c>
      <c r="C5752" t="s">
        <v>495</v>
      </c>
      <c r="D5752">
        <v>13089020400</v>
      </c>
      <c r="E5752">
        <v>5.9</v>
      </c>
      <c r="F5752">
        <v>123787</v>
      </c>
      <c r="G5752">
        <v>51</v>
      </c>
      <c r="H5752">
        <v>7</v>
      </c>
    </row>
    <row r="5753" spans="1:8" hidden="1" x14ac:dyDescent="0.2">
      <c r="A5753">
        <v>14841</v>
      </c>
      <c r="B5753" t="str">
        <f>VLOOKUP(A5753,'Route Names'!$A$2:$B$95,2,FALSE)</f>
        <v>Route 6 - Inman Park Station</v>
      </c>
      <c r="C5753" t="s">
        <v>494</v>
      </c>
      <c r="D5753">
        <v>13089020400</v>
      </c>
      <c r="E5753">
        <v>5.9</v>
      </c>
      <c r="F5753">
        <v>123787</v>
      </c>
      <c r="G5753">
        <v>51</v>
      </c>
      <c r="H5753">
        <v>7</v>
      </c>
    </row>
    <row r="5754" spans="1:8" hidden="1" x14ac:dyDescent="0.2">
      <c r="A5754">
        <v>14841</v>
      </c>
      <c r="B5754" t="str">
        <f>VLOOKUP(A5754,'Route Names'!$A$2:$B$95,2,FALSE)</f>
        <v>Route 6 - Inman Park Station</v>
      </c>
      <c r="C5754" t="s">
        <v>494</v>
      </c>
      <c r="D5754">
        <v>13089020400</v>
      </c>
      <c r="E5754">
        <v>5.9</v>
      </c>
      <c r="F5754">
        <v>123787</v>
      </c>
      <c r="G5754">
        <v>51</v>
      </c>
      <c r="H5754">
        <v>7</v>
      </c>
    </row>
    <row r="5755" spans="1:8" hidden="1" x14ac:dyDescent="0.2">
      <c r="A5755">
        <v>14841</v>
      </c>
      <c r="B5755" t="str">
        <f>VLOOKUP(A5755,'Route Names'!$A$2:$B$95,2,FALSE)</f>
        <v>Route 6 - Inman Park Station</v>
      </c>
      <c r="C5755" t="s">
        <v>493</v>
      </c>
      <c r="D5755">
        <v>13089020200</v>
      </c>
      <c r="E5755">
        <v>8.6</v>
      </c>
      <c r="F5755">
        <v>145625</v>
      </c>
      <c r="G5755">
        <v>46</v>
      </c>
      <c r="H5755">
        <v>12</v>
      </c>
    </row>
    <row r="5756" spans="1:8" hidden="1" x14ac:dyDescent="0.2">
      <c r="A5756">
        <v>14841</v>
      </c>
      <c r="B5756" t="str">
        <f>VLOOKUP(A5756,'Route Names'!$A$2:$B$95,2,FALSE)</f>
        <v>Route 6 - Inman Park Station</v>
      </c>
      <c r="C5756" t="s">
        <v>493</v>
      </c>
      <c r="D5756">
        <v>13089020200</v>
      </c>
      <c r="E5756">
        <v>8.6</v>
      </c>
      <c r="F5756">
        <v>145625</v>
      </c>
      <c r="G5756">
        <v>46</v>
      </c>
      <c r="H5756">
        <v>12</v>
      </c>
    </row>
    <row r="5757" spans="1:8" hidden="1" x14ac:dyDescent="0.2">
      <c r="A5757">
        <v>14841</v>
      </c>
      <c r="B5757" t="str">
        <f>VLOOKUP(A5757,'Route Names'!$A$2:$B$95,2,FALSE)</f>
        <v>Route 6 - Inman Park Station</v>
      </c>
      <c r="C5757" t="s">
        <v>492</v>
      </c>
      <c r="D5757">
        <v>13089020200</v>
      </c>
      <c r="E5757">
        <v>8.6</v>
      </c>
      <c r="F5757">
        <v>145625</v>
      </c>
      <c r="G5757">
        <v>46</v>
      </c>
      <c r="H5757">
        <v>12</v>
      </c>
    </row>
    <row r="5758" spans="1:8" hidden="1" x14ac:dyDescent="0.2">
      <c r="A5758">
        <v>14841</v>
      </c>
      <c r="B5758" t="str">
        <f>VLOOKUP(A5758,'Route Names'!$A$2:$B$95,2,FALSE)</f>
        <v>Route 6 - Inman Park Station</v>
      </c>
      <c r="C5758" t="s">
        <v>492</v>
      </c>
      <c r="D5758">
        <v>13089020200</v>
      </c>
      <c r="E5758">
        <v>8.6</v>
      </c>
      <c r="F5758">
        <v>145625</v>
      </c>
      <c r="G5758">
        <v>46</v>
      </c>
      <c r="H5758">
        <v>12</v>
      </c>
    </row>
    <row r="5759" spans="1:8" hidden="1" x14ac:dyDescent="0.2">
      <c r="A5759">
        <v>14841</v>
      </c>
      <c r="B5759" t="str">
        <f>VLOOKUP(A5759,'Route Names'!$A$2:$B$95,2,FALSE)</f>
        <v>Route 6 - Inman Park Station</v>
      </c>
      <c r="C5759" t="s">
        <v>491</v>
      </c>
      <c r="D5759">
        <v>13089020200</v>
      </c>
      <c r="E5759">
        <v>8.6</v>
      </c>
      <c r="F5759">
        <v>145625</v>
      </c>
      <c r="G5759">
        <v>46</v>
      </c>
      <c r="H5759">
        <v>12</v>
      </c>
    </row>
    <row r="5760" spans="1:8" hidden="1" x14ac:dyDescent="0.2">
      <c r="A5760">
        <v>14841</v>
      </c>
      <c r="B5760" t="str">
        <f>VLOOKUP(A5760,'Route Names'!$A$2:$B$95,2,FALSE)</f>
        <v>Route 6 - Inman Park Station</v>
      </c>
      <c r="C5760" t="s">
        <v>491</v>
      </c>
      <c r="D5760">
        <v>13089020200</v>
      </c>
      <c r="E5760">
        <v>8.6</v>
      </c>
      <c r="F5760">
        <v>145625</v>
      </c>
      <c r="G5760">
        <v>46</v>
      </c>
      <c r="H5760">
        <v>12</v>
      </c>
    </row>
    <row r="5761" spans="1:8" hidden="1" x14ac:dyDescent="0.2">
      <c r="A5761">
        <v>14841</v>
      </c>
      <c r="B5761" t="str">
        <f>VLOOKUP(A5761,'Route Names'!$A$2:$B$95,2,FALSE)</f>
        <v>Route 6 - Inman Park Station</v>
      </c>
      <c r="C5761" t="s">
        <v>490</v>
      </c>
      <c r="D5761">
        <v>13089020200</v>
      </c>
      <c r="E5761">
        <v>8.6</v>
      </c>
      <c r="F5761">
        <v>145625</v>
      </c>
      <c r="G5761">
        <v>46</v>
      </c>
      <c r="H5761">
        <v>12</v>
      </c>
    </row>
    <row r="5762" spans="1:8" hidden="1" x14ac:dyDescent="0.2">
      <c r="A5762">
        <v>14841</v>
      </c>
      <c r="B5762" t="str">
        <f>VLOOKUP(A5762,'Route Names'!$A$2:$B$95,2,FALSE)</f>
        <v>Route 6 - Inman Park Station</v>
      </c>
      <c r="C5762" t="s">
        <v>490</v>
      </c>
      <c r="D5762">
        <v>13089020200</v>
      </c>
      <c r="E5762">
        <v>8.6</v>
      </c>
      <c r="F5762">
        <v>145625</v>
      </c>
      <c r="G5762">
        <v>46</v>
      </c>
      <c r="H5762">
        <v>12</v>
      </c>
    </row>
    <row r="5763" spans="1:8" hidden="1" x14ac:dyDescent="0.2">
      <c r="A5763">
        <v>14841</v>
      </c>
      <c r="B5763" t="str">
        <f>VLOOKUP(A5763,'Route Names'!$A$2:$B$95,2,FALSE)</f>
        <v>Route 6 - Inman Park Station</v>
      </c>
      <c r="C5763" t="s">
        <v>489</v>
      </c>
      <c r="D5763">
        <v>13089020200</v>
      </c>
      <c r="E5763">
        <v>8.6</v>
      </c>
      <c r="F5763">
        <v>145625</v>
      </c>
      <c r="G5763">
        <v>46</v>
      </c>
      <c r="H5763">
        <v>12</v>
      </c>
    </row>
    <row r="5764" spans="1:8" hidden="1" x14ac:dyDescent="0.2">
      <c r="A5764">
        <v>14841</v>
      </c>
      <c r="B5764" t="str">
        <f>VLOOKUP(A5764,'Route Names'!$A$2:$B$95,2,FALSE)</f>
        <v>Route 6 - Inman Park Station</v>
      </c>
      <c r="C5764" t="s">
        <v>489</v>
      </c>
      <c r="D5764">
        <v>13089020200</v>
      </c>
      <c r="E5764">
        <v>8.6</v>
      </c>
      <c r="F5764">
        <v>145625</v>
      </c>
      <c r="G5764">
        <v>46</v>
      </c>
      <c r="H5764">
        <v>12</v>
      </c>
    </row>
    <row r="5765" spans="1:8" hidden="1" x14ac:dyDescent="0.2">
      <c r="A5765">
        <v>14841</v>
      </c>
      <c r="B5765" t="str">
        <f>VLOOKUP(A5765,'Route Names'!$A$2:$B$95,2,FALSE)</f>
        <v>Route 6 - Inman Park Station</v>
      </c>
      <c r="C5765" t="s">
        <v>488</v>
      </c>
      <c r="D5765">
        <v>13089020200</v>
      </c>
      <c r="E5765">
        <v>8.6</v>
      </c>
      <c r="F5765">
        <v>145625</v>
      </c>
      <c r="G5765">
        <v>46</v>
      </c>
      <c r="H5765">
        <v>12</v>
      </c>
    </row>
    <row r="5766" spans="1:8" hidden="1" x14ac:dyDescent="0.2">
      <c r="A5766">
        <v>14841</v>
      </c>
      <c r="B5766" t="str">
        <f>VLOOKUP(A5766,'Route Names'!$A$2:$B$95,2,FALSE)</f>
        <v>Route 6 - Inman Park Station</v>
      </c>
      <c r="C5766" t="s">
        <v>488</v>
      </c>
      <c r="D5766">
        <v>13089020200</v>
      </c>
      <c r="E5766">
        <v>8.6</v>
      </c>
      <c r="F5766">
        <v>145625</v>
      </c>
      <c r="G5766">
        <v>46</v>
      </c>
      <c r="H5766">
        <v>12</v>
      </c>
    </row>
    <row r="5767" spans="1:8" hidden="1" x14ac:dyDescent="0.2">
      <c r="A5767">
        <v>14841</v>
      </c>
      <c r="B5767" t="str">
        <f>VLOOKUP(A5767,'Route Names'!$A$2:$B$95,2,FALSE)</f>
        <v>Route 6 - Inman Park Station</v>
      </c>
      <c r="C5767" t="s">
        <v>487</v>
      </c>
      <c r="D5767">
        <v>13089022401</v>
      </c>
      <c r="E5767">
        <v>11.7</v>
      </c>
      <c r="F5767">
        <v>113021</v>
      </c>
      <c r="G5767">
        <v>13</v>
      </c>
      <c r="H5767">
        <v>0</v>
      </c>
    </row>
    <row r="5768" spans="1:8" hidden="1" x14ac:dyDescent="0.2">
      <c r="A5768">
        <v>14841</v>
      </c>
      <c r="B5768" t="str">
        <f>VLOOKUP(A5768,'Route Names'!$A$2:$B$95,2,FALSE)</f>
        <v>Route 6 - Inman Park Station</v>
      </c>
      <c r="C5768" t="s">
        <v>487</v>
      </c>
      <c r="D5768">
        <v>13089022401</v>
      </c>
      <c r="E5768">
        <v>11.7</v>
      </c>
      <c r="F5768">
        <v>113021</v>
      </c>
      <c r="G5768">
        <v>13</v>
      </c>
      <c r="H5768">
        <v>0</v>
      </c>
    </row>
    <row r="5769" spans="1:8" hidden="1" x14ac:dyDescent="0.2">
      <c r="A5769">
        <v>14841</v>
      </c>
      <c r="B5769" t="str">
        <f>VLOOKUP(A5769,'Route Names'!$A$2:$B$95,2,FALSE)</f>
        <v>Route 6 - Inman Park Station</v>
      </c>
      <c r="C5769" t="s">
        <v>486</v>
      </c>
      <c r="D5769">
        <v>13089022401</v>
      </c>
      <c r="E5769">
        <v>11.7</v>
      </c>
      <c r="F5769">
        <v>113021</v>
      </c>
      <c r="G5769">
        <v>13</v>
      </c>
      <c r="H5769">
        <v>0</v>
      </c>
    </row>
    <row r="5770" spans="1:8" hidden="1" x14ac:dyDescent="0.2">
      <c r="A5770">
        <v>14841</v>
      </c>
      <c r="B5770" t="str">
        <f>VLOOKUP(A5770,'Route Names'!$A$2:$B$95,2,FALSE)</f>
        <v>Route 6 - Inman Park Station</v>
      </c>
      <c r="C5770" t="s">
        <v>486</v>
      </c>
      <c r="D5770">
        <v>13089022401</v>
      </c>
      <c r="E5770">
        <v>11.7</v>
      </c>
      <c r="F5770">
        <v>113021</v>
      </c>
      <c r="G5770">
        <v>13</v>
      </c>
      <c r="H5770">
        <v>0</v>
      </c>
    </row>
    <row r="5771" spans="1:8" hidden="1" x14ac:dyDescent="0.2">
      <c r="A5771">
        <v>14841</v>
      </c>
      <c r="B5771" t="str">
        <f>VLOOKUP(A5771,'Route Names'!$A$2:$B$95,2,FALSE)</f>
        <v>Route 6 - Inman Park Station</v>
      </c>
      <c r="C5771" t="s">
        <v>485</v>
      </c>
      <c r="D5771">
        <v>13089022401</v>
      </c>
      <c r="E5771">
        <v>11.7</v>
      </c>
      <c r="F5771">
        <v>113021</v>
      </c>
      <c r="G5771">
        <v>13</v>
      </c>
      <c r="H5771">
        <v>0</v>
      </c>
    </row>
    <row r="5772" spans="1:8" hidden="1" x14ac:dyDescent="0.2">
      <c r="A5772">
        <v>14841</v>
      </c>
      <c r="B5772" t="str">
        <f>VLOOKUP(A5772,'Route Names'!$A$2:$B$95,2,FALSE)</f>
        <v>Route 6 - Inman Park Station</v>
      </c>
      <c r="C5772" t="s">
        <v>485</v>
      </c>
      <c r="D5772">
        <v>13089022401</v>
      </c>
      <c r="E5772">
        <v>11.7</v>
      </c>
      <c r="F5772">
        <v>113021</v>
      </c>
      <c r="G5772">
        <v>13</v>
      </c>
      <c r="H5772">
        <v>0</v>
      </c>
    </row>
    <row r="5773" spans="1:8" hidden="1" x14ac:dyDescent="0.2">
      <c r="A5773">
        <v>14841</v>
      </c>
      <c r="B5773" t="str">
        <f>VLOOKUP(A5773,'Route Names'!$A$2:$B$95,2,FALSE)</f>
        <v>Route 6 - Inman Park Station</v>
      </c>
      <c r="C5773" t="s">
        <v>484</v>
      </c>
      <c r="D5773">
        <v>13089022401</v>
      </c>
      <c r="E5773">
        <v>11.7</v>
      </c>
      <c r="F5773">
        <v>113021</v>
      </c>
      <c r="G5773">
        <v>13</v>
      </c>
      <c r="H5773">
        <v>0</v>
      </c>
    </row>
    <row r="5774" spans="1:8" hidden="1" x14ac:dyDescent="0.2">
      <c r="A5774">
        <v>14841</v>
      </c>
      <c r="B5774" t="str">
        <f>VLOOKUP(A5774,'Route Names'!$A$2:$B$95,2,FALSE)</f>
        <v>Route 6 - Inman Park Station</v>
      </c>
      <c r="C5774" t="s">
        <v>484</v>
      </c>
      <c r="D5774">
        <v>13089022401</v>
      </c>
      <c r="E5774">
        <v>11.7</v>
      </c>
      <c r="F5774">
        <v>113021</v>
      </c>
      <c r="G5774">
        <v>13</v>
      </c>
      <c r="H5774">
        <v>0</v>
      </c>
    </row>
    <row r="5775" spans="1:8" hidden="1" x14ac:dyDescent="0.2">
      <c r="A5775">
        <v>14841</v>
      </c>
      <c r="B5775" t="str">
        <f>VLOOKUP(A5775,'Route Names'!$A$2:$B$95,2,FALSE)</f>
        <v>Route 6 - Inman Park Station</v>
      </c>
      <c r="C5775" t="s">
        <v>483</v>
      </c>
      <c r="D5775">
        <v>13089022401</v>
      </c>
      <c r="E5775">
        <v>11.7</v>
      </c>
      <c r="F5775">
        <v>113021</v>
      </c>
      <c r="G5775">
        <v>13</v>
      </c>
      <c r="H5775">
        <v>0</v>
      </c>
    </row>
    <row r="5776" spans="1:8" hidden="1" x14ac:dyDescent="0.2">
      <c r="A5776">
        <v>14841</v>
      </c>
      <c r="B5776" t="str">
        <f>VLOOKUP(A5776,'Route Names'!$A$2:$B$95,2,FALSE)</f>
        <v>Route 6 - Inman Park Station</v>
      </c>
      <c r="C5776" t="s">
        <v>483</v>
      </c>
      <c r="D5776">
        <v>13089022401</v>
      </c>
      <c r="E5776">
        <v>11.7</v>
      </c>
      <c r="F5776">
        <v>113021</v>
      </c>
      <c r="G5776">
        <v>13</v>
      </c>
      <c r="H5776">
        <v>0</v>
      </c>
    </row>
    <row r="5777" spans="1:8" hidden="1" x14ac:dyDescent="0.2">
      <c r="A5777">
        <v>14841</v>
      </c>
      <c r="B5777" t="str">
        <f>VLOOKUP(A5777,'Route Names'!$A$2:$B$95,2,FALSE)</f>
        <v>Route 6 - Inman Park Station</v>
      </c>
      <c r="C5777" t="s">
        <v>482</v>
      </c>
      <c r="D5777">
        <v>13089022401</v>
      </c>
      <c r="E5777">
        <v>11.7</v>
      </c>
      <c r="F5777">
        <v>113021</v>
      </c>
      <c r="G5777">
        <v>13</v>
      </c>
      <c r="H5777">
        <v>0</v>
      </c>
    </row>
    <row r="5778" spans="1:8" hidden="1" x14ac:dyDescent="0.2">
      <c r="A5778">
        <v>14841</v>
      </c>
      <c r="B5778" t="str">
        <f>VLOOKUP(A5778,'Route Names'!$A$2:$B$95,2,FALSE)</f>
        <v>Route 6 - Inman Park Station</v>
      </c>
      <c r="C5778" t="s">
        <v>482</v>
      </c>
      <c r="D5778">
        <v>13089022401</v>
      </c>
      <c r="E5778">
        <v>11.7</v>
      </c>
      <c r="F5778">
        <v>113021</v>
      </c>
      <c r="G5778">
        <v>13</v>
      </c>
      <c r="H5778">
        <v>0</v>
      </c>
    </row>
    <row r="5779" spans="1:8" hidden="1" x14ac:dyDescent="0.2">
      <c r="A5779">
        <v>14841</v>
      </c>
      <c r="B5779" t="str">
        <f>VLOOKUP(A5779,'Route Names'!$A$2:$B$95,2,FALSE)</f>
        <v>Route 6 - Inman Park Station</v>
      </c>
      <c r="C5779" t="s">
        <v>481</v>
      </c>
      <c r="D5779">
        <v>13089022401</v>
      </c>
      <c r="E5779">
        <v>11.7</v>
      </c>
      <c r="F5779">
        <v>113021</v>
      </c>
      <c r="G5779">
        <v>13</v>
      </c>
      <c r="H5779">
        <v>0</v>
      </c>
    </row>
    <row r="5780" spans="1:8" hidden="1" x14ac:dyDescent="0.2">
      <c r="A5780">
        <v>14841</v>
      </c>
      <c r="B5780" t="str">
        <f>VLOOKUP(A5780,'Route Names'!$A$2:$B$95,2,FALSE)</f>
        <v>Route 6 - Inman Park Station</v>
      </c>
      <c r="C5780" t="s">
        <v>481</v>
      </c>
      <c r="D5780">
        <v>13089022401</v>
      </c>
      <c r="E5780">
        <v>11.7</v>
      </c>
      <c r="F5780">
        <v>113021</v>
      </c>
      <c r="G5780">
        <v>13</v>
      </c>
      <c r="H5780">
        <v>0</v>
      </c>
    </row>
    <row r="5781" spans="1:8" hidden="1" x14ac:dyDescent="0.2">
      <c r="A5781">
        <v>14841</v>
      </c>
      <c r="B5781" t="str">
        <f>VLOOKUP(A5781,'Route Names'!$A$2:$B$95,2,FALSE)</f>
        <v>Route 6 - Inman Park Station</v>
      </c>
      <c r="C5781" t="s">
        <v>480</v>
      </c>
      <c r="D5781">
        <v>13089022401</v>
      </c>
      <c r="E5781">
        <v>11.7</v>
      </c>
      <c r="F5781">
        <v>113021</v>
      </c>
      <c r="G5781">
        <v>13</v>
      </c>
      <c r="H5781">
        <v>0</v>
      </c>
    </row>
    <row r="5782" spans="1:8" hidden="1" x14ac:dyDescent="0.2">
      <c r="A5782">
        <v>14841</v>
      </c>
      <c r="B5782" t="str">
        <f>VLOOKUP(A5782,'Route Names'!$A$2:$B$95,2,FALSE)</f>
        <v>Route 6 - Inman Park Station</v>
      </c>
      <c r="C5782" t="s">
        <v>480</v>
      </c>
      <c r="D5782">
        <v>13089022401</v>
      </c>
      <c r="E5782">
        <v>11.7</v>
      </c>
      <c r="F5782">
        <v>113021</v>
      </c>
      <c r="G5782">
        <v>13</v>
      </c>
      <c r="H5782">
        <v>0</v>
      </c>
    </row>
    <row r="5783" spans="1:8" hidden="1" x14ac:dyDescent="0.2">
      <c r="A5783">
        <v>14841</v>
      </c>
      <c r="B5783" t="str">
        <f>VLOOKUP(A5783,'Route Names'!$A$2:$B$95,2,FALSE)</f>
        <v>Route 6 - Inman Park Station</v>
      </c>
      <c r="C5783" t="s">
        <v>479</v>
      </c>
      <c r="D5783">
        <v>13089022401</v>
      </c>
      <c r="E5783">
        <v>11.7</v>
      </c>
      <c r="F5783">
        <v>113021</v>
      </c>
      <c r="G5783">
        <v>13</v>
      </c>
      <c r="H5783">
        <v>0</v>
      </c>
    </row>
    <row r="5784" spans="1:8" hidden="1" x14ac:dyDescent="0.2">
      <c r="A5784">
        <v>14841</v>
      </c>
      <c r="B5784" t="str">
        <f>VLOOKUP(A5784,'Route Names'!$A$2:$B$95,2,FALSE)</f>
        <v>Route 6 - Inman Park Station</v>
      </c>
      <c r="C5784" t="s">
        <v>479</v>
      </c>
      <c r="D5784">
        <v>13089022401</v>
      </c>
      <c r="E5784">
        <v>11.7</v>
      </c>
      <c r="F5784">
        <v>113021</v>
      </c>
      <c r="G5784">
        <v>13</v>
      </c>
      <c r="H5784">
        <v>0</v>
      </c>
    </row>
    <row r="5785" spans="1:8" hidden="1" x14ac:dyDescent="0.2">
      <c r="A5785">
        <v>14841</v>
      </c>
      <c r="B5785" t="str">
        <f>VLOOKUP(A5785,'Route Names'!$A$2:$B$95,2,FALSE)</f>
        <v>Route 6 - Inman Park Station</v>
      </c>
      <c r="C5785" t="s">
        <v>478</v>
      </c>
      <c r="D5785">
        <v>13089022401</v>
      </c>
      <c r="E5785">
        <v>11.7</v>
      </c>
      <c r="F5785">
        <v>113021</v>
      </c>
      <c r="G5785">
        <v>13</v>
      </c>
      <c r="H5785">
        <v>0</v>
      </c>
    </row>
    <row r="5786" spans="1:8" hidden="1" x14ac:dyDescent="0.2">
      <c r="A5786">
        <v>14841</v>
      </c>
      <c r="B5786" t="str">
        <f>VLOOKUP(A5786,'Route Names'!$A$2:$B$95,2,FALSE)</f>
        <v>Route 6 - Inman Park Station</v>
      </c>
      <c r="C5786" t="s">
        <v>478</v>
      </c>
      <c r="D5786">
        <v>13089022401</v>
      </c>
      <c r="E5786">
        <v>11.7</v>
      </c>
      <c r="F5786">
        <v>113021</v>
      </c>
      <c r="G5786">
        <v>13</v>
      </c>
      <c r="H5786">
        <v>0</v>
      </c>
    </row>
    <row r="5787" spans="1:8" hidden="1" x14ac:dyDescent="0.2">
      <c r="A5787">
        <v>14841</v>
      </c>
      <c r="B5787" t="str">
        <f>VLOOKUP(A5787,'Route Names'!$A$2:$B$95,2,FALSE)</f>
        <v>Route 6 - Inman Park Station</v>
      </c>
      <c r="C5787" t="s">
        <v>477</v>
      </c>
      <c r="D5787">
        <v>13089022403</v>
      </c>
      <c r="E5787">
        <v>6.2</v>
      </c>
      <c r="F5787">
        <v>187868</v>
      </c>
      <c r="G5787">
        <v>72</v>
      </c>
      <c r="H5787">
        <v>10</v>
      </c>
    </row>
    <row r="5788" spans="1:8" hidden="1" x14ac:dyDescent="0.2">
      <c r="A5788">
        <v>14841</v>
      </c>
      <c r="B5788" t="str">
        <f>VLOOKUP(A5788,'Route Names'!$A$2:$B$95,2,FALSE)</f>
        <v>Route 6 - Inman Park Station</v>
      </c>
      <c r="C5788" t="s">
        <v>477</v>
      </c>
      <c r="D5788">
        <v>13089022403</v>
      </c>
      <c r="E5788">
        <v>6.2</v>
      </c>
      <c r="F5788">
        <v>187868</v>
      </c>
      <c r="G5788">
        <v>72</v>
      </c>
      <c r="H5788">
        <v>10</v>
      </c>
    </row>
    <row r="5789" spans="1:8" hidden="1" x14ac:dyDescent="0.2">
      <c r="A5789">
        <v>14841</v>
      </c>
      <c r="B5789" t="str">
        <f>VLOOKUP(A5789,'Route Names'!$A$2:$B$95,2,FALSE)</f>
        <v>Route 6 - Inman Park Station</v>
      </c>
      <c r="C5789" t="s">
        <v>476</v>
      </c>
      <c r="D5789">
        <v>13089022403</v>
      </c>
      <c r="E5789">
        <v>6.2</v>
      </c>
      <c r="F5789">
        <v>187868</v>
      </c>
      <c r="G5789">
        <v>72</v>
      </c>
      <c r="H5789">
        <v>10</v>
      </c>
    </row>
    <row r="5790" spans="1:8" hidden="1" x14ac:dyDescent="0.2">
      <c r="A5790">
        <v>14841</v>
      </c>
      <c r="B5790" t="str">
        <f>VLOOKUP(A5790,'Route Names'!$A$2:$B$95,2,FALSE)</f>
        <v>Route 6 - Inman Park Station</v>
      </c>
      <c r="C5790" t="s">
        <v>476</v>
      </c>
      <c r="D5790">
        <v>13089022403</v>
      </c>
      <c r="E5790">
        <v>6.2</v>
      </c>
      <c r="F5790">
        <v>187868</v>
      </c>
      <c r="G5790">
        <v>72</v>
      </c>
      <c r="H5790">
        <v>10</v>
      </c>
    </row>
    <row r="5791" spans="1:8" hidden="1" x14ac:dyDescent="0.2">
      <c r="A5791">
        <v>14841</v>
      </c>
      <c r="B5791" t="str">
        <f>VLOOKUP(A5791,'Route Names'!$A$2:$B$95,2,FALSE)</f>
        <v>Route 6 - Inman Park Station</v>
      </c>
      <c r="C5791" t="s">
        <v>475</v>
      </c>
      <c r="D5791">
        <v>13089022403</v>
      </c>
      <c r="E5791">
        <v>6.2</v>
      </c>
      <c r="F5791">
        <v>187868</v>
      </c>
      <c r="G5791">
        <v>72</v>
      </c>
      <c r="H5791">
        <v>10</v>
      </c>
    </row>
    <row r="5792" spans="1:8" hidden="1" x14ac:dyDescent="0.2">
      <c r="A5792">
        <v>14841</v>
      </c>
      <c r="B5792" t="str">
        <f>VLOOKUP(A5792,'Route Names'!$A$2:$B$95,2,FALSE)</f>
        <v>Route 6 - Inman Park Station</v>
      </c>
      <c r="C5792" t="s">
        <v>475</v>
      </c>
      <c r="D5792">
        <v>13089022403</v>
      </c>
      <c r="E5792">
        <v>6.2</v>
      </c>
      <c r="F5792">
        <v>187868</v>
      </c>
      <c r="G5792">
        <v>72</v>
      </c>
      <c r="H5792">
        <v>10</v>
      </c>
    </row>
    <row r="5793" spans="1:8" hidden="1" x14ac:dyDescent="0.2">
      <c r="A5793">
        <v>14841</v>
      </c>
      <c r="B5793" t="str">
        <f>VLOOKUP(A5793,'Route Names'!$A$2:$B$95,2,FALSE)</f>
        <v>Route 6 - Inman Park Station</v>
      </c>
      <c r="C5793" t="s">
        <v>474</v>
      </c>
      <c r="D5793">
        <v>13089022403</v>
      </c>
      <c r="E5793">
        <v>6.2</v>
      </c>
      <c r="F5793">
        <v>187868</v>
      </c>
      <c r="G5793">
        <v>72</v>
      </c>
      <c r="H5793">
        <v>10</v>
      </c>
    </row>
    <row r="5794" spans="1:8" hidden="1" x14ac:dyDescent="0.2">
      <c r="A5794">
        <v>14841</v>
      </c>
      <c r="B5794" t="str">
        <f>VLOOKUP(A5794,'Route Names'!$A$2:$B$95,2,FALSE)</f>
        <v>Route 6 - Inman Park Station</v>
      </c>
      <c r="C5794" t="s">
        <v>474</v>
      </c>
      <c r="D5794">
        <v>13089022403</v>
      </c>
      <c r="E5794">
        <v>6.2</v>
      </c>
      <c r="F5794">
        <v>187868</v>
      </c>
      <c r="G5794">
        <v>72</v>
      </c>
      <c r="H5794">
        <v>10</v>
      </c>
    </row>
    <row r="5795" spans="1:8" hidden="1" x14ac:dyDescent="0.2">
      <c r="A5795">
        <v>14841</v>
      </c>
      <c r="B5795" t="str">
        <f>VLOOKUP(A5795,'Route Names'!$A$2:$B$95,2,FALSE)</f>
        <v>Route 6 - Inman Park Station</v>
      </c>
      <c r="C5795" t="s">
        <v>473</v>
      </c>
      <c r="D5795">
        <v>13089022402</v>
      </c>
      <c r="E5795">
        <v>26.2</v>
      </c>
      <c r="F5795">
        <v>100529</v>
      </c>
      <c r="G5795">
        <v>258</v>
      </c>
      <c r="H5795">
        <v>0</v>
      </c>
    </row>
    <row r="5796" spans="1:8" hidden="1" x14ac:dyDescent="0.2">
      <c r="A5796">
        <v>14841</v>
      </c>
      <c r="B5796" t="str">
        <f>VLOOKUP(A5796,'Route Names'!$A$2:$B$95,2,FALSE)</f>
        <v>Route 6 - Inman Park Station</v>
      </c>
      <c r="C5796" t="s">
        <v>473</v>
      </c>
      <c r="D5796">
        <v>13089022402</v>
      </c>
      <c r="E5796">
        <v>26.2</v>
      </c>
      <c r="F5796">
        <v>100529</v>
      </c>
      <c r="G5796">
        <v>258</v>
      </c>
      <c r="H5796">
        <v>0</v>
      </c>
    </row>
    <row r="5797" spans="1:8" hidden="1" x14ac:dyDescent="0.2">
      <c r="A5797">
        <v>14841</v>
      </c>
      <c r="B5797" t="str">
        <f>VLOOKUP(A5797,'Route Names'!$A$2:$B$95,2,FALSE)</f>
        <v>Route 6 - Inman Park Station</v>
      </c>
      <c r="C5797" t="s">
        <v>472</v>
      </c>
      <c r="D5797">
        <v>13089022402</v>
      </c>
      <c r="E5797">
        <v>26.2</v>
      </c>
      <c r="F5797">
        <v>100529</v>
      </c>
      <c r="G5797">
        <v>258</v>
      </c>
      <c r="H5797">
        <v>0</v>
      </c>
    </row>
    <row r="5798" spans="1:8" hidden="1" x14ac:dyDescent="0.2">
      <c r="A5798">
        <v>14841</v>
      </c>
      <c r="B5798" t="str">
        <f>VLOOKUP(A5798,'Route Names'!$A$2:$B$95,2,FALSE)</f>
        <v>Route 6 - Inman Park Station</v>
      </c>
      <c r="C5798" t="s">
        <v>472</v>
      </c>
      <c r="D5798">
        <v>13089022402</v>
      </c>
      <c r="E5798">
        <v>26.2</v>
      </c>
      <c r="F5798">
        <v>100529</v>
      </c>
      <c r="G5798">
        <v>258</v>
      </c>
      <c r="H5798">
        <v>0</v>
      </c>
    </row>
    <row r="5799" spans="1:8" hidden="1" x14ac:dyDescent="0.2">
      <c r="A5799">
        <v>14841</v>
      </c>
      <c r="B5799" t="str">
        <f>VLOOKUP(A5799,'Route Names'!$A$2:$B$95,2,FALSE)</f>
        <v>Route 6 - Inman Park Station</v>
      </c>
      <c r="C5799" t="s">
        <v>471</v>
      </c>
      <c r="D5799">
        <v>13089022402</v>
      </c>
      <c r="E5799">
        <v>26.2</v>
      </c>
      <c r="F5799">
        <v>100529</v>
      </c>
      <c r="G5799">
        <v>258</v>
      </c>
      <c r="H5799">
        <v>0</v>
      </c>
    </row>
    <row r="5800" spans="1:8" hidden="1" x14ac:dyDescent="0.2">
      <c r="A5800">
        <v>14841</v>
      </c>
      <c r="B5800" t="str">
        <f>VLOOKUP(A5800,'Route Names'!$A$2:$B$95,2,FALSE)</f>
        <v>Route 6 - Inman Park Station</v>
      </c>
      <c r="C5800" t="s">
        <v>471</v>
      </c>
      <c r="D5800">
        <v>13089022402</v>
      </c>
      <c r="E5800">
        <v>26.2</v>
      </c>
      <c r="F5800">
        <v>100529</v>
      </c>
      <c r="G5800">
        <v>258</v>
      </c>
      <c r="H5800">
        <v>0</v>
      </c>
    </row>
    <row r="5801" spans="1:8" hidden="1" x14ac:dyDescent="0.2">
      <c r="A5801">
        <v>14841</v>
      </c>
      <c r="B5801" t="str">
        <f>VLOOKUP(A5801,'Route Names'!$A$2:$B$95,2,FALSE)</f>
        <v>Route 6 - Inman Park Station</v>
      </c>
      <c r="C5801" t="s">
        <v>470</v>
      </c>
      <c r="D5801">
        <v>13089022402</v>
      </c>
      <c r="E5801">
        <v>26.2</v>
      </c>
      <c r="F5801">
        <v>100529</v>
      </c>
      <c r="G5801">
        <v>258</v>
      </c>
      <c r="H5801">
        <v>0</v>
      </c>
    </row>
    <row r="5802" spans="1:8" hidden="1" x14ac:dyDescent="0.2">
      <c r="A5802">
        <v>14841</v>
      </c>
      <c r="B5802" t="str">
        <f>VLOOKUP(A5802,'Route Names'!$A$2:$B$95,2,FALSE)</f>
        <v>Route 6 - Inman Park Station</v>
      </c>
      <c r="C5802" t="s">
        <v>470</v>
      </c>
      <c r="D5802">
        <v>13089022402</v>
      </c>
      <c r="E5802">
        <v>26.2</v>
      </c>
      <c r="F5802">
        <v>100529</v>
      </c>
      <c r="G5802">
        <v>258</v>
      </c>
      <c r="H5802">
        <v>0</v>
      </c>
    </row>
    <row r="5803" spans="1:8" hidden="1" x14ac:dyDescent="0.2">
      <c r="A5803">
        <v>14841</v>
      </c>
      <c r="B5803" t="str">
        <f>VLOOKUP(A5803,'Route Names'!$A$2:$B$95,2,FALSE)</f>
        <v>Route 6 - Inman Park Station</v>
      </c>
      <c r="C5803" t="s">
        <v>469</v>
      </c>
      <c r="D5803">
        <v>13089022402</v>
      </c>
      <c r="E5803">
        <v>26.2</v>
      </c>
      <c r="F5803">
        <v>100529</v>
      </c>
      <c r="G5803">
        <v>258</v>
      </c>
      <c r="H5803">
        <v>0</v>
      </c>
    </row>
    <row r="5804" spans="1:8" hidden="1" x14ac:dyDescent="0.2">
      <c r="A5804">
        <v>14841</v>
      </c>
      <c r="B5804" t="str">
        <f>VLOOKUP(A5804,'Route Names'!$A$2:$B$95,2,FALSE)</f>
        <v>Route 6 - Inman Park Station</v>
      </c>
      <c r="C5804" t="s">
        <v>469</v>
      </c>
      <c r="D5804">
        <v>13089022402</v>
      </c>
      <c r="E5804">
        <v>26.2</v>
      </c>
      <c r="F5804">
        <v>100529</v>
      </c>
      <c r="G5804">
        <v>258</v>
      </c>
      <c r="H5804">
        <v>0</v>
      </c>
    </row>
    <row r="5805" spans="1:8" hidden="1" x14ac:dyDescent="0.2">
      <c r="A5805">
        <v>14841</v>
      </c>
      <c r="B5805" t="str">
        <f>VLOOKUP(A5805,'Route Names'!$A$2:$B$95,2,FALSE)</f>
        <v>Route 6 - Inman Park Station</v>
      </c>
      <c r="C5805" t="s">
        <v>468</v>
      </c>
      <c r="D5805">
        <v>13089022402</v>
      </c>
      <c r="E5805">
        <v>26.2</v>
      </c>
      <c r="F5805">
        <v>100529</v>
      </c>
      <c r="G5805">
        <v>258</v>
      </c>
      <c r="H5805">
        <v>0</v>
      </c>
    </row>
    <row r="5806" spans="1:8" hidden="1" x14ac:dyDescent="0.2">
      <c r="A5806">
        <v>14841</v>
      </c>
      <c r="B5806" t="str">
        <f>VLOOKUP(A5806,'Route Names'!$A$2:$B$95,2,FALSE)</f>
        <v>Route 6 - Inman Park Station</v>
      </c>
      <c r="C5806" t="s">
        <v>468</v>
      </c>
      <c r="D5806">
        <v>13089022402</v>
      </c>
      <c r="E5806">
        <v>26.2</v>
      </c>
      <c r="F5806">
        <v>100529</v>
      </c>
      <c r="G5806">
        <v>258</v>
      </c>
      <c r="H5806">
        <v>0</v>
      </c>
    </row>
    <row r="5807" spans="1:8" hidden="1" x14ac:dyDescent="0.2">
      <c r="A5807">
        <v>14827</v>
      </c>
      <c r="B5807" t="str">
        <f>VLOOKUP(A5807,'Route Names'!$A$2:$B$95,2,FALSE)</f>
        <v>Route 816 Emory University</v>
      </c>
      <c r="C5807" t="s">
        <v>468</v>
      </c>
      <c r="D5807">
        <v>13089022402</v>
      </c>
      <c r="E5807">
        <v>26.2</v>
      </c>
      <c r="F5807">
        <v>100529</v>
      </c>
      <c r="G5807">
        <v>258</v>
      </c>
      <c r="H5807">
        <v>0</v>
      </c>
    </row>
    <row r="5808" spans="1:8" hidden="1" x14ac:dyDescent="0.2">
      <c r="A5808">
        <v>14841</v>
      </c>
      <c r="B5808" t="str">
        <f>VLOOKUP(A5808,'Route Names'!$A$2:$B$95,2,FALSE)</f>
        <v>Route 6 - Inman Park Station</v>
      </c>
      <c r="C5808" t="s">
        <v>467</v>
      </c>
      <c r="D5808">
        <v>13089022402</v>
      </c>
      <c r="E5808">
        <v>26.2</v>
      </c>
      <c r="F5808">
        <v>100529</v>
      </c>
      <c r="G5808">
        <v>258</v>
      </c>
      <c r="H5808">
        <v>0</v>
      </c>
    </row>
    <row r="5809" spans="1:8" hidden="1" x14ac:dyDescent="0.2">
      <c r="A5809">
        <v>14841</v>
      </c>
      <c r="B5809" t="str">
        <f>VLOOKUP(A5809,'Route Names'!$A$2:$B$95,2,FALSE)</f>
        <v>Route 6 - Inman Park Station</v>
      </c>
      <c r="C5809" t="s">
        <v>467</v>
      </c>
      <c r="D5809">
        <v>13089022402</v>
      </c>
      <c r="E5809">
        <v>26.2</v>
      </c>
      <c r="F5809">
        <v>100529</v>
      </c>
      <c r="G5809">
        <v>258</v>
      </c>
      <c r="H5809">
        <v>0</v>
      </c>
    </row>
    <row r="5810" spans="1:8" hidden="1" x14ac:dyDescent="0.2">
      <c r="A5810">
        <v>14827</v>
      </c>
      <c r="B5810" t="str">
        <f>VLOOKUP(A5810,'Route Names'!$A$2:$B$95,2,FALSE)</f>
        <v>Route 816 Emory University</v>
      </c>
      <c r="C5810" t="s">
        <v>467</v>
      </c>
      <c r="D5810">
        <v>13089022402</v>
      </c>
      <c r="E5810">
        <v>26.2</v>
      </c>
      <c r="F5810">
        <v>100529</v>
      </c>
      <c r="G5810">
        <v>258</v>
      </c>
      <c r="H5810">
        <v>0</v>
      </c>
    </row>
    <row r="5811" spans="1:8" hidden="1" x14ac:dyDescent="0.2">
      <c r="A5811">
        <v>14841</v>
      </c>
      <c r="B5811" t="str">
        <f>VLOOKUP(A5811,'Route Names'!$A$2:$B$95,2,FALSE)</f>
        <v>Route 6 - Inman Park Station</v>
      </c>
      <c r="C5811" t="s">
        <v>466</v>
      </c>
      <c r="D5811">
        <v>13089022402</v>
      </c>
      <c r="E5811">
        <v>26.2</v>
      </c>
      <c r="F5811">
        <v>100529</v>
      </c>
      <c r="G5811">
        <v>258</v>
      </c>
      <c r="H5811">
        <v>0</v>
      </c>
    </row>
    <row r="5812" spans="1:8" hidden="1" x14ac:dyDescent="0.2">
      <c r="A5812">
        <v>14841</v>
      </c>
      <c r="B5812" t="str">
        <f>VLOOKUP(A5812,'Route Names'!$A$2:$B$95,2,FALSE)</f>
        <v>Route 6 - Inman Park Station</v>
      </c>
      <c r="C5812" t="s">
        <v>466</v>
      </c>
      <c r="D5812">
        <v>13089022402</v>
      </c>
      <c r="E5812">
        <v>26.2</v>
      </c>
      <c r="F5812">
        <v>100529</v>
      </c>
      <c r="G5812">
        <v>258</v>
      </c>
      <c r="H5812">
        <v>0</v>
      </c>
    </row>
    <row r="5813" spans="1:8" hidden="1" x14ac:dyDescent="0.2">
      <c r="A5813">
        <v>14827</v>
      </c>
      <c r="B5813" t="str">
        <f>VLOOKUP(A5813,'Route Names'!$A$2:$B$95,2,FALSE)</f>
        <v>Route 816 Emory University</v>
      </c>
      <c r="C5813" t="s">
        <v>466</v>
      </c>
      <c r="D5813">
        <v>13089022402</v>
      </c>
      <c r="E5813">
        <v>26.2</v>
      </c>
      <c r="F5813">
        <v>100529</v>
      </c>
      <c r="G5813">
        <v>258</v>
      </c>
      <c r="H5813">
        <v>0</v>
      </c>
    </row>
    <row r="5814" spans="1:8" hidden="1" x14ac:dyDescent="0.2">
      <c r="A5814">
        <v>14841</v>
      </c>
      <c r="B5814" t="str">
        <f>VLOOKUP(A5814,'Route Names'!$A$2:$B$95,2,FALSE)</f>
        <v>Route 6 - Inman Park Station</v>
      </c>
      <c r="C5814" t="s">
        <v>465</v>
      </c>
      <c r="D5814">
        <v>13089022402</v>
      </c>
      <c r="E5814">
        <v>26.2</v>
      </c>
      <c r="F5814">
        <v>100529</v>
      </c>
      <c r="G5814">
        <v>258</v>
      </c>
      <c r="H5814">
        <v>0</v>
      </c>
    </row>
    <row r="5815" spans="1:8" hidden="1" x14ac:dyDescent="0.2">
      <c r="A5815">
        <v>14841</v>
      </c>
      <c r="B5815" t="str">
        <f>VLOOKUP(A5815,'Route Names'!$A$2:$B$95,2,FALSE)</f>
        <v>Route 6 - Inman Park Station</v>
      </c>
      <c r="C5815" t="s">
        <v>465</v>
      </c>
      <c r="D5815">
        <v>13089022402</v>
      </c>
      <c r="E5815">
        <v>26.2</v>
      </c>
      <c r="F5815">
        <v>100529</v>
      </c>
      <c r="G5815">
        <v>258</v>
      </c>
      <c r="H5815">
        <v>0</v>
      </c>
    </row>
    <row r="5816" spans="1:8" hidden="1" x14ac:dyDescent="0.2">
      <c r="A5816">
        <v>14827</v>
      </c>
      <c r="B5816" t="str">
        <f>VLOOKUP(A5816,'Route Names'!$A$2:$B$95,2,FALSE)</f>
        <v>Route 816 Emory University</v>
      </c>
      <c r="C5816" t="s">
        <v>465</v>
      </c>
      <c r="D5816">
        <v>13089022402</v>
      </c>
      <c r="E5816">
        <v>26.2</v>
      </c>
      <c r="F5816">
        <v>100529</v>
      </c>
      <c r="G5816">
        <v>258</v>
      </c>
      <c r="H5816">
        <v>0</v>
      </c>
    </row>
    <row r="5817" spans="1:8" hidden="1" x14ac:dyDescent="0.2">
      <c r="A5817">
        <v>14841</v>
      </c>
      <c r="B5817" t="str">
        <f>VLOOKUP(A5817,'Route Names'!$A$2:$B$95,2,FALSE)</f>
        <v>Route 6 - Inman Park Station</v>
      </c>
      <c r="C5817" t="s">
        <v>464</v>
      </c>
      <c r="D5817">
        <v>13089022402</v>
      </c>
      <c r="E5817">
        <v>26.2</v>
      </c>
      <c r="F5817">
        <v>100529</v>
      </c>
      <c r="G5817">
        <v>258</v>
      </c>
      <c r="H5817">
        <v>0</v>
      </c>
    </row>
    <row r="5818" spans="1:8" hidden="1" x14ac:dyDescent="0.2">
      <c r="A5818">
        <v>14841</v>
      </c>
      <c r="B5818" t="str">
        <f>VLOOKUP(A5818,'Route Names'!$A$2:$B$95,2,FALSE)</f>
        <v>Route 6 - Inman Park Station</v>
      </c>
      <c r="C5818" t="s">
        <v>464</v>
      </c>
      <c r="D5818">
        <v>13089022402</v>
      </c>
      <c r="E5818">
        <v>26.2</v>
      </c>
      <c r="F5818">
        <v>100529</v>
      </c>
      <c r="G5818">
        <v>258</v>
      </c>
      <c r="H5818">
        <v>0</v>
      </c>
    </row>
    <row r="5819" spans="1:8" hidden="1" x14ac:dyDescent="0.2">
      <c r="A5819">
        <v>14827</v>
      </c>
      <c r="B5819" t="str">
        <f>VLOOKUP(A5819,'Route Names'!$A$2:$B$95,2,FALSE)</f>
        <v>Route 816 Emory University</v>
      </c>
      <c r="C5819" t="s">
        <v>464</v>
      </c>
      <c r="D5819">
        <v>13089022402</v>
      </c>
      <c r="E5819">
        <v>26.2</v>
      </c>
      <c r="F5819">
        <v>100529</v>
      </c>
      <c r="G5819">
        <v>258</v>
      </c>
      <c r="H5819">
        <v>0</v>
      </c>
    </row>
    <row r="5820" spans="1:8" hidden="1" x14ac:dyDescent="0.2">
      <c r="A5820">
        <v>14841</v>
      </c>
      <c r="B5820" t="str">
        <f>VLOOKUP(A5820,'Route Names'!$A$2:$B$95,2,FALSE)</f>
        <v>Route 6 - Inman Park Station</v>
      </c>
      <c r="C5820" t="s">
        <v>463</v>
      </c>
      <c r="D5820">
        <v>13089021504</v>
      </c>
      <c r="E5820">
        <v>26.2</v>
      </c>
      <c r="F5820">
        <v>86838</v>
      </c>
      <c r="G5820">
        <v>174</v>
      </c>
      <c r="H5820">
        <v>18</v>
      </c>
    </row>
    <row r="5821" spans="1:8" hidden="1" x14ac:dyDescent="0.2">
      <c r="A5821">
        <v>14841</v>
      </c>
      <c r="B5821" t="str">
        <f>VLOOKUP(A5821,'Route Names'!$A$2:$B$95,2,FALSE)</f>
        <v>Route 6 - Inman Park Station</v>
      </c>
      <c r="C5821" t="s">
        <v>463</v>
      </c>
      <c r="D5821">
        <v>13089021504</v>
      </c>
      <c r="E5821">
        <v>26.2</v>
      </c>
      <c r="F5821">
        <v>86838</v>
      </c>
      <c r="G5821">
        <v>174</v>
      </c>
      <c r="H5821">
        <v>18</v>
      </c>
    </row>
    <row r="5822" spans="1:8" hidden="1" x14ac:dyDescent="0.2">
      <c r="A5822">
        <v>14827</v>
      </c>
      <c r="B5822" t="str">
        <f>VLOOKUP(A5822,'Route Names'!$A$2:$B$95,2,FALSE)</f>
        <v>Route 816 Emory University</v>
      </c>
      <c r="C5822" t="s">
        <v>463</v>
      </c>
      <c r="D5822">
        <v>13089021504</v>
      </c>
      <c r="E5822">
        <v>26.2</v>
      </c>
      <c r="F5822">
        <v>86838</v>
      </c>
      <c r="G5822">
        <v>174</v>
      </c>
      <c r="H5822">
        <v>18</v>
      </c>
    </row>
    <row r="5823" spans="1:8" hidden="1" x14ac:dyDescent="0.2">
      <c r="A5823">
        <v>14841</v>
      </c>
      <c r="B5823" t="str">
        <f>VLOOKUP(A5823,'Route Names'!$A$2:$B$95,2,FALSE)</f>
        <v>Route 6 - Inman Park Station</v>
      </c>
      <c r="C5823" t="s">
        <v>462</v>
      </c>
      <c r="D5823">
        <v>13089021504</v>
      </c>
      <c r="E5823">
        <v>26.2</v>
      </c>
      <c r="F5823">
        <v>86838</v>
      </c>
      <c r="G5823">
        <v>174</v>
      </c>
      <c r="H5823">
        <v>18</v>
      </c>
    </row>
    <row r="5824" spans="1:8" hidden="1" x14ac:dyDescent="0.2">
      <c r="A5824">
        <v>14841</v>
      </c>
      <c r="B5824" t="str">
        <f>VLOOKUP(A5824,'Route Names'!$A$2:$B$95,2,FALSE)</f>
        <v>Route 6 - Inman Park Station</v>
      </c>
      <c r="C5824" t="s">
        <v>462</v>
      </c>
      <c r="D5824">
        <v>13089021504</v>
      </c>
      <c r="E5824">
        <v>26.2</v>
      </c>
      <c r="F5824">
        <v>86838</v>
      </c>
      <c r="G5824">
        <v>174</v>
      </c>
      <c r="H5824">
        <v>18</v>
      </c>
    </row>
    <row r="5825" spans="1:8" hidden="1" x14ac:dyDescent="0.2">
      <c r="A5825">
        <v>14841</v>
      </c>
      <c r="B5825" t="str">
        <f>VLOOKUP(A5825,'Route Names'!$A$2:$B$95,2,FALSE)</f>
        <v>Route 6 - Inman Park Station</v>
      </c>
      <c r="C5825" t="s">
        <v>461</v>
      </c>
      <c r="D5825">
        <v>13089021504</v>
      </c>
      <c r="E5825">
        <v>26.2</v>
      </c>
      <c r="F5825">
        <v>86838</v>
      </c>
      <c r="G5825">
        <v>174</v>
      </c>
      <c r="H5825">
        <v>18</v>
      </c>
    </row>
    <row r="5826" spans="1:8" hidden="1" x14ac:dyDescent="0.2">
      <c r="A5826">
        <v>14841</v>
      </c>
      <c r="B5826" t="str">
        <f>VLOOKUP(A5826,'Route Names'!$A$2:$B$95,2,FALSE)</f>
        <v>Route 6 - Inman Park Station</v>
      </c>
      <c r="C5826" t="s">
        <v>461</v>
      </c>
      <c r="D5826">
        <v>13089021504</v>
      </c>
      <c r="E5826">
        <v>26.2</v>
      </c>
      <c r="F5826">
        <v>86838</v>
      </c>
      <c r="G5826">
        <v>174</v>
      </c>
      <c r="H5826">
        <v>18</v>
      </c>
    </row>
    <row r="5827" spans="1:8" hidden="1" x14ac:dyDescent="0.2">
      <c r="A5827">
        <v>14841</v>
      </c>
      <c r="B5827" t="str">
        <f>VLOOKUP(A5827,'Route Names'!$A$2:$B$95,2,FALSE)</f>
        <v>Route 6 - Inman Park Station</v>
      </c>
      <c r="C5827" t="s">
        <v>460</v>
      </c>
      <c r="D5827">
        <v>13089021504</v>
      </c>
      <c r="E5827">
        <v>26.2</v>
      </c>
      <c r="F5827">
        <v>86838</v>
      </c>
      <c r="G5827">
        <v>174</v>
      </c>
      <c r="H5827">
        <v>18</v>
      </c>
    </row>
    <row r="5828" spans="1:8" hidden="1" x14ac:dyDescent="0.2">
      <c r="A5828">
        <v>14841</v>
      </c>
      <c r="B5828" t="str">
        <f>VLOOKUP(A5828,'Route Names'!$A$2:$B$95,2,FALSE)</f>
        <v>Route 6 - Inman Park Station</v>
      </c>
      <c r="C5828" t="s">
        <v>460</v>
      </c>
      <c r="D5828">
        <v>13089021504</v>
      </c>
      <c r="E5828">
        <v>26.2</v>
      </c>
      <c r="F5828">
        <v>86838</v>
      </c>
      <c r="G5828">
        <v>174</v>
      </c>
      <c r="H5828">
        <v>18</v>
      </c>
    </row>
    <row r="5829" spans="1:8" hidden="1" x14ac:dyDescent="0.2">
      <c r="A5829">
        <v>14841</v>
      </c>
      <c r="B5829" t="str">
        <f>VLOOKUP(A5829,'Route Names'!$A$2:$B$95,2,FALSE)</f>
        <v>Route 6 - Inman Park Station</v>
      </c>
      <c r="C5829" t="s">
        <v>459</v>
      </c>
      <c r="D5829">
        <v>13089021504</v>
      </c>
      <c r="E5829">
        <v>26.2</v>
      </c>
      <c r="F5829">
        <v>86838</v>
      </c>
      <c r="G5829">
        <v>174</v>
      </c>
      <c r="H5829">
        <v>18</v>
      </c>
    </row>
    <row r="5830" spans="1:8" hidden="1" x14ac:dyDescent="0.2">
      <c r="A5830">
        <v>14841</v>
      </c>
      <c r="B5830" t="str">
        <f>VLOOKUP(A5830,'Route Names'!$A$2:$B$95,2,FALSE)</f>
        <v>Route 6 - Inman Park Station</v>
      </c>
      <c r="C5830" t="s">
        <v>459</v>
      </c>
      <c r="D5830">
        <v>13089021504</v>
      </c>
      <c r="E5830">
        <v>26.2</v>
      </c>
      <c r="F5830">
        <v>86838</v>
      </c>
      <c r="G5830">
        <v>174</v>
      </c>
      <c r="H5830">
        <v>18</v>
      </c>
    </row>
    <row r="5831" spans="1:8" hidden="1" x14ac:dyDescent="0.2">
      <c r="A5831">
        <v>14841</v>
      </c>
      <c r="B5831" t="str">
        <f>VLOOKUP(A5831,'Route Names'!$A$2:$B$95,2,FALSE)</f>
        <v>Route 6 - Inman Park Station</v>
      </c>
      <c r="C5831" t="s">
        <v>458</v>
      </c>
      <c r="D5831">
        <v>13089021504</v>
      </c>
      <c r="E5831">
        <v>26.2</v>
      </c>
      <c r="F5831">
        <v>86838</v>
      </c>
      <c r="G5831">
        <v>174</v>
      </c>
      <c r="H5831">
        <v>18</v>
      </c>
    </row>
    <row r="5832" spans="1:8" hidden="1" x14ac:dyDescent="0.2">
      <c r="A5832">
        <v>14841</v>
      </c>
      <c r="B5832" t="str">
        <f>VLOOKUP(A5832,'Route Names'!$A$2:$B$95,2,FALSE)</f>
        <v>Route 6 - Inman Park Station</v>
      </c>
      <c r="C5832" t="s">
        <v>458</v>
      </c>
      <c r="D5832">
        <v>13089021504</v>
      </c>
      <c r="E5832">
        <v>26.2</v>
      </c>
      <c r="F5832">
        <v>86838</v>
      </c>
      <c r="G5832">
        <v>174</v>
      </c>
      <c r="H5832">
        <v>18</v>
      </c>
    </row>
    <row r="5833" spans="1:8" hidden="1" x14ac:dyDescent="0.2">
      <c r="A5833">
        <v>14841</v>
      </c>
      <c r="B5833" t="str">
        <f>VLOOKUP(A5833,'Route Names'!$A$2:$B$95,2,FALSE)</f>
        <v>Route 6 - Inman Park Station</v>
      </c>
      <c r="C5833" t="s">
        <v>457</v>
      </c>
      <c r="D5833">
        <v>13089021502</v>
      </c>
      <c r="E5833">
        <v>23.3</v>
      </c>
      <c r="F5833">
        <v>119107</v>
      </c>
      <c r="G5833">
        <v>58</v>
      </c>
      <c r="H5833">
        <v>72</v>
      </c>
    </row>
    <row r="5834" spans="1:8" hidden="1" x14ac:dyDescent="0.2">
      <c r="A5834">
        <v>14841</v>
      </c>
      <c r="B5834" t="str">
        <f>VLOOKUP(A5834,'Route Names'!$A$2:$B$95,2,FALSE)</f>
        <v>Route 6 - Inman Park Station</v>
      </c>
      <c r="C5834" t="s">
        <v>457</v>
      </c>
      <c r="D5834">
        <v>13089021502</v>
      </c>
      <c r="E5834">
        <v>23.3</v>
      </c>
      <c r="F5834">
        <v>119107</v>
      </c>
      <c r="G5834">
        <v>58</v>
      </c>
      <c r="H5834">
        <v>72</v>
      </c>
    </row>
    <row r="5835" spans="1:8" hidden="1" x14ac:dyDescent="0.2">
      <c r="A5835">
        <v>14841</v>
      </c>
      <c r="B5835" t="str">
        <f>VLOOKUP(A5835,'Route Names'!$A$2:$B$95,2,FALSE)</f>
        <v>Route 6 - Inman Park Station</v>
      </c>
      <c r="C5835" t="s">
        <v>456</v>
      </c>
      <c r="D5835">
        <v>13089021502</v>
      </c>
      <c r="E5835">
        <v>23.3</v>
      </c>
      <c r="F5835">
        <v>119107</v>
      </c>
      <c r="G5835">
        <v>58</v>
      </c>
      <c r="H5835">
        <v>72</v>
      </c>
    </row>
    <row r="5836" spans="1:8" hidden="1" x14ac:dyDescent="0.2">
      <c r="A5836">
        <v>14841</v>
      </c>
      <c r="B5836" t="str">
        <f>VLOOKUP(A5836,'Route Names'!$A$2:$B$95,2,FALSE)</f>
        <v>Route 6 - Inman Park Station</v>
      </c>
      <c r="C5836" t="s">
        <v>456</v>
      </c>
      <c r="D5836">
        <v>13089021502</v>
      </c>
      <c r="E5836">
        <v>23.3</v>
      </c>
      <c r="F5836">
        <v>119107</v>
      </c>
      <c r="G5836">
        <v>58</v>
      </c>
      <c r="H5836">
        <v>72</v>
      </c>
    </row>
    <row r="5837" spans="1:8" hidden="1" x14ac:dyDescent="0.2">
      <c r="A5837">
        <v>14841</v>
      </c>
      <c r="B5837" t="str">
        <f>VLOOKUP(A5837,'Route Names'!$A$2:$B$95,2,FALSE)</f>
        <v>Route 6 - Inman Park Station</v>
      </c>
      <c r="C5837" t="s">
        <v>455</v>
      </c>
      <c r="D5837">
        <v>13089021502</v>
      </c>
      <c r="E5837">
        <v>23.3</v>
      </c>
      <c r="F5837">
        <v>119107</v>
      </c>
      <c r="G5837">
        <v>58</v>
      </c>
      <c r="H5837">
        <v>72</v>
      </c>
    </row>
    <row r="5838" spans="1:8" hidden="1" x14ac:dyDescent="0.2">
      <c r="A5838">
        <v>14841</v>
      </c>
      <c r="B5838" t="str">
        <f>VLOOKUP(A5838,'Route Names'!$A$2:$B$95,2,FALSE)</f>
        <v>Route 6 - Inman Park Station</v>
      </c>
      <c r="C5838" t="s">
        <v>455</v>
      </c>
      <c r="D5838">
        <v>13089021502</v>
      </c>
      <c r="E5838">
        <v>23.3</v>
      </c>
      <c r="F5838">
        <v>119107</v>
      </c>
      <c r="G5838">
        <v>58</v>
      </c>
      <c r="H5838">
        <v>72</v>
      </c>
    </row>
    <row r="5839" spans="1:8" hidden="1" x14ac:dyDescent="0.2">
      <c r="A5839">
        <v>14841</v>
      </c>
      <c r="B5839" t="str">
        <f>VLOOKUP(A5839,'Route Names'!$A$2:$B$95,2,FALSE)</f>
        <v>Route 6 - Inman Park Station</v>
      </c>
      <c r="C5839" t="s">
        <v>454</v>
      </c>
      <c r="D5839">
        <v>13089021502</v>
      </c>
      <c r="E5839">
        <v>23.3</v>
      </c>
      <c r="F5839">
        <v>119107</v>
      </c>
      <c r="G5839">
        <v>58</v>
      </c>
      <c r="H5839">
        <v>72</v>
      </c>
    </row>
    <row r="5840" spans="1:8" hidden="1" x14ac:dyDescent="0.2">
      <c r="A5840">
        <v>14841</v>
      </c>
      <c r="B5840" t="str">
        <f>VLOOKUP(A5840,'Route Names'!$A$2:$B$95,2,FALSE)</f>
        <v>Route 6 - Inman Park Station</v>
      </c>
      <c r="C5840" t="s">
        <v>454</v>
      </c>
      <c r="D5840">
        <v>13089021502</v>
      </c>
      <c r="E5840">
        <v>23.3</v>
      </c>
      <c r="F5840">
        <v>119107</v>
      </c>
      <c r="G5840">
        <v>58</v>
      </c>
      <c r="H5840">
        <v>72</v>
      </c>
    </row>
    <row r="5841" spans="1:8" hidden="1" x14ac:dyDescent="0.2">
      <c r="A5841">
        <v>14841</v>
      </c>
      <c r="B5841" t="str">
        <f>VLOOKUP(A5841,'Route Names'!$A$2:$B$95,2,FALSE)</f>
        <v>Route 6 - Inman Park Station</v>
      </c>
      <c r="C5841" t="s">
        <v>453</v>
      </c>
      <c r="D5841">
        <v>13089021502</v>
      </c>
      <c r="E5841">
        <v>23.3</v>
      </c>
      <c r="F5841">
        <v>119107</v>
      </c>
      <c r="G5841">
        <v>58</v>
      </c>
      <c r="H5841">
        <v>72</v>
      </c>
    </row>
    <row r="5842" spans="1:8" hidden="1" x14ac:dyDescent="0.2">
      <c r="A5842">
        <v>14841</v>
      </c>
      <c r="B5842" t="str">
        <f>VLOOKUP(A5842,'Route Names'!$A$2:$B$95,2,FALSE)</f>
        <v>Route 6 - Inman Park Station</v>
      </c>
      <c r="C5842" t="s">
        <v>452</v>
      </c>
      <c r="D5842">
        <v>13089021502</v>
      </c>
      <c r="E5842">
        <v>23.3</v>
      </c>
      <c r="F5842">
        <v>119107</v>
      </c>
      <c r="G5842">
        <v>58</v>
      </c>
      <c r="H5842">
        <v>72</v>
      </c>
    </row>
    <row r="5843" spans="1:8" hidden="1" x14ac:dyDescent="0.2">
      <c r="A5843">
        <v>14841</v>
      </c>
      <c r="B5843" t="str">
        <f>VLOOKUP(A5843,'Route Names'!$A$2:$B$95,2,FALSE)</f>
        <v>Route 6 - Inman Park Station</v>
      </c>
      <c r="C5843" t="s">
        <v>451</v>
      </c>
      <c r="D5843">
        <v>13121009200</v>
      </c>
      <c r="E5843">
        <v>28.1</v>
      </c>
      <c r="F5843">
        <v>93478</v>
      </c>
      <c r="G5843">
        <v>407</v>
      </c>
      <c r="H5843">
        <v>393</v>
      </c>
    </row>
    <row r="5844" spans="1:8" hidden="1" x14ac:dyDescent="0.2">
      <c r="A5844">
        <v>14841</v>
      </c>
      <c r="B5844" t="str">
        <f>VLOOKUP(A5844,'Route Names'!$A$2:$B$95,2,FALSE)</f>
        <v>Route 6 - Inman Park Station</v>
      </c>
      <c r="C5844" t="s">
        <v>450</v>
      </c>
      <c r="D5844">
        <v>13121009200</v>
      </c>
      <c r="E5844">
        <v>28.1</v>
      </c>
      <c r="F5844">
        <v>93478</v>
      </c>
      <c r="G5844">
        <v>407</v>
      </c>
      <c r="H5844">
        <v>393</v>
      </c>
    </row>
    <row r="5845" spans="1:8" hidden="1" x14ac:dyDescent="0.2">
      <c r="A5845">
        <v>14841</v>
      </c>
      <c r="B5845" t="str">
        <f>VLOOKUP(A5845,'Route Names'!$A$2:$B$95,2,FALSE)</f>
        <v>Route 6 - Inman Park Station</v>
      </c>
      <c r="C5845" t="s">
        <v>450</v>
      </c>
      <c r="D5845">
        <v>13121009200</v>
      </c>
      <c r="E5845">
        <v>28.1</v>
      </c>
      <c r="F5845">
        <v>93478</v>
      </c>
      <c r="G5845">
        <v>407</v>
      </c>
      <c r="H5845">
        <v>393</v>
      </c>
    </row>
    <row r="5846" spans="1:8" hidden="1" x14ac:dyDescent="0.2">
      <c r="A5846">
        <v>14841</v>
      </c>
      <c r="B5846" t="str">
        <f>VLOOKUP(A5846,'Route Names'!$A$2:$B$95,2,FALSE)</f>
        <v>Route 6 - Inman Park Station</v>
      </c>
      <c r="C5846" t="s">
        <v>449</v>
      </c>
      <c r="D5846">
        <v>13121009200</v>
      </c>
      <c r="E5846">
        <v>28.1</v>
      </c>
      <c r="F5846">
        <v>93478</v>
      </c>
      <c r="G5846">
        <v>407</v>
      </c>
      <c r="H5846">
        <v>393</v>
      </c>
    </row>
    <row r="5847" spans="1:8" hidden="1" x14ac:dyDescent="0.2">
      <c r="A5847">
        <v>14841</v>
      </c>
      <c r="B5847" t="str">
        <f>VLOOKUP(A5847,'Route Names'!$A$2:$B$95,2,FALSE)</f>
        <v>Route 6 - Inman Park Station</v>
      </c>
      <c r="C5847" t="s">
        <v>449</v>
      </c>
      <c r="D5847">
        <v>13121009200</v>
      </c>
      <c r="E5847">
        <v>28.1</v>
      </c>
      <c r="F5847">
        <v>93478</v>
      </c>
      <c r="G5847">
        <v>407</v>
      </c>
      <c r="H5847">
        <v>393</v>
      </c>
    </row>
    <row r="5848" spans="1:8" hidden="1" x14ac:dyDescent="0.2">
      <c r="A5848">
        <v>14841</v>
      </c>
      <c r="B5848" t="str">
        <f>VLOOKUP(A5848,'Route Names'!$A$2:$B$95,2,FALSE)</f>
        <v>Route 6 - Inman Park Station</v>
      </c>
      <c r="C5848" t="s">
        <v>448</v>
      </c>
      <c r="D5848">
        <v>13121009200</v>
      </c>
      <c r="E5848">
        <v>28.1</v>
      </c>
      <c r="F5848">
        <v>93478</v>
      </c>
      <c r="G5848">
        <v>407</v>
      </c>
      <c r="H5848">
        <v>393</v>
      </c>
    </row>
    <row r="5849" spans="1:8" hidden="1" x14ac:dyDescent="0.2">
      <c r="A5849">
        <v>14841</v>
      </c>
      <c r="B5849" t="str">
        <f>VLOOKUP(A5849,'Route Names'!$A$2:$B$95,2,FALSE)</f>
        <v>Route 6 - Inman Park Station</v>
      </c>
      <c r="C5849" t="s">
        <v>448</v>
      </c>
      <c r="D5849">
        <v>13121009200</v>
      </c>
      <c r="E5849">
        <v>28.1</v>
      </c>
      <c r="F5849">
        <v>93478</v>
      </c>
      <c r="G5849">
        <v>407</v>
      </c>
      <c r="H5849">
        <v>393</v>
      </c>
    </row>
    <row r="5850" spans="1:8" hidden="1" x14ac:dyDescent="0.2">
      <c r="A5850">
        <v>14841</v>
      </c>
      <c r="B5850" t="str">
        <f>VLOOKUP(A5850,'Route Names'!$A$2:$B$95,2,FALSE)</f>
        <v>Route 6 - Inman Park Station</v>
      </c>
      <c r="C5850" t="s">
        <v>447</v>
      </c>
      <c r="D5850">
        <v>13121009402</v>
      </c>
      <c r="E5850">
        <v>14.6</v>
      </c>
      <c r="F5850">
        <v>91739</v>
      </c>
      <c r="G5850">
        <v>280</v>
      </c>
      <c r="H5850">
        <v>128</v>
      </c>
    </row>
    <row r="5851" spans="1:8" hidden="1" x14ac:dyDescent="0.2">
      <c r="A5851">
        <v>14841</v>
      </c>
      <c r="B5851" t="str">
        <f>VLOOKUP(A5851,'Route Names'!$A$2:$B$95,2,FALSE)</f>
        <v>Route 6 - Inman Park Station</v>
      </c>
      <c r="C5851" t="s">
        <v>447</v>
      </c>
      <c r="D5851">
        <v>13121009402</v>
      </c>
      <c r="E5851">
        <v>14.6</v>
      </c>
      <c r="F5851">
        <v>91739</v>
      </c>
      <c r="G5851">
        <v>280</v>
      </c>
      <c r="H5851">
        <v>128</v>
      </c>
    </row>
    <row r="5852" spans="1:8" hidden="1" x14ac:dyDescent="0.2">
      <c r="A5852">
        <v>14841</v>
      </c>
      <c r="B5852" t="str">
        <f>VLOOKUP(A5852,'Route Names'!$A$2:$B$95,2,FALSE)</f>
        <v>Route 6 - Inman Park Station</v>
      </c>
      <c r="C5852" t="s">
        <v>446</v>
      </c>
      <c r="D5852">
        <v>13121009402</v>
      </c>
      <c r="E5852">
        <v>14.6</v>
      </c>
      <c r="F5852">
        <v>91739</v>
      </c>
      <c r="G5852">
        <v>280</v>
      </c>
      <c r="H5852">
        <v>128</v>
      </c>
    </row>
    <row r="5853" spans="1:8" hidden="1" x14ac:dyDescent="0.2">
      <c r="A5853">
        <v>14841</v>
      </c>
      <c r="B5853" t="str">
        <f>VLOOKUP(A5853,'Route Names'!$A$2:$B$95,2,FALSE)</f>
        <v>Route 6 - Inman Park Station</v>
      </c>
      <c r="C5853" t="s">
        <v>446</v>
      </c>
      <c r="D5853">
        <v>13121009402</v>
      </c>
      <c r="E5853">
        <v>14.6</v>
      </c>
      <c r="F5853">
        <v>91739</v>
      </c>
      <c r="G5853">
        <v>280</v>
      </c>
      <c r="H5853">
        <v>128</v>
      </c>
    </row>
    <row r="5854" spans="1:8" hidden="1" x14ac:dyDescent="0.2">
      <c r="A5854">
        <v>14841</v>
      </c>
      <c r="B5854" t="str">
        <f>VLOOKUP(A5854,'Route Names'!$A$2:$B$95,2,FALSE)</f>
        <v>Route 6 - Inman Park Station</v>
      </c>
      <c r="C5854" t="s">
        <v>445</v>
      </c>
      <c r="D5854">
        <v>13121009402</v>
      </c>
      <c r="E5854">
        <v>14.6</v>
      </c>
      <c r="F5854">
        <v>91739</v>
      </c>
      <c r="G5854">
        <v>280</v>
      </c>
      <c r="H5854">
        <v>128</v>
      </c>
    </row>
    <row r="5855" spans="1:8" hidden="1" x14ac:dyDescent="0.2">
      <c r="A5855">
        <v>14841</v>
      </c>
      <c r="B5855" t="str">
        <f>VLOOKUP(A5855,'Route Names'!$A$2:$B$95,2,FALSE)</f>
        <v>Route 6 - Inman Park Station</v>
      </c>
      <c r="C5855" t="s">
        <v>445</v>
      </c>
      <c r="D5855">
        <v>13121009402</v>
      </c>
      <c r="E5855">
        <v>14.6</v>
      </c>
      <c r="F5855">
        <v>91739</v>
      </c>
      <c r="G5855">
        <v>280</v>
      </c>
      <c r="H5855">
        <v>128</v>
      </c>
    </row>
    <row r="5856" spans="1:8" hidden="1" x14ac:dyDescent="0.2">
      <c r="A5856">
        <v>14841</v>
      </c>
      <c r="B5856" t="str">
        <f>VLOOKUP(A5856,'Route Names'!$A$2:$B$95,2,FALSE)</f>
        <v>Route 6 - Inman Park Station</v>
      </c>
      <c r="C5856" t="s">
        <v>444</v>
      </c>
      <c r="D5856">
        <v>13089021502</v>
      </c>
      <c r="E5856">
        <v>23.3</v>
      </c>
      <c r="F5856">
        <v>119107</v>
      </c>
      <c r="G5856">
        <v>58</v>
      </c>
      <c r="H5856">
        <v>72</v>
      </c>
    </row>
    <row r="5857" spans="1:8" hidden="1" x14ac:dyDescent="0.2">
      <c r="A5857">
        <v>14841</v>
      </c>
      <c r="B5857" t="str">
        <f>VLOOKUP(A5857,'Route Names'!$A$2:$B$95,2,FALSE)</f>
        <v>Route 6 - Inman Park Station</v>
      </c>
      <c r="C5857" t="s">
        <v>443</v>
      </c>
      <c r="D5857">
        <v>13089021502</v>
      </c>
      <c r="E5857">
        <v>23.3</v>
      </c>
      <c r="F5857">
        <v>119107</v>
      </c>
      <c r="G5857">
        <v>58</v>
      </c>
      <c r="H5857">
        <v>72</v>
      </c>
    </row>
    <row r="5858" spans="1:8" hidden="1" x14ac:dyDescent="0.2">
      <c r="A5858">
        <v>14841</v>
      </c>
      <c r="B5858" t="str">
        <f>VLOOKUP(A5858,'Route Names'!$A$2:$B$95,2,FALSE)</f>
        <v>Route 6 - Inman Park Station</v>
      </c>
      <c r="C5858" t="s">
        <v>442</v>
      </c>
      <c r="D5858">
        <v>13089021502</v>
      </c>
      <c r="E5858">
        <v>23.3</v>
      </c>
      <c r="F5858">
        <v>119107</v>
      </c>
      <c r="G5858">
        <v>58</v>
      </c>
      <c r="H5858">
        <v>72</v>
      </c>
    </row>
    <row r="5859" spans="1:8" hidden="1" x14ac:dyDescent="0.2">
      <c r="A5859">
        <v>14841</v>
      </c>
      <c r="B5859" t="str">
        <f>VLOOKUP(A5859,'Route Names'!$A$2:$B$95,2,FALSE)</f>
        <v>Route 6 - Inman Park Station</v>
      </c>
      <c r="C5859" t="s">
        <v>441</v>
      </c>
      <c r="D5859">
        <v>13089021502</v>
      </c>
      <c r="E5859">
        <v>23.3</v>
      </c>
      <c r="F5859">
        <v>119107</v>
      </c>
      <c r="G5859">
        <v>58</v>
      </c>
      <c r="H5859">
        <v>72</v>
      </c>
    </row>
    <row r="5860" spans="1:8" hidden="1" x14ac:dyDescent="0.2">
      <c r="A5860">
        <v>14841</v>
      </c>
      <c r="B5860" t="str">
        <f>VLOOKUP(A5860,'Route Names'!$A$2:$B$95,2,FALSE)</f>
        <v>Route 6 - Inman Park Station</v>
      </c>
      <c r="C5860" t="s">
        <v>440</v>
      </c>
      <c r="D5860">
        <v>13089021502</v>
      </c>
      <c r="E5860">
        <v>23.3</v>
      </c>
      <c r="F5860">
        <v>119107</v>
      </c>
      <c r="G5860">
        <v>58</v>
      </c>
      <c r="H5860">
        <v>72</v>
      </c>
    </row>
    <row r="5861" spans="1:8" hidden="1" x14ac:dyDescent="0.2">
      <c r="A5861">
        <v>14841</v>
      </c>
      <c r="B5861" t="str">
        <f>VLOOKUP(A5861,'Route Names'!$A$2:$B$95,2,FALSE)</f>
        <v>Route 6 - Inman Park Station</v>
      </c>
      <c r="C5861" t="s">
        <v>439</v>
      </c>
      <c r="D5861">
        <v>13121009200</v>
      </c>
      <c r="E5861">
        <v>28.1</v>
      </c>
      <c r="F5861">
        <v>93478</v>
      </c>
      <c r="G5861">
        <v>407</v>
      </c>
      <c r="H5861">
        <v>393</v>
      </c>
    </row>
    <row r="5862" spans="1:8" hidden="1" x14ac:dyDescent="0.2">
      <c r="A5862">
        <v>14841</v>
      </c>
      <c r="B5862" t="str">
        <f>VLOOKUP(A5862,'Route Names'!$A$2:$B$95,2,FALSE)</f>
        <v>Route 6 - Inman Park Station</v>
      </c>
      <c r="C5862" t="s">
        <v>438</v>
      </c>
      <c r="D5862">
        <v>13121009200</v>
      </c>
      <c r="E5862">
        <v>28.1</v>
      </c>
      <c r="F5862">
        <v>93478</v>
      </c>
      <c r="G5862">
        <v>407</v>
      </c>
      <c r="H5862">
        <v>393</v>
      </c>
    </row>
    <row r="5863" spans="1:8" hidden="1" x14ac:dyDescent="0.2">
      <c r="A5863">
        <v>14841</v>
      </c>
      <c r="B5863" t="str">
        <f>VLOOKUP(A5863,'Route Names'!$A$2:$B$95,2,FALSE)</f>
        <v>Route 6 - Inman Park Station</v>
      </c>
      <c r="C5863" t="s">
        <v>437</v>
      </c>
      <c r="D5863">
        <v>13121009200</v>
      </c>
      <c r="E5863">
        <v>28.1</v>
      </c>
      <c r="F5863">
        <v>93478</v>
      </c>
      <c r="G5863">
        <v>407</v>
      </c>
      <c r="H5863">
        <v>393</v>
      </c>
    </row>
    <row r="5864" spans="1:8" hidden="1" x14ac:dyDescent="0.2">
      <c r="A5864">
        <v>14841</v>
      </c>
      <c r="B5864" t="str">
        <f>VLOOKUP(A5864,'Route Names'!$A$2:$B$95,2,FALSE)</f>
        <v>Route 6 - Inman Park Station</v>
      </c>
      <c r="C5864" t="s">
        <v>436</v>
      </c>
      <c r="D5864">
        <v>13121009200</v>
      </c>
      <c r="E5864">
        <v>28.1</v>
      </c>
      <c r="F5864">
        <v>93478</v>
      </c>
      <c r="G5864">
        <v>407</v>
      </c>
      <c r="H5864">
        <v>393</v>
      </c>
    </row>
    <row r="5865" spans="1:8" hidden="1" x14ac:dyDescent="0.2">
      <c r="A5865">
        <v>14841</v>
      </c>
      <c r="B5865" t="str">
        <f>VLOOKUP(A5865,'Route Names'!$A$2:$B$95,2,FALSE)</f>
        <v>Route 6 - Inman Park Station</v>
      </c>
      <c r="C5865" t="s">
        <v>435</v>
      </c>
      <c r="D5865">
        <v>13089021502</v>
      </c>
      <c r="E5865">
        <v>23.3</v>
      </c>
      <c r="F5865">
        <v>119107</v>
      </c>
      <c r="G5865">
        <v>58</v>
      </c>
      <c r="H5865">
        <v>72</v>
      </c>
    </row>
    <row r="5866" spans="1:8" hidden="1" x14ac:dyDescent="0.2">
      <c r="A5866">
        <v>14841</v>
      </c>
      <c r="B5866" t="str">
        <f>VLOOKUP(A5866,'Route Names'!$A$2:$B$95,2,FALSE)</f>
        <v>Route 6 - Inman Park Station</v>
      </c>
      <c r="C5866" t="s">
        <v>434</v>
      </c>
      <c r="D5866">
        <v>13089021502</v>
      </c>
      <c r="E5866">
        <v>23.3</v>
      </c>
      <c r="F5866">
        <v>119107</v>
      </c>
      <c r="G5866">
        <v>58</v>
      </c>
      <c r="H5866">
        <v>72</v>
      </c>
    </row>
    <row r="5867" spans="1:8" hidden="1" x14ac:dyDescent="0.2">
      <c r="A5867">
        <v>14841</v>
      </c>
      <c r="B5867" t="str">
        <f>VLOOKUP(A5867,'Route Names'!$A$2:$B$95,2,FALSE)</f>
        <v>Route 6 - Inman Park Station</v>
      </c>
      <c r="C5867" t="s">
        <v>433</v>
      </c>
      <c r="D5867">
        <v>13089021502</v>
      </c>
      <c r="E5867">
        <v>23.3</v>
      </c>
      <c r="F5867">
        <v>119107</v>
      </c>
      <c r="G5867">
        <v>58</v>
      </c>
      <c r="H5867">
        <v>72</v>
      </c>
    </row>
    <row r="5868" spans="1:8" hidden="1" x14ac:dyDescent="0.2">
      <c r="A5868">
        <v>14841</v>
      </c>
      <c r="B5868" t="str">
        <f>VLOOKUP(A5868,'Route Names'!$A$2:$B$95,2,FALSE)</f>
        <v>Route 6 - Inman Park Station</v>
      </c>
      <c r="C5868" t="s">
        <v>432</v>
      </c>
      <c r="D5868">
        <v>13089021502</v>
      </c>
      <c r="E5868">
        <v>23.3</v>
      </c>
      <c r="F5868">
        <v>119107</v>
      </c>
      <c r="G5868">
        <v>58</v>
      </c>
      <c r="H5868">
        <v>72</v>
      </c>
    </row>
    <row r="5869" spans="1:8" hidden="1" x14ac:dyDescent="0.2">
      <c r="A5869">
        <v>14841</v>
      </c>
      <c r="B5869" t="str">
        <f>VLOOKUP(A5869,'Route Names'!$A$2:$B$95,2,FALSE)</f>
        <v>Route 6 - Inman Park Station</v>
      </c>
      <c r="C5869" t="s">
        <v>431</v>
      </c>
      <c r="D5869">
        <v>13089021502</v>
      </c>
      <c r="E5869">
        <v>23.3</v>
      </c>
      <c r="F5869">
        <v>119107</v>
      </c>
      <c r="G5869">
        <v>58</v>
      </c>
      <c r="H5869">
        <v>72</v>
      </c>
    </row>
    <row r="5870" spans="1:8" hidden="1" x14ac:dyDescent="0.2">
      <c r="A5870">
        <v>14841</v>
      </c>
      <c r="B5870" t="str">
        <f>VLOOKUP(A5870,'Route Names'!$A$2:$B$95,2,FALSE)</f>
        <v>Route 6 - Inman Park Station</v>
      </c>
      <c r="C5870" t="s">
        <v>430</v>
      </c>
      <c r="D5870">
        <v>13089021502</v>
      </c>
      <c r="E5870">
        <v>23.3</v>
      </c>
      <c r="F5870">
        <v>119107</v>
      </c>
      <c r="G5870">
        <v>58</v>
      </c>
      <c r="H5870">
        <v>72</v>
      </c>
    </row>
    <row r="5871" spans="1:8" hidden="1" x14ac:dyDescent="0.2">
      <c r="A5871">
        <v>14827</v>
      </c>
      <c r="B5871" t="str">
        <f>VLOOKUP(A5871,'Route Names'!$A$2:$B$95,2,FALSE)</f>
        <v>Route 816 Emory University</v>
      </c>
      <c r="C5871" t="s">
        <v>429</v>
      </c>
      <c r="D5871">
        <v>13089022402</v>
      </c>
      <c r="E5871">
        <v>26.2</v>
      </c>
      <c r="F5871">
        <v>100529</v>
      </c>
      <c r="G5871">
        <v>258</v>
      </c>
      <c r="H5871">
        <v>0</v>
      </c>
    </row>
    <row r="5872" spans="1:8" hidden="1" x14ac:dyDescent="0.2">
      <c r="A5872">
        <v>14827</v>
      </c>
      <c r="B5872" t="str">
        <f>VLOOKUP(A5872,'Route Names'!$A$2:$B$95,2,FALSE)</f>
        <v>Route 816 Emory University</v>
      </c>
      <c r="C5872" t="s">
        <v>429</v>
      </c>
      <c r="D5872">
        <v>13089022402</v>
      </c>
      <c r="E5872">
        <v>26.2</v>
      </c>
      <c r="F5872">
        <v>100529</v>
      </c>
      <c r="G5872">
        <v>258</v>
      </c>
      <c r="H5872">
        <v>0</v>
      </c>
    </row>
    <row r="5873" spans="1:8" hidden="1" x14ac:dyDescent="0.2">
      <c r="A5873">
        <v>14827</v>
      </c>
      <c r="B5873" t="str">
        <f>VLOOKUP(A5873,'Route Names'!$A$2:$B$95,2,FALSE)</f>
        <v>Route 816 Emory University</v>
      </c>
      <c r="C5873" t="s">
        <v>428</v>
      </c>
      <c r="D5873">
        <v>13089021502</v>
      </c>
      <c r="E5873">
        <v>23.3</v>
      </c>
      <c r="F5873">
        <v>119107</v>
      </c>
      <c r="G5873">
        <v>58</v>
      </c>
      <c r="H5873">
        <v>72</v>
      </c>
    </row>
    <row r="5874" spans="1:8" hidden="1" x14ac:dyDescent="0.2">
      <c r="A5874">
        <v>14827</v>
      </c>
      <c r="B5874" t="str">
        <f>VLOOKUP(A5874,'Route Names'!$A$2:$B$95,2,FALSE)</f>
        <v>Route 816 Emory University</v>
      </c>
      <c r="C5874" t="s">
        <v>427</v>
      </c>
      <c r="D5874">
        <v>13089021502</v>
      </c>
      <c r="E5874">
        <v>23.3</v>
      </c>
      <c r="F5874">
        <v>119107</v>
      </c>
      <c r="G5874">
        <v>58</v>
      </c>
      <c r="H5874">
        <v>72</v>
      </c>
    </row>
    <row r="5875" spans="1:8" hidden="1" x14ac:dyDescent="0.2">
      <c r="A5875">
        <v>14827</v>
      </c>
      <c r="B5875" t="str">
        <f>VLOOKUP(A5875,'Route Names'!$A$2:$B$95,2,FALSE)</f>
        <v>Route 816 Emory University</v>
      </c>
      <c r="C5875" t="s">
        <v>345</v>
      </c>
      <c r="D5875">
        <v>13089020100</v>
      </c>
      <c r="E5875">
        <v>3.5</v>
      </c>
      <c r="F5875">
        <v>171964</v>
      </c>
      <c r="G5875">
        <v>0</v>
      </c>
      <c r="H5875">
        <v>2</v>
      </c>
    </row>
    <row r="5876" spans="1:8" hidden="1" x14ac:dyDescent="0.2">
      <c r="A5876">
        <v>14827</v>
      </c>
      <c r="B5876" t="str">
        <f>VLOOKUP(A5876,'Route Names'!$A$2:$B$95,2,FALSE)</f>
        <v>Route 816 Emory University</v>
      </c>
      <c r="C5876" t="s">
        <v>426</v>
      </c>
      <c r="D5876">
        <v>13089020100</v>
      </c>
      <c r="E5876">
        <v>3.5</v>
      </c>
      <c r="F5876">
        <v>171964</v>
      </c>
      <c r="G5876">
        <v>0</v>
      </c>
      <c r="H5876">
        <v>2</v>
      </c>
    </row>
    <row r="5877" spans="1:8" hidden="1" x14ac:dyDescent="0.2">
      <c r="A5877">
        <v>14827</v>
      </c>
      <c r="B5877" t="str">
        <f>VLOOKUP(A5877,'Route Names'!$A$2:$B$95,2,FALSE)</f>
        <v>Route 816 Emory University</v>
      </c>
      <c r="C5877" t="s">
        <v>425</v>
      </c>
      <c r="D5877">
        <v>13089020100</v>
      </c>
      <c r="E5877">
        <v>3.5</v>
      </c>
      <c r="F5877">
        <v>171964</v>
      </c>
      <c r="G5877">
        <v>0</v>
      </c>
      <c r="H5877">
        <v>2</v>
      </c>
    </row>
    <row r="5878" spans="1:8" hidden="1" x14ac:dyDescent="0.2">
      <c r="A5878">
        <v>14827</v>
      </c>
      <c r="B5878" t="str">
        <f>VLOOKUP(A5878,'Route Names'!$A$2:$B$95,2,FALSE)</f>
        <v>Route 816 Emory University</v>
      </c>
      <c r="C5878" t="s">
        <v>345</v>
      </c>
      <c r="D5878">
        <v>13089020100</v>
      </c>
      <c r="E5878">
        <v>3.5</v>
      </c>
      <c r="F5878">
        <v>171964</v>
      </c>
      <c r="G5878">
        <v>0</v>
      </c>
      <c r="H5878">
        <v>2</v>
      </c>
    </row>
    <row r="5879" spans="1:8" hidden="1" x14ac:dyDescent="0.2">
      <c r="A5879">
        <v>14827</v>
      </c>
      <c r="B5879" t="str">
        <f>VLOOKUP(A5879,'Route Names'!$A$2:$B$95,2,FALSE)</f>
        <v>Route 816 Emory University</v>
      </c>
      <c r="C5879" t="s">
        <v>424</v>
      </c>
      <c r="D5879">
        <v>13089020100</v>
      </c>
      <c r="E5879">
        <v>3.5</v>
      </c>
      <c r="F5879">
        <v>171964</v>
      </c>
      <c r="G5879">
        <v>0</v>
      </c>
      <c r="H5879">
        <v>2</v>
      </c>
    </row>
    <row r="5880" spans="1:8" hidden="1" x14ac:dyDescent="0.2">
      <c r="A5880">
        <v>14827</v>
      </c>
      <c r="B5880" t="str">
        <f>VLOOKUP(A5880,'Route Names'!$A$2:$B$95,2,FALSE)</f>
        <v>Route 816 Emory University</v>
      </c>
      <c r="C5880" t="s">
        <v>423</v>
      </c>
      <c r="D5880">
        <v>13121000100</v>
      </c>
      <c r="E5880">
        <v>8.1</v>
      </c>
      <c r="F5880">
        <v>215694</v>
      </c>
      <c r="G5880">
        <v>13</v>
      </c>
      <c r="H5880">
        <v>64</v>
      </c>
    </row>
    <row r="5881" spans="1:8" hidden="1" x14ac:dyDescent="0.2">
      <c r="A5881">
        <v>14827</v>
      </c>
      <c r="B5881" t="str">
        <f>VLOOKUP(A5881,'Route Names'!$A$2:$B$95,2,FALSE)</f>
        <v>Route 816 Emory University</v>
      </c>
      <c r="C5881" t="s">
        <v>422</v>
      </c>
      <c r="D5881">
        <v>13121000100</v>
      </c>
      <c r="E5881">
        <v>8.1</v>
      </c>
      <c r="F5881">
        <v>215694</v>
      </c>
      <c r="G5881">
        <v>13</v>
      </c>
      <c r="H5881">
        <v>64</v>
      </c>
    </row>
    <row r="5882" spans="1:8" hidden="1" x14ac:dyDescent="0.2">
      <c r="A5882">
        <v>14827</v>
      </c>
      <c r="B5882" t="str">
        <f>VLOOKUP(A5882,'Route Names'!$A$2:$B$95,2,FALSE)</f>
        <v>Route 816 Emory University</v>
      </c>
      <c r="C5882" t="s">
        <v>421</v>
      </c>
      <c r="D5882">
        <v>13121000100</v>
      </c>
      <c r="E5882">
        <v>8.1</v>
      </c>
      <c r="F5882">
        <v>215694</v>
      </c>
      <c r="G5882">
        <v>13</v>
      </c>
      <c r="H5882">
        <v>64</v>
      </c>
    </row>
    <row r="5883" spans="1:8" hidden="1" x14ac:dyDescent="0.2">
      <c r="A5883">
        <v>14827</v>
      </c>
      <c r="B5883" t="str">
        <f>VLOOKUP(A5883,'Route Names'!$A$2:$B$95,2,FALSE)</f>
        <v>Route 816 Emory University</v>
      </c>
      <c r="C5883" t="s">
        <v>420</v>
      </c>
      <c r="D5883">
        <v>13121000100</v>
      </c>
      <c r="E5883">
        <v>8.1</v>
      </c>
      <c r="F5883">
        <v>215694</v>
      </c>
      <c r="G5883">
        <v>13</v>
      </c>
      <c r="H5883">
        <v>64</v>
      </c>
    </row>
    <row r="5884" spans="1:8" hidden="1" x14ac:dyDescent="0.2">
      <c r="A5884">
        <v>14827</v>
      </c>
      <c r="B5884" t="str">
        <f>VLOOKUP(A5884,'Route Names'!$A$2:$B$95,2,FALSE)</f>
        <v>Route 816 Emory University</v>
      </c>
      <c r="C5884" t="s">
        <v>419</v>
      </c>
      <c r="D5884">
        <v>13121000100</v>
      </c>
      <c r="E5884">
        <v>8.1</v>
      </c>
      <c r="F5884">
        <v>215694</v>
      </c>
      <c r="G5884">
        <v>13</v>
      </c>
      <c r="H5884">
        <v>64</v>
      </c>
    </row>
    <row r="5885" spans="1:8" hidden="1" x14ac:dyDescent="0.2">
      <c r="A5885">
        <v>14827</v>
      </c>
      <c r="B5885" t="str">
        <f>VLOOKUP(A5885,'Route Names'!$A$2:$B$95,2,FALSE)</f>
        <v>Route 816 Emory University</v>
      </c>
      <c r="C5885" t="s">
        <v>418</v>
      </c>
      <c r="D5885">
        <v>13121000100</v>
      </c>
      <c r="E5885">
        <v>8.1</v>
      </c>
      <c r="F5885">
        <v>215694</v>
      </c>
      <c r="G5885">
        <v>13</v>
      </c>
      <c r="H5885">
        <v>64</v>
      </c>
    </row>
    <row r="5886" spans="1:8" hidden="1" x14ac:dyDescent="0.2">
      <c r="A5886">
        <v>14827</v>
      </c>
      <c r="B5886" t="str">
        <f>VLOOKUP(A5886,'Route Names'!$A$2:$B$95,2,FALSE)</f>
        <v>Route 816 Emory University</v>
      </c>
      <c r="C5886" t="s">
        <v>417</v>
      </c>
      <c r="D5886">
        <v>13121000100</v>
      </c>
      <c r="E5886">
        <v>8.1</v>
      </c>
      <c r="F5886">
        <v>215694</v>
      </c>
      <c r="G5886">
        <v>13</v>
      </c>
      <c r="H5886">
        <v>64</v>
      </c>
    </row>
    <row r="5887" spans="1:8" hidden="1" x14ac:dyDescent="0.2">
      <c r="A5887">
        <v>14827</v>
      </c>
      <c r="B5887" t="str">
        <f>VLOOKUP(A5887,'Route Names'!$A$2:$B$95,2,FALSE)</f>
        <v>Route 816 Emory University</v>
      </c>
      <c r="C5887" t="s">
        <v>416</v>
      </c>
      <c r="D5887">
        <v>13121000200</v>
      </c>
      <c r="E5887">
        <v>7</v>
      </c>
      <c r="F5887">
        <v>161346</v>
      </c>
      <c r="G5887">
        <v>45</v>
      </c>
      <c r="H5887">
        <v>84</v>
      </c>
    </row>
    <row r="5888" spans="1:8" hidden="1" x14ac:dyDescent="0.2">
      <c r="A5888">
        <v>14827</v>
      </c>
      <c r="B5888" t="str">
        <f>VLOOKUP(A5888,'Route Names'!$A$2:$B$95,2,FALSE)</f>
        <v>Route 816 Emory University</v>
      </c>
      <c r="C5888" t="s">
        <v>353</v>
      </c>
      <c r="D5888">
        <v>13121000200</v>
      </c>
      <c r="E5888">
        <v>7</v>
      </c>
      <c r="F5888">
        <v>161346</v>
      </c>
      <c r="G5888">
        <v>45</v>
      </c>
      <c r="H5888">
        <v>84</v>
      </c>
    </row>
    <row r="5889" spans="1:8" hidden="1" x14ac:dyDescent="0.2">
      <c r="A5889">
        <v>14827</v>
      </c>
      <c r="B5889" t="str">
        <f>VLOOKUP(A5889,'Route Names'!$A$2:$B$95,2,FALSE)</f>
        <v>Route 816 Emory University</v>
      </c>
      <c r="C5889" t="s">
        <v>415</v>
      </c>
      <c r="D5889">
        <v>13121000200</v>
      </c>
      <c r="E5889">
        <v>7</v>
      </c>
      <c r="F5889">
        <v>161346</v>
      </c>
      <c r="G5889">
        <v>45</v>
      </c>
      <c r="H5889">
        <v>84</v>
      </c>
    </row>
    <row r="5890" spans="1:8" hidden="1" x14ac:dyDescent="0.2">
      <c r="A5890">
        <v>14827</v>
      </c>
      <c r="B5890" t="str">
        <f>VLOOKUP(A5890,'Route Names'!$A$2:$B$95,2,FALSE)</f>
        <v>Route 816 Emory University</v>
      </c>
      <c r="C5890" t="s">
        <v>355</v>
      </c>
      <c r="D5890">
        <v>13121000200</v>
      </c>
      <c r="E5890">
        <v>7</v>
      </c>
      <c r="F5890">
        <v>161346</v>
      </c>
      <c r="G5890">
        <v>45</v>
      </c>
      <c r="H5890">
        <v>84</v>
      </c>
    </row>
    <row r="5891" spans="1:8" hidden="1" x14ac:dyDescent="0.2">
      <c r="A5891">
        <v>14827</v>
      </c>
      <c r="B5891" t="str">
        <f>VLOOKUP(A5891,'Route Names'!$A$2:$B$95,2,FALSE)</f>
        <v>Route 816 Emory University</v>
      </c>
      <c r="C5891" t="s">
        <v>356</v>
      </c>
      <c r="D5891">
        <v>13121000200</v>
      </c>
      <c r="E5891">
        <v>7</v>
      </c>
      <c r="F5891">
        <v>161346</v>
      </c>
      <c r="G5891">
        <v>45</v>
      </c>
      <c r="H5891">
        <v>84</v>
      </c>
    </row>
    <row r="5892" spans="1:8" hidden="1" x14ac:dyDescent="0.2">
      <c r="A5892">
        <v>14827</v>
      </c>
      <c r="B5892" t="str">
        <f>VLOOKUP(A5892,'Route Names'!$A$2:$B$95,2,FALSE)</f>
        <v>Route 816 Emory University</v>
      </c>
      <c r="C5892" t="s">
        <v>357</v>
      </c>
      <c r="D5892">
        <v>13121000200</v>
      </c>
      <c r="E5892">
        <v>7</v>
      </c>
      <c r="F5892">
        <v>161346</v>
      </c>
      <c r="G5892">
        <v>45</v>
      </c>
      <c r="H5892">
        <v>84</v>
      </c>
    </row>
    <row r="5893" spans="1:8" hidden="1" x14ac:dyDescent="0.2">
      <c r="A5893">
        <v>14827</v>
      </c>
      <c r="B5893" t="str">
        <f>VLOOKUP(A5893,'Route Names'!$A$2:$B$95,2,FALSE)</f>
        <v>Route 816 Emory University</v>
      </c>
      <c r="C5893" t="s">
        <v>414</v>
      </c>
      <c r="D5893">
        <v>13121000200</v>
      </c>
      <c r="E5893">
        <v>7</v>
      </c>
      <c r="F5893">
        <v>161346</v>
      </c>
      <c r="G5893">
        <v>45</v>
      </c>
      <c r="H5893">
        <v>84</v>
      </c>
    </row>
    <row r="5894" spans="1:8" hidden="1" x14ac:dyDescent="0.2">
      <c r="A5894">
        <v>14827</v>
      </c>
      <c r="B5894" t="str">
        <f>VLOOKUP(A5894,'Route Names'!$A$2:$B$95,2,FALSE)</f>
        <v>Route 816 Emory University</v>
      </c>
      <c r="C5894" t="s">
        <v>413</v>
      </c>
      <c r="D5894">
        <v>13121001500</v>
      </c>
      <c r="E5894">
        <v>13.1</v>
      </c>
      <c r="F5894">
        <v>121622</v>
      </c>
      <c r="G5894">
        <v>431</v>
      </c>
      <c r="H5894">
        <v>99</v>
      </c>
    </row>
    <row r="5895" spans="1:8" hidden="1" x14ac:dyDescent="0.2">
      <c r="A5895">
        <v>14827</v>
      </c>
      <c r="B5895" t="str">
        <f>VLOOKUP(A5895,'Route Names'!$A$2:$B$95,2,FALSE)</f>
        <v>Route 816 Emory University</v>
      </c>
      <c r="C5895" t="s">
        <v>412</v>
      </c>
      <c r="D5895">
        <v>13121001500</v>
      </c>
      <c r="E5895">
        <v>13.1</v>
      </c>
      <c r="F5895">
        <v>121622</v>
      </c>
      <c r="G5895">
        <v>431</v>
      </c>
      <c r="H5895">
        <v>99</v>
      </c>
    </row>
    <row r="5896" spans="1:8" hidden="1" x14ac:dyDescent="0.2">
      <c r="A5896">
        <v>14827</v>
      </c>
      <c r="B5896" t="str">
        <f>VLOOKUP(A5896,'Route Names'!$A$2:$B$95,2,FALSE)</f>
        <v>Route 816 Emory University</v>
      </c>
      <c r="C5896" t="s">
        <v>411</v>
      </c>
      <c r="D5896">
        <v>13121001500</v>
      </c>
      <c r="E5896">
        <v>13.1</v>
      </c>
      <c r="F5896">
        <v>121622</v>
      </c>
      <c r="G5896">
        <v>431</v>
      </c>
      <c r="H5896">
        <v>99</v>
      </c>
    </row>
    <row r="5897" spans="1:8" hidden="1" x14ac:dyDescent="0.2">
      <c r="A5897">
        <v>14827</v>
      </c>
      <c r="B5897" t="str">
        <f>VLOOKUP(A5897,'Route Names'!$A$2:$B$95,2,FALSE)</f>
        <v>Route 816 Emory University</v>
      </c>
      <c r="C5897" t="s">
        <v>410</v>
      </c>
      <c r="D5897">
        <v>13121001500</v>
      </c>
      <c r="E5897">
        <v>13.1</v>
      </c>
      <c r="F5897">
        <v>121622</v>
      </c>
      <c r="G5897">
        <v>431</v>
      </c>
      <c r="H5897">
        <v>99</v>
      </c>
    </row>
    <row r="5898" spans="1:8" hidden="1" x14ac:dyDescent="0.2">
      <c r="A5898">
        <v>14827</v>
      </c>
      <c r="B5898" t="str">
        <f>VLOOKUP(A5898,'Route Names'!$A$2:$B$95,2,FALSE)</f>
        <v>Route 816 Emory University</v>
      </c>
      <c r="C5898" t="s">
        <v>363</v>
      </c>
      <c r="D5898">
        <v>13121001500</v>
      </c>
      <c r="E5898">
        <v>13.1</v>
      </c>
      <c r="F5898">
        <v>121622</v>
      </c>
      <c r="G5898">
        <v>431</v>
      </c>
      <c r="H5898">
        <v>99</v>
      </c>
    </row>
    <row r="5899" spans="1:8" hidden="1" x14ac:dyDescent="0.2">
      <c r="A5899">
        <v>14827</v>
      </c>
      <c r="B5899" t="str">
        <f>VLOOKUP(A5899,'Route Names'!$A$2:$B$95,2,FALSE)</f>
        <v>Route 816 Emory University</v>
      </c>
      <c r="C5899" t="s">
        <v>409</v>
      </c>
      <c r="D5899">
        <v>13121001500</v>
      </c>
      <c r="E5899">
        <v>13.1</v>
      </c>
      <c r="F5899">
        <v>121622</v>
      </c>
      <c r="G5899">
        <v>431</v>
      </c>
      <c r="H5899">
        <v>99</v>
      </c>
    </row>
    <row r="5900" spans="1:8" hidden="1" x14ac:dyDescent="0.2">
      <c r="A5900">
        <v>14827</v>
      </c>
      <c r="B5900" t="str">
        <f>VLOOKUP(A5900,'Route Names'!$A$2:$B$95,2,FALSE)</f>
        <v>Route 816 Emory University</v>
      </c>
      <c r="C5900" t="s">
        <v>408</v>
      </c>
      <c r="D5900">
        <v>13121001500</v>
      </c>
      <c r="E5900">
        <v>13.1</v>
      </c>
      <c r="F5900">
        <v>121622</v>
      </c>
      <c r="G5900">
        <v>431</v>
      </c>
      <c r="H5900">
        <v>99</v>
      </c>
    </row>
    <row r="5901" spans="1:8" hidden="1" x14ac:dyDescent="0.2">
      <c r="A5901">
        <v>14827</v>
      </c>
      <c r="B5901" t="str">
        <f>VLOOKUP(A5901,'Route Names'!$A$2:$B$95,2,FALSE)</f>
        <v>Route 816 Emory University</v>
      </c>
      <c r="C5901" t="s">
        <v>407</v>
      </c>
      <c r="D5901">
        <v>13121001600</v>
      </c>
      <c r="E5901">
        <v>9.1999999999999993</v>
      </c>
      <c r="F5901">
        <v>81184</v>
      </c>
      <c r="G5901">
        <v>73</v>
      </c>
      <c r="H5901">
        <v>34</v>
      </c>
    </row>
    <row r="5902" spans="1:8" hidden="1" x14ac:dyDescent="0.2">
      <c r="A5902">
        <v>14827</v>
      </c>
      <c r="B5902" t="str">
        <f>VLOOKUP(A5902,'Route Names'!$A$2:$B$95,2,FALSE)</f>
        <v>Route 816 Emory University</v>
      </c>
      <c r="C5902" t="s">
        <v>406</v>
      </c>
      <c r="D5902">
        <v>13121001600</v>
      </c>
      <c r="E5902">
        <v>9.1999999999999993</v>
      </c>
      <c r="F5902">
        <v>81184</v>
      </c>
      <c r="G5902">
        <v>73</v>
      </c>
      <c r="H5902">
        <v>34</v>
      </c>
    </row>
    <row r="5903" spans="1:8" hidden="1" x14ac:dyDescent="0.2">
      <c r="A5903">
        <v>14827</v>
      </c>
      <c r="B5903" t="str">
        <f>VLOOKUP(A5903,'Route Names'!$A$2:$B$95,2,FALSE)</f>
        <v>Route 816 Emory University</v>
      </c>
      <c r="C5903" t="s">
        <v>405</v>
      </c>
      <c r="D5903">
        <v>13121001600</v>
      </c>
      <c r="E5903">
        <v>9.1999999999999993</v>
      </c>
      <c r="F5903">
        <v>81184</v>
      </c>
      <c r="G5903">
        <v>73</v>
      </c>
      <c r="H5903">
        <v>34</v>
      </c>
    </row>
    <row r="5904" spans="1:8" hidden="1" x14ac:dyDescent="0.2">
      <c r="A5904">
        <v>14827</v>
      </c>
      <c r="B5904" t="str">
        <f>VLOOKUP(A5904,'Route Names'!$A$2:$B$95,2,FALSE)</f>
        <v>Route 816 Emory University</v>
      </c>
      <c r="C5904" t="s">
        <v>404</v>
      </c>
      <c r="D5904">
        <v>13121001700</v>
      </c>
      <c r="E5904">
        <v>31</v>
      </c>
      <c r="F5904">
        <v>39205</v>
      </c>
      <c r="G5904">
        <v>383</v>
      </c>
      <c r="H5904">
        <v>356</v>
      </c>
    </row>
    <row r="5905" spans="1:8" hidden="1" x14ac:dyDescent="0.2">
      <c r="A5905">
        <v>14827</v>
      </c>
      <c r="B5905" t="str">
        <f>VLOOKUP(A5905,'Route Names'!$A$2:$B$95,2,FALSE)</f>
        <v>Route 816 Emory University</v>
      </c>
      <c r="C5905" t="s">
        <v>403</v>
      </c>
      <c r="D5905">
        <v>13121001700</v>
      </c>
      <c r="E5905">
        <v>31</v>
      </c>
      <c r="F5905">
        <v>39205</v>
      </c>
      <c r="G5905">
        <v>383</v>
      </c>
      <c r="H5905">
        <v>356</v>
      </c>
    </row>
    <row r="5906" spans="1:8" hidden="1" x14ac:dyDescent="0.2">
      <c r="A5906">
        <v>14827</v>
      </c>
      <c r="B5906" t="str">
        <f>VLOOKUP(A5906,'Route Names'!$A$2:$B$95,2,FALSE)</f>
        <v>Route 816 Emory University</v>
      </c>
      <c r="C5906" t="s">
        <v>402</v>
      </c>
      <c r="D5906">
        <v>13121001700</v>
      </c>
      <c r="E5906">
        <v>31</v>
      </c>
      <c r="F5906">
        <v>39205</v>
      </c>
      <c r="G5906">
        <v>383</v>
      </c>
      <c r="H5906">
        <v>356</v>
      </c>
    </row>
    <row r="5907" spans="1:8" hidden="1" x14ac:dyDescent="0.2">
      <c r="A5907">
        <v>14827</v>
      </c>
      <c r="B5907" t="str">
        <f>VLOOKUP(A5907,'Route Names'!$A$2:$B$95,2,FALSE)</f>
        <v>Route 816 Emory University</v>
      </c>
      <c r="C5907" t="s">
        <v>401</v>
      </c>
      <c r="D5907">
        <v>13121001700</v>
      </c>
      <c r="E5907">
        <v>31</v>
      </c>
      <c r="F5907">
        <v>39205</v>
      </c>
      <c r="G5907">
        <v>383</v>
      </c>
      <c r="H5907">
        <v>356</v>
      </c>
    </row>
    <row r="5908" spans="1:8" hidden="1" x14ac:dyDescent="0.2">
      <c r="A5908">
        <v>14827</v>
      </c>
      <c r="B5908" t="str">
        <f>VLOOKUP(A5908,'Route Names'!$A$2:$B$95,2,FALSE)</f>
        <v>Route 816 Emory University</v>
      </c>
      <c r="C5908" t="s">
        <v>400</v>
      </c>
      <c r="D5908">
        <v>13121001700</v>
      </c>
      <c r="E5908">
        <v>31</v>
      </c>
      <c r="F5908">
        <v>39205</v>
      </c>
      <c r="G5908">
        <v>383</v>
      </c>
      <c r="H5908">
        <v>356</v>
      </c>
    </row>
    <row r="5909" spans="1:8" hidden="1" x14ac:dyDescent="0.2">
      <c r="A5909">
        <v>14827</v>
      </c>
      <c r="B5909" t="str">
        <f>VLOOKUP(A5909,'Route Names'!$A$2:$B$95,2,FALSE)</f>
        <v>Route 816 Emory University</v>
      </c>
      <c r="C5909" t="s">
        <v>399</v>
      </c>
      <c r="D5909">
        <v>13121001700</v>
      </c>
      <c r="E5909">
        <v>31</v>
      </c>
      <c r="F5909">
        <v>39205</v>
      </c>
      <c r="G5909">
        <v>383</v>
      </c>
      <c r="H5909">
        <v>356</v>
      </c>
    </row>
    <row r="5910" spans="1:8" hidden="1" x14ac:dyDescent="0.2">
      <c r="A5910">
        <v>14827</v>
      </c>
      <c r="B5910" t="str">
        <f>VLOOKUP(A5910,'Route Names'!$A$2:$B$95,2,FALSE)</f>
        <v>Route 816 Emory University</v>
      </c>
      <c r="C5910" t="s">
        <v>398</v>
      </c>
      <c r="D5910">
        <v>13121001700</v>
      </c>
      <c r="E5910">
        <v>31</v>
      </c>
      <c r="F5910">
        <v>39205</v>
      </c>
      <c r="G5910">
        <v>383</v>
      </c>
      <c r="H5910">
        <v>356</v>
      </c>
    </row>
    <row r="5911" spans="1:8" hidden="1" x14ac:dyDescent="0.2">
      <c r="A5911">
        <v>14827</v>
      </c>
      <c r="B5911" t="str">
        <f>VLOOKUP(A5911,'Route Names'!$A$2:$B$95,2,FALSE)</f>
        <v>Route 816 Emory University</v>
      </c>
      <c r="C5911" t="s">
        <v>397</v>
      </c>
      <c r="D5911">
        <v>13121001700</v>
      </c>
      <c r="E5911">
        <v>31</v>
      </c>
      <c r="F5911">
        <v>39205</v>
      </c>
      <c r="G5911">
        <v>383</v>
      </c>
      <c r="H5911">
        <v>356</v>
      </c>
    </row>
    <row r="5912" spans="1:8" hidden="1" x14ac:dyDescent="0.2">
      <c r="A5912">
        <v>14827</v>
      </c>
      <c r="B5912" t="str">
        <f>VLOOKUP(A5912,'Route Names'!$A$2:$B$95,2,FALSE)</f>
        <v>Route 816 Emory University</v>
      </c>
      <c r="C5912" t="s">
        <v>376</v>
      </c>
      <c r="D5912">
        <v>13121001700</v>
      </c>
      <c r="E5912">
        <v>31</v>
      </c>
      <c r="F5912">
        <v>39205</v>
      </c>
      <c r="G5912">
        <v>383</v>
      </c>
      <c r="H5912">
        <v>356</v>
      </c>
    </row>
    <row r="5913" spans="1:8" hidden="1" x14ac:dyDescent="0.2">
      <c r="A5913">
        <v>14827</v>
      </c>
      <c r="B5913" t="str">
        <f>VLOOKUP(A5913,'Route Names'!$A$2:$B$95,2,FALSE)</f>
        <v>Route 816 Emory University</v>
      </c>
      <c r="C5913" t="s">
        <v>377</v>
      </c>
      <c r="D5913">
        <v>13121001800</v>
      </c>
      <c r="E5913">
        <v>39.5</v>
      </c>
      <c r="F5913">
        <v>15905</v>
      </c>
      <c r="G5913">
        <v>908</v>
      </c>
      <c r="H5913">
        <v>622</v>
      </c>
    </row>
    <row r="5914" spans="1:8" hidden="1" x14ac:dyDescent="0.2">
      <c r="A5914">
        <v>14827</v>
      </c>
      <c r="B5914" t="str">
        <f>VLOOKUP(A5914,'Route Names'!$A$2:$B$95,2,FALSE)</f>
        <v>Route 816 Emory University</v>
      </c>
      <c r="C5914" t="s">
        <v>396</v>
      </c>
      <c r="D5914">
        <v>13121001800</v>
      </c>
      <c r="E5914">
        <v>39.5</v>
      </c>
      <c r="F5914">
        <v>15905</v>
      </c>
      <c r="G5914">
        <v>908</v>
      </c>
      <c r="H5914">
        <v>622</v>
      </c>
    </row>
    <row r="5915" spans="1:8" hidden="1" x14ac:dyDescent="0.2">
      <c r="A5915">
        <v>14827</v>
      </c>
      <c r="B5915" t="str">
        <f>VLOOKUP(A5915,'Route Names'!$A$2:$B$95,2,FALSE)</f>
        <v>Route 816 Emory University</v>
      </c>
      <c r="C5915" t="s">
        <v>395</v>
      </c>
      <c r="D5915">
        <v>13121001800</v>
      </c>
      <c r="E5915">
        <v>39.5</v>
      </c>
      <c r="F5915">
        <v>15905</v>
      </c>
      <c r="G5915">
        <v>908</v>
      </c>
      <c r="H5915">
        <v>622</v>
      </c>
    </row>
    <row r="5916" spans="1:8" hidden="1" x14ac:dyDescent="0.2">
      <c r="A5916">
        <v>14827</v>
      </c>
      <c r="B5916" t="str">
        <f>VLOOKUP(A5916,'Route Names'!$A$2:$B$95,2,FALSE)</f>
        <v>Route 816 Emory University</v>
      </c>
      <c r="C5916" t="s">
        <v>394</v>
      </c>
      <c r="D5916">
        <v>13121001800</v>
      </c>
      <c r="E5916">
        <v>39.5</v>
      </c>
      <c r="F5916">
        <v>15905</v>
      </c>
      <c r="G5916">
        <v>908</v>
      </c>
      <c r="H5916">
        <v>622</v>
      </c>
    </row>
    <row r="5917" spans="1:8" hidden="1" x14ac:dyDescent="0.2">
      <c r="A5917">
        <v>14827</v>
      </c>
      <c r="B5917" t="str">
        <f>VLOOKUP(A5917,'Route Names'!$A$2:$B$95,2,FALSE)</f>
        <v>Route 816 Emory University</v>
      </c>
      <c r="C5917" t="s">
        <v>393</v>
      </c>
      <c r="D5917">
        <v>13121001900</v>
      </c>
      <c r="E5917">
        <v>31.7</v>
      </c>
      <c r="F5917">
        <v>67500</v>
      </c>
      <c r="G5917">
        <v>150</v>
      </c>
      <c r="H5917">
        <v>93</v>
      </c>
    </row>
    <row r="5918" spans="1:8" hidden="1" x14ac:dyDescent="0.2">
      <c r="A5918">
        <v>14827</v>
      </c>
      <c r="B5918" t="str">
        <f>VLOOKUP(A5918,'Route Names'!$A$2:$B$95,2,FALSE)</f>
        <v>Route 816 Emory University</v>
      </c>
      <c r="C5918" t="s">
        <v>392</v>
      </c>
      <c r="D5918">
        <v>13121001900</v>
      </c>
      <c r="E5918">
        <v>31.7</v>
      </c>
      <c r="F5918">
        <v>67500</v>
      </c>
      <c r="G5918">
        <v>150</v>
      </c>
      <c r="H5918">
        <v>93</v>
      </c>
    </row>
    <row r="5919" spans="1:8" hidden="1" x14ac:dyDescent="0.2">
      <c r="A5919">
        <v>14827</v>
      </c>
      <c r="B5919" t="str">
        <f>VLOOKUP(A5919,'Route Names'!$A$2:$B$95,2,FALSE)</f>
        <v>Route 816 Emory University</v>
      </c>
      <c r="C5919" t="s">
        <v>391</v>
      </c>
      <c r="D5919">
        <v>13121011900</v>
      </c>
      <c r="E5919">
        <v>35.5</v>
      </c>
      <c r="F5919">
        <v>42431</v>
      </c>
      <c r="G5919">
        <v>549</v>
      </c>
      <c r="H5919">
        <v>265</v>
      </c>
    </row>
    <row r="5920" spans="1:8" hidden="1" x14ac:dyDescent="0.2">
      <c r="A5920">
        <v>14827</v>
      </c>
      <c r="B5920" t="str">
        <f>VLOOKUP(A5920,'Route Names'!$A$2:$B$95,2,FALSE)</f>
        <v>Route 816 Emory University</v>
      </c>
      <c r="C5920" t="s">
        <v>390</v>
      </c>
      <c r="D5920">
        <v>13121011900</v>
      </c>
      <c r="E5920">
        <v>35.5</v>
      </c>
      <c r="F5920">
        <v>42431</v>
      </c>
      <c r="G5920">
        <v>549</v>
      </c>
      <c r="H5920">
        <v>265</v>
      </c>
    </row>
    <row r="5921" spans="1:8" hidden="1" x14ac:dyDescent="0.2">
      <c r="A5921">
        <v>14827</v>
      </c>
      <c r="B5921" t="str">
        <f>VLOOKUP(A5921,'Route Names'!$A$2:$B$95,2,FALSE)</f>
        <v>Route 816 Emory University</v>
      </c>
      <c r="C5921" t="s">
        <v>389</v>
      </c>
      <c r="D5921">
        <v>13121011900</v>
      </c>
      <c r="E5921">
        <v>35.5</v>
      </c>
      <c r="F5921">
        <v>42431</v>
      </c>
      <c r="G5921">
        <v>549</v>
      </c>
      <c r="H5921">
        <v>265</v>
      </c>
    </row>
    <row r="5922" spans="1:8" hidden="1" x14ac:dyDescent="0.2">
      <c r="A5922">
        <v>14827</v>
      </c>
      <c r="B5922" t="str">
        <f>VLOOKUP(A5922,'Route Names'!$A$2:$B$95,2,FALSE)</f>
        <v>Route 816 Emory University</v>
      </c>
      <c r="C5922" t="s">
        <v>388</v>
      </c>
      <c r="D5922">
        <v>13121011900</v>
      </c>
      <c r="E5922">
        <v>35.5</v>
      </c>
      <c r="F5922">
        <v>42431</v>
      </c>
      <c r="G5922">
        <v>549</v>
      </c>
      <c r="H5922">
        <v>265</v>
      </c>
    </row>
    <row r="5923" spans="1:8" hidden="1" x14ac:dyDescent="0.2">
      <c r="A5923">
        <v>14827</v>
      </c>
      <c r="B5923" t="str">
        <f>VLOOKUP(A5923,'Route Names'!$A$2:$B$95,2,FALSE)</f>
        <v>Route 816 Emory University</v>
      </c>
      <c r="C5923" t="s">
        <v>387</v>
      </c>
      <c r="D5923">
        <v>13121011900</v>
      </c>
      <c r="E5923">
        <v>35.5</v>
      </c>
      <c r="F5923">
        <v>42431</v>
      </c>
      <c r="G5923">
        <v>549</v>
      </c>
      <c r="H5923">
        <v>265</v>
      </c>
    </row>
    <row r="5924" spans="1:8" hidden="1" x14ac:dyDescent="0.2">
      <c r="A5924">
        <v>14827</v>
      </c>
      <c r="B5924" t="str">
        <f>VLOOKUP(A5924,'Route Names'!$A$2:$B$95,2,FALSE)</f>
        <v>Route 816 Emory University</v>
      </c>
      <c r="C5924" t="s">
        <v>386</v>
      </c>
      <c r="D5924">
        <v>13121011900</v>
      </c>
      <c r="E5924">
        <v>35.5</v>
      </c>
      <c r="F5924">
        <v>42431</v>
      </c>
      <c r="G5924">
        <v>549</v>
      </c>
      <c r="H5924">
        <v>265</v>
      </c>
    </row>
    <row r="5925" spans="1:8" hidden="1" x14ac:dyDescent="0.2">
      <c r="A5925">
        <v>14827</v>
      </c>
      <c r="B5925" t="str">
        <f>VLOOKUP(A5925,'Route Names'!$A$2:$B$95,2,FALSE)</f>
        <v>Route 816 Emory University</v>
      </c>
      <c r="C5925" t="s">
        <v>385</v>
      </c>
      <c r="D5925">
        <v>13121011900</v>
      </c>
      <c r="E5925">
        <v>35.5</v>
      </c>
      <c r="F5925">
        <v>42431</v>
      </c>
      <c r="G5925">
        <v>549</v>
      </c>
      <c r="H5925">
        <v>265</v>
      </c>
    </row>
    <row r="5926" spans="1:8" hidden="1" x14ac:dyDescent="0.2">
      <c r="A5926">
        <v>14827</v>
      </c>
      <c r="B5926" t="str">
        <f>VLOOKUP(A5926,'Route Names'!$A$2:$B$95,2,FALSE)</f>
        <v>Route 816 Emory University</v>
      </c>
      <c r="C5926" t="s">
        <v>384</v>
      </c>
      <c r="D5926">
        <v>13121011900</v>
      </c>
      <c r="E5926">
        <v>35.5</v>
      </c>
      <c r="F5926">
        <v>42431</v>
      </c>
      <c r="G5926">
        <v>549</v>
      </c>
      <c r="H5926">
        <v>265</v>
      </c>
    </row>
    <row r="5927" spans="1:8" hidden="1" x14ac:dyDescent="0.2">
      <c r="A5927">
        <v>14827</v>
      </c>
      <c r="B5927" t="str">
        <f>VLOOKUP(A5927,'Route Names'!$A$2:$B$95,2,FALSE)</f>
        <v>Route 816 Emory University</v>
      </c>
      <c r="C5927" t="s">
        <v>383</v>
      </c>
      <c r="D5927">
        <v>13121001900</v>
      </c>
      <c r="E5927">
        <v>31.7</v>
      </c>
      <c r="F5927">
        <v>67500</v>
      </c>
      <c r="G5927">
        <v>150</v>
      </c>
      <c r="H5927">
        <v>93</v>
      </c>
    </row>
    <row r="5928" spans="1:8" hidden="1" x14ac:dyDescent="0.2">
      <c r="A5928">
        <v>14827</v>
      </c>
      <c r="B5928" t="str">
        <f>VLOOKUP(A5928,'Route Names'!$A$2:$B$95,2,FALSE)</f>
        <v>Route 816 Emory University</v>
      </c>
      <c r="C5928" t="s">
        <v>382</v>
      </c>
      <c r="D5928">
        <v>13121001900</v>
      </c>
      <c r="E5928">
        <v>31.7</v>
      </c>
      <c r="F5928">
        <v>67500</v>
      </c>
      <c r="G5928">
        <v>150</v>
      </c>
      <c r="H5928">
        <v>93</v>
      </c>
    </row>
    <row r="5929" spans="1:8" hidden="1" x14ac:dyDescent="0.2">
      <c r="A5929">
        <v>14827</v>
      </c>
      <c r="B5929" t="str">
        <f>VLOOKUP(A5929,'Route Names'!$A$2:$B$95,2,FALSE)</f>
        <v>Route 816 Emory University</v>
      </c>
      <c r="C5929" t="s">
        <v>381</v>
      </c>
      <c r="D5929">
        <v>13121001900</v>
      </c>
      <c r="E5929">
        <v>31.7</v>
      </c>
      <c r="F5929">
        <v>67500</v>
      </c>
      <c r="G5929">
        <v>150</v>
      </c>
      <c r="H5929">
        <v>93</v>
      </c>
    </row>
    <row r="5930" spans="1:8" hidden="1" x14ac:dyDescent="0.2">
      <c r="A5930">
        <v>14827</v>
      </c>
      <c r="B5930" t="str">
        <f>VLOOKUP(A5930,'Route Names'!$A$2:$B$95,2,FALSE)</f>
        <v>Route 816 Emory University</v>
      </c>
      <c r="C5930" t="s">
        <v>380</v>
      </c>
      <c r="D5930">
        <v>13121001800</v>
      </c>
      <c r="E5930">
        <v>39.5</v>
      </c>
      <c r="F5930">
        <v>15905</v>
      </c>
      <c r="G5930">
        <v>908</v>
      </c>
      <c r="H5930">
        <v>622</v>
      </c>
    </row>
    <row r="5931" spans="1:8" hidden="1" x14ac:dyDescent="0.2">
      <c r="A5931">
        <v>14827</v>
      </c>
      <c r="B5931" t="str">
        <f>VLOOKUP(A5931,'Route Names'!$A$2:$B$95,2,FALSE)</f>
        <v>Route 816 Emory University</v>
      </c>
      <c r="C5931" t="s">
        <v>379</v>
      </c>
      <c r="D5931">
        <v>13121001800</v>
      </c>
      <c r="E5931">
        <v>39.5</v>
      </c>
      <c r="F5931">
        <v>15905</v>
      </c>
      <c r="G5931">
        <v>908</v>
      </c>
      <c r="H5931">
        <v>622</v>
      </c>
    </row>
    <row r="5932" spans="1:8" hidden="1" x14ac:dyDescent="0.2">
      <c r="A5932">
        <v>14827</v>
      </c>
      <c r="B5932" t="str">
        <f>VLOOKUP(A5932,'Route Names'!$A$2:$B$95,2,FALSE)</f>
        <v>Route 816 Emory University</v>
      </c>
      <c r="C5932" t="s">
        <v>378</v>
      </c>
      <c r="D5932">
        <v>13121001800</v>
      </c>
      <c r="E5932">
        <v>39.5</v>
      </c>
      <c r="F5932">
        <v>15905</v>
      </c>
      <c r="G5932">
        <v>908</v>
      </c>
      <c r="H5932">
        <v>622</v>
      </c>
    </row>
    <row r="5933" spans="1:8" hidden="1" x14ac:dyDescent="0.2">
      <c r="A5933">
        <v>14827</v>
      </c>
      <c r="B5933" t="str">
        <f>VLOOKUP(A5933,'Route Names'!$A$2:$B$95,2,FALSE)</f>
        <v>Route 816 Emory University</v>
      </c>
      <c r="C5933" t="s">
        <v>377</v>
      </c>
      <c r="D5933">
        <v>13121001800</v>
      </c>
      <c r="E5933">
        <v>39.5</v>
      </c>
      <c r="F5933">
        <v>15905</v>
      </c>
      <c r="G5933">
        <v>908</v>
      </c>
      <c r="H5933">
        <v>622</v>
      </c>
    </row>
    <row r="5934" spans="1:8" hidden="1" x14ac:dyDescent="0.2">
      <c r="A5934">
        <v>14827</v>
      </c>
      <c r="B5934" t="str">
        <f>VLOOKUP(A5934,'Route Names'!$A$2:$B$95,2,FALSE)</f>
        <v>Route 816 Emory University</v>
      </c>
      <c r="C5934" t="s">
        <v>376</v>
      </c>
      <c r="D5934">
        <v>13121001700</v>
      </c>
      <c r="E5934">
        <v>31</v>
      </c>
      <c r="F5934">
        <v>39205</v>
      </c>
      <c r="G5934">
        <v>383</v>
      </c>
      <c r="H5934">
        <v>356</v>
      </c>
    </row>
    <row r="5935" spans="1:8" hidden="1" x14ac:dyDescent="0.2">
      <c r="A5935">
        <v>14827</v>
      </c>
      <c r="B5935" t="str">
        <f>VLOOKUP(A5935,'Route Names'!$A$2:$B$95,2,FALSE)</f>
        <v>Route 816 Emory University</v>
      </c>
      <c r="C5935" t="s">
        <v>375</v>
      </c>
      <c r="D5935">
        <v>13121001700</v>
      </c>
      <c r="E5935">
        <v>31</v>
      </c>
      <c r="F5935">
        <v>39205</v>
      </c>
      <c r="G5935">
        <v>383</v>
      </c>
      <c r="H5935">
        <v>356</v>
      </c>
    </row>
    <row r="5936" spans="1:8" hidden="1" x14ac:dyDescent="0.2">
      <c r="A5936">
        <v>14827</v>
      </c>
      <c r="B5936" t="str">
        <f>VLOOKUP(A5936,'Route Names'!$A$2:$B$95,2,FALSE)</f>
        <v>Route 816 Emory University</v>
      </c>
      <c r="C5936" t="s">
        <v>374</v>
      </c>
      <c r="D5936">
        <v>13121001700</v>
      </c>
      <c r="E5936">
        <v>31</v>
      </c>
      <c r="F5936">
        <v>39205</v>
      </c>
      <c r="G5936">
        <v>383</v>
      </c>
      <c r="H5936">
        <v>356</v>
      </c>
    </row>
    <row r="5937" spans="1:8" hidden="1" x14ac:dyDescent="0.2">
      <c r="A5937">
        <v>14827</v>
      </c>
      <c r="B5937" t="str">
        <f>VLOOKUP(A5937,'Route Names'!$A$2:$B$95,2,FALSE)</f>
        <v>Route 816 Emory University</v>
      </c>
      <c r="C5937" t="s">
        <v>373</v>
      </c>
      <c r="D5937">
        <v>13121001700</v>
      </c>
      <c r="E5937">
        <v>31</v>
      </c>
      <c r="F5937">
        <v>39205</v>
      </c>
      <c r="G5937">
        <v>383</v>
      </c>
      <c r="H5937">
        <v>356</v>
      </c>
    </row>
    <row r="5938" spans="1:8" hidden="1" x14ac:dyDescent="0.2">
      <c r="A5938">
        <v>14827</v>
      </c>
      <c r="B5938" t="str">
        <f>VLOOKUP(A5938,'Route Names'!$A$2:$B$95,2,FALSE)</f>
        <v>Route 816 Emory University</v>
      </c>
      <c r="C5938" t="s">
        <v>372</v>
      </c>
      <c r="D5938">
        <v>13121001700</v>
      </c>
      <c r="E5938">
        <v>31</v>
      </c>
      <c r="F5938">
        <v>39205</v>
      </c>
      <c r="G5938">
        <v>383</v>
      </c>
      <c r="H5938">
        <v>356</v>
      </c>
    </row>
    <row r="5939" spans="1:8" hidden="1" x14ac:dyDescent="0.2">
      <c r="A5939">
        <v>14827</v>
      </c>
      <c r="B5939" t="str">
        <f>VLOOKUP(A5939,'Route Names'!$A$2:$B$95,2,FALSE)</f>
        <v>Route 816 Emory University</v>
      </c>
      <c r="C5939" t="s">
        <v>371</v>
      </c>
      <c r="D5939">
        <v>13121001700</v>
      </c>
      <c r="E5939">
        <v>31</v>
      </c>
      <c r="F5939">
        <v>39205</v>
      </c>
      <c r="G5939">
        <v>383</v>
      </c>
      <c r="H5939">
        <v>356</v>
      </c>
    </row>
    <row r="5940" spans="1:8" hidden="1" x14ac:dyDescent="0.2">
      <c r="A5940">
        <v>14827</v>
      </c>
      <c r="B5940" t="str">
        <f>VLOOKUP(A5940,'Route Names'!$A$2:$B$95,2,FALSE)</f>
        <v>Route 816 Emory University</v>
      </c>
      <c r="C5940" t="s">
        <v>370</v>
      </c>
      <c r="D5940">
        <v>13121001700</v>
      </c>
      <c r="E5940">
        <v>31</v>
      </c>
      <c r="F5940">
        <v>39205</v>
      </c>
      <c r="G5940">
        <v>383</v>
      </c>
      <c r="H5940">
        <v>356</v>
      </c>
    </row>
    <row r="5941" spans="1:8" hidden="1" x14ac:dyDescent="0.2">
      <c r="A5941">
        <v>14827</v>
      </c>
      <c r="B5941" t="str">
        <f>VLOOKUP(A5941,'Route Names'!$A$2:$B$95,2,FALSE)</f>
        <v>Route 816 Emory University</v>
      </c>
      <c r="C5941" t="s">
        <v>369</v>
      </c>
      <c r="D5941">
        <v>13121001700</v>
      </c>
      <c r="E5941">
        <v>31</v>
      </c>
      <c r="F5941">
        <v>39205</v>
      </c>
      <c r="G5941">
        <v>383</v>
      </c>
      <c r="H5941">
        <v>356</v>
      </c>
    </row>
    <row r="5942" spans="1:8" hidden="1" x14ac:dyDescent="0.2">
      <c r="A5942">
        <v>14827</v>
      </c>
      <c r="B5942" t="str">
        <f>VLOOKUP(A5942,'Route Names'!$A$2:$B$95,2,FALSE)</f>
        <v>Route 816 Emory University</v>
      </c>
      <c r="C5942" t="s">
        <v>368</v>
      </c>
      <c r="D5942">
        <v>13121001700</v>
      </c>
      <c r="E5942">
        <v>31</v>
      </c>
      <c r="F5942">
        <v>39205</v>
      </c>
      <c r="G5942">
        <v>383</v>
      </c>
      <c r="H5942">
        <v>356</v>
      </c>
    </row>
    <row r="5943" spans="1:8" hidden="1" x14ac:dyDescent="0.2">
      <c r="A5943">
        <v>14827</v>
      </c>
      <c r="B5943" t="str">
        <f>VLOOKUP(A5943,'Route Names'!$A$2:$B$95,2,FALSE)</f>
        <v>Route 816 Emory University</v>
      </c>
      <c r="C5943" t="s">
        <v>367</v>
      </c>
      <c r="D5943">
        <v>13121001600</v>
      </c>
      <c r="E5943">
        <v>9.1999999999999993</v>
      </c>
      <c r="F5943">
        <v>81184</v>
      </c>
      <c r="G5943">
        <v>73</v>
      </c>
      <c r="H5943">
        <v>34</v>
      </c>
    </row>
    <row r="5944" spans="1:8" hidden="1" x14ac:dyDescent="0.2">
      <c r="A5944">
        <v>14827</v>
      </c>
      <c r="B5944" t="str">
        <f>VLOOKUP(A5944,'Route Names'!$A$2:$B$95,2,FALSE)</f>
        <v>Route 816 Emory University</v>
      </c>
      <c r="C5944" t="s">
        <v>366</v>
      </c>
      <c r="D5944">
        <v>13121001600</v>
      </c>
      <c r="E5944">
        <v>9.1999999999999993</v>
      </c>
      <c r="F5944">
        <v>81184</v>
      </c>
      <c r="G5944">
        <v>73</v>
      </c>
      <c r="H5944">
        <v>34</v>
      </c>
    </row>
    <row r="5945" spans="1:8" hidden="1" x14ac:dyDescent="0.2">
      <c r="A5945">
        <v>14827</v>
      </c>
      <c r="B5945" t="str">
        <f>VLOOKUP(A5945,'Route Names'!$A$2:$B$95,2,FALSE)</f>
        <v>Route 816 Emory University</v>
      </c>
      <c r="C5945" t="s">
        <v>365</v>
      </c>
      <c r="D5945">
        <v>13121001500</v>
      </c>
      <c r="E5945">
        <v>13.1</v>
      </c>
      <c r="F5945">
        <v>121622</v>
      </c>
      <c r="G5945">
        <v>431</v>
      </c>
      <c r="H5945">
        <v>99</v>
      </c>
    </row>
    <row r="5946" spans="1:8" hidden="1" x14ac:dyDescent="0.2">
      <c r="A5946">
        <v>14827</v>
      </c>
      <c r="B5946" t="str">
        <f>VLOOKUP(A5946,'Route Names'!$A$2:$B$95,2,FALSE)</f>
        <v>Route 816 Emory University</v>
      </c>
      <c r="C5946" t="s">
        <v>364</v>
      </c>
      <c r="D5946">
        <v>13121001500</v>
      </c>
      <c r="E5946">
        <v>13.1</v>
      </c>
      <c r="F5946">
        <v>121622</v>
      </c>
      <c r="G5946">
        <v>431</v>
      </c>
      <c r="H5946">
        <v>99</v>
      </c>
    </row>
    <row r="5947" spans="1:8" hidden="1" x14ac:dyDescent="0.2">
      <c r="A5947">
        <v>14827</v>
      </c>
      <c r="B5947" t="str">
        <f>VLOOKUP(A5947,'Route Names'!$A$2:$B$95,2,FALSE)</f>
        <v>Route 816 Emory University</v>
      </c>
      <c r="C5947" t="s">
        <v>363</v>
      </c>
      <c r="D5947">
        <v>13121001500</v>
      </c>
      <c r="E5947">
        <v>13.1</v>
      </c>
      <c r="F5947">
        <v>121622</v>
      </c>
      <c r="G5947">
        <v>431</v>
      </c>
      <c r="H5947">
        <v>99</v>
      </c>
    </row>
    <row r="5948" spans="1:8" hidden="1" x14ac:dyDescent="0.2">
      <c r="A5948">
        <v>14827</v>
      </c>
      <c r="B5948" t="str">
        <f>VLOOKUP(A5948,'Route Names'!$A$2:$B$95,2,FALSE)</f>
        <v>Route 816 Emory University</v>
      </c>
      <c r="C5948" t="s">
        <v>362</v>
      </c>
      <c r="D5948">
        <v>13121001500</v>
      </c>
      <c r="E5948">
        <v>13.1</v>
      </c>
      <c r="F5948">
        <v>121622</v>
      </c>
      <c r="G5948">
        <v>431</v>
      </c>
      <c r="H5948">
        <v>99</v>
      </c>
    </row>
    <row r="5949" spans="1:8" hidden="1" x14ac:dyDescent="0.2">
      <c r="A5949">
        <v>14827</v>
      </c>
      <c r="B5949" t="str">
        <f>VLOOKUP(A5949,'Route Names'!$A$2:$B$95,2,FALSE)</f>
        <v>Route 816 Emory University</v>
      </c>
      <c r="C5949" t="s">
        <v>361</v>
      </c>
      <c r="D5949">
        <v>13121001500</v>
      </c>
      <c r="E5949">
        <v>13.1</v>
      </c>
      <c r="F5949">
        <v>121622</v>
      </c>
      <c r="G5949">
        <v>431</v>
      </c>
      <c r="H5949">
        <v>99</v>
      </c>
    </row>
    <row r="5950" spans="1:8" hidden="1" x14ac:dyDescent="0.2">
      <c r="A5950">
        <v>14827</v>
      </c>
      <c r="B5950" t="str">
        <f>VLOOKUP(A5950,'Route Names'!$A$2:$B$95,2,FALSE)</f>
        <v>Route 816 Emory University</v>
      </c>
      <c r="C5950" t="s">
        <v>360</v>
      </c>
      <c r="D5950">
        <v>13121001500</v>
      </c>
      <c r="E5950">
        <v>13.1</v>
      </c>
      <c r="F5950">
        <v>121622</v>
      </c>
      <c r="G5950">
        <v>431</v>
      </c>
      <c r="H5950">
        <v>99</v>
      </c>
    </row>
    <row r="5951" spans="1:8" hidden="1" x14ac:dyDescent="0.2">
      <c r="A5951">
        <v>14827</v>
      </c>
      <c r="B5951" t="str">
        <f>VLOOKUP(A5951,'Route Names'!$A$2:$B$95,2,FALSE)</f>
        <v>Route 816 Emory University</v>
      </c>
      <c r="C5951" t="s">
        <v>359</v>
      </c>
      <c r="D5951">
        <v>13121001500</v>
      </c>
      <c r="E5951">
        <v>13.1</v>
      </c>
      <c r="F5951">
        <v>121622</v>
      </c>
      <c r="G5951">
        <v>431</v>
      </c>
      <c r="H5951">
        <v>99</v>
      </c>
    </row>
    <row r="5952" spans="1:8" hidden="1" x14ac:dyDescent="0.2">
      <c r="A5952">
        <v>14827</v>
      </c>
      <c r="B5952" t="str">
        <f>VLOOKUP(A5952,'Route Names'!$A$2:$B$95,2,FALSE)</f>
        <v>Route 816 Emory University</v>
      </c>
      <c r="C5952" t="s">
        <v>358</v>
      </c>
      <c r="D5952">
        <v>13121001500</v>
      </c>
      <c r="E5952">
        <v>13.1</v>
      </c>
      <c r="F5952">
        <v>121622</v>
      </c>
      <c r="G5952">
        <v>431</v>
      </c>
      <c r="H5952">
        <v>99</v>
      </c>
    </row>
    <row r="5953" spans="1:8" hidden="1" x14ac:dyDescent="0.2">
      <c r="A5953">
        <v>14827</v>
      </c>
      <c r="B5953" t="str">
        <f>VLOOKUP(A5953,'Route Names'!$A$2:$B$95,2,FALSE)</f>
        <v>Route 816 Emory University</v>
      </c>
      <c r="C5953" t="s">
        <v>357</v>
      </c>
      <c r="D5953">
        <v>13121000100</v>
      </c>
      <c r="E5953">
        <v>8.1</v>
      </c>
      <c r="F5953">
        <v>215694</v>
      </c>
      <c r="G5953">
        <v>13</v>
      </c>
      <c r="H5953">
        <v>64</v>
      </c>
    </row>
    <row r="5954" spans="1:8" hidden="1" x14ac:dyDescent="0.2">
      <c r="A5954">
        <v>14827</v>
      </c>
      <c r="B5954" t="str">
        <f>VLOOKUP(A5954,'Route Names'!$A$2:$B$95,2,FALSE)</f>
        <v>Route 816 Emory University</v>
      </c>
      <c r="C5954" t="s">
        <v>356</v>
      </c>
      <c r="D5954">
        <v>13121000100</v>
      </c>
      <c r="E5954">
        <v>8.1</v>
      </c>
      <c r="F5954">
        <v>215694</v>
      </c>
      <c r="G5954">
        <v>13</v>
      </c>
      <c r="H5954">
        <v>64</v>
      </c>
    </row>
    <row r="5955" spans="1:8" hidden="1" x14ac:dyDescent="0.2">
      <c r="A5955">
        <v>14827</v>
      </c>
      <c r="B5955" t="str">
        <f>VLOOKUP(A5955,'Route Names'!$A$2:$B$95,2,FALSE)</f>
        <v>Route 816 Emory University</v>
      </c>
      <c r="C5955" t="s">
        <v>355</v>
      </c>
      <c r="D5955">
        <v>13121000100</v>
      </c>
      <c r="E5955">
        <v>8.1</v>
      </c>
      <c r="F5955">
        <v>215694</v>
      </c>
      <c r="G5955">
        <v>13</v>
      </c>
      <c r="H5955">
        <v>64</v>
      </c>
    </row>
    <row r="5956" spans="1:8" hidden="1" x14ac:dyDescent="0.2">
      <c r="A5956">
        <v>14827</v>
      </c>
      <c r="B5956" t="str">
        <f>VLOOKUP(A5956,'Route Names'!$A$2:$B$95,2,FALSE)</f>
        <v>Route 816 Emory University</v>
      </c>
      <c r="C5956" t="s">
        <v>354</v>
      </c>
      <c r="D5956">
        <v>13121000100</v>
      </c>
      <c r="E5956">
        <v>8.1</v>
      </c>
      <c r="F5956">
        <v>215694</v>
      </c>
      <c r="G5956">
        <v>13</v>
      </c>
      <c r="H5956">
        <v>64</v>
      </c>
    </row>
    <row r="5957" spans="1:8" hidden="1" x14ac:dyDescent="0.2">
      <c r="A5957">
        <v>14827</v>
      </c>
      <c r="B5957" t="str">
        <f>VLOOKUP(A5957,'Route Names'!$A$2:$B$95,2,FALSE)</f>
        <v>Route 816 Emory University</v>
      </c>
      <c r="C5957" t="s">
        <v>353</v>
      </c>
      <c r="D5957">
        <v>13121000100</v>
      </c>
      <c r="E5957">
        <v>8.1</v>
      </c>
      <c r="F5957">
        <v>215694</v>
      </c>
      <c r="G5957">
        <v>13</v>
      </c>
      <c r="H5957">
        <v>64</v>
      </c>
    </row>
    <row r="5958" spans="1:8" hidden="1" x14ac:dyDescent="0.2">
      <c r="A5958">
        <v>14827</v>
      </c>
      <c r="B5958" t="str">
        <f>VLOOKUP(A5958,'Route Names'!$A$2:$B$95,2,FALSE)</f>
        <v>Route 816 Emory University</v>
      </c>
      <c r="C5958" t="s">
        <v>352</v>
      </c>
      <c r="D5958">
        <v>13121000100</v>
      </c>
      <c r="E5958">
        <v>8.1</v>
      </c>
      <c r="F5958">
        <v>215694</v>
      </c>
      <c r="G5958">
        <v>13</v>
      </c>
      <c r="H5958">
        <v>64</v>
      </c>
    </row>
    <row r="5959" spans="1:8" hidden="1" x14ac:dyDescent="0.2">
      <c r="A5959">
        <v>14827</v>
      </c>
      <c r="B5959" t="str">
        <f>VLOOKUP(A5959,'Route Names'!$A$2:$B$95,2,FALSE)</f>
        <v>Route 816 Emory University</v>
      </c>
      <c r="C5959" t="s">
        <v>351</v>
      </c>
      <c r="D5959">
        <v>13121000100</v>
      </c>
      <c r="E5959">
        <v>8.1</v>
      </c>
      <c r="F5959">
        <v>215694</v>
      </c>
      <c r="G5959">
        <v>13</v>
      </c>
      <c r="H5959">
        <v>64</v>
      </c>
    </row>
    <row r="5960" spans="1:8" hidden="1" x14ac:dyDescent="0.2">
      <c r="A5960">
        <v>14827</v>
      </c>
      <c r="B5960" t="str">
        <f>VLOOKUP(A5960,'Route Names'!$A$2:$B$95,2,FALSE)</f>
        <v>Route 816 Emory University</v>
      </c>
      <c r="C5960" t="s">
        <v>350</v>
      </c>
      <c r="D5960">
        <v>13121000100</v>
      </c>
      <c r="E5960">
        <v>8.1</v>
      </c>
      <c r="F5960">
        <v>215694</v>
      </c>
      <c r="G5960">
        <v>13</v>
      </c>
      <c r="H5960">
        <v>64</v>
      </c>
    </row>
    <row r="5961" spans="1:8" hidden="1" x14ac:dyDescent="0.2">
      <c r="A5961">
        <v>14827</v>
      </c>
      <c r="B5961" t="str">
        <f>VLOOKUP(A5961,'Route Names'!$A$2:$B$95,2,FALSE)</f>
        <v>Route 816 Emory University</v>
      </c>
      <c r="C5961" t="s">
        <v>349</v>
      </c>
      <c r="D5961">
        <v>13121000100</v>
      </c>
      <c r="E5961">
        <v>8.1</v>
      </c>
      <c r="F5961">
        <v>215694</v>
      </c>
      <c r="G5961">
        <v>13</v>
      </c>
      <c r="H5961">
        <v>64</v>
      </c>
    </row>
    <row r="5962" spans="1:8" hidden="1" x14ac:dyDescent="0.2">
      <c r="A5962">
        <v>14827</v>
      </c>
      <c r="B5962" t="str">
        <f>VLOOKUP(A5962,'Route Names'!$A$2:$B$95,2,FALSE)</f>
        <v>Route 816 Emory University</v>
      </c>
      <c r="C5962" t="s">
        <v>348</v>
      </c>
      <c r="D5962">
        <v>13121000100</v>
      </c>
      <c r="E5962">
        <v>8.1</v>
      </c>
      <c r="F5962">
        <v>215694</v>
      </c>
      <c r="G5962">
        <v>13</v>
      </c>
      <c r="H5962">
        <v>64</v>
      </c>
    </row>
    <row r="5963" spans="1:8" hidden="1" x14ac:dyDescent="0.2">
      <c r="A5963">
        <v>14827</v>
      </c>
      <c r="B5963" t="str">
        <f>VLOOKUP(A5963,'Route Names'!$A$2:$B$95,2,FALSE)</f>
        <v>Route 816 Emory University</v>
      </c>
      <c r="C5963" t="s">
        <v>347</v>
      </c>
      <c r="D5963">
        <v>13121000100</v>
      </c>
      <c r="E5963">
        <v>8.1</v>
      </c>
      <c r="F5963">
        <v>215694</v>
      </c>
      <c r="G5963">
        <v>13</v>
      </c>
      <c r="H5963">
        <v>64</v>
      </c>
    </row>
    <row r="5964" spans="1:8" hidden="1" x14ac:dyDescent="0.2">
      <c r="A5964">
        <v>14827</v>
      </c>
      <c r="B5964" t="str">
        <f>VLOOKUP(A5964,'Route Names'!$A$2:$B$95,2,FALSE)</f>
        <v>Route 816 Emory University</v>
      </c>
      <c r="C5964" t="s">
        <v>346</v>
      </c>
      <c r="D5964">
        <v>13121000100</v>
      </c>
      <c r="E5964">
        <v>8.1</v>
      </c>
      <c r="F5964">
        <v>215694</v>
      </c>
      <c r="G5964">
        <v>13</v>
      </c>
      <c r="H5964">
        <v>64</v>
      </c>
    </row>
    <row r="5965" spans="1:8" hidden="1" x14ac:dyDescent="0.2">
      <c r="A5965">
        <v>14827</v>
      </c>
      <c r="B5965" t="str">
        <f>VLOOKUP(A5965,'Route Names'!$A$2:$B$95,2,FALSE)</f>
        <v>Route 816 Emory University</v>
      </c>
      <c r="C5965" t="s">
        <v>343</v>
      </c>
      <c r="D5965">
        <v>13089020100</v>
      </c>
      <c r="E5965">
        <v>3.5</v>
      </c>
      <c r="F5965">
        <v>171964</v>
      </c>
      <c r="G5965">
        <v>0</v>
      </c>
      <c r="H5965">
        <v>2</v>
      </c>
    </row>
    <row r="5966" spans="1:8" hidden="1" x14ac:dyDescent="0.2">
      <c r="A5966">
        <v>14827</v>
      </c>
      <c r="B5966" t="str">
        <f>VLOOKUP(A5966,'Route Names'!$A$2:$B$95,2,FALSE)</f>
        <v>Route 816 Emory University</v>
      </c>
      <c r="C5966" t="s">
        <v>345</v>
      </c>
      <c r="D5966">
        <v>13089020100</v>
      </c>
      <c r="E5966">
        <v>3.5</v>
      </c>
      <c r="F5966">
        <v>171964</v>
      </c>
      <c r="G5966">
        <v>0</v>
      </c>
      <c r="H5966">
        <v>2</v>
      </c>
    </row>
    <row r="5967" spans="1:8" hidden="1" x14ac:dyDescent="0.2">
      <c r="A5967">
        <v>14827</v>
      </c>
      <c r="B5967" t="str">
        <f>VLOOKUP(A5967,'Route Names'!$A$2:$B$95,2,FALSE)</f>
        <v>Route 816 Emory University</v>
      </c>
      <c r="C5967" t="s">
        <v>344</v>
      </c>
      <c r="D5967">
        <v>13089020100</v>
      </c>
      <c r="E5967">
        <v>3.5</v>
      </c>
      <c r="F5967">
        <v>171964</v>
      </c>
      <c r="G5967">
        <v>0</v>
      </c>
      <c r="H5967">
        <v>2</v>
      </c>
    </row>
    <row r="5968" spans="1:8" hidden="1" x14ac:dyDescent="0.2">
      <c r="A5968">
        <v>14827</v>
      </c>
      <c r="B5968" t="str">
        <f>VLOOKUP(A5968,'Route Names'!$A$2:$B$95,2,FALSE)</f>
        <v>Route 816 Emory University</v>
      </c>
      <c r="C5968" t="s">
        <v>343</v>
      </c>
      <c r="D5968">
        <v>13089020100</v>
      </c>
      <c r="E5968">
        <v>3.5</v>
      </c>
      <c r="F5968">
        <v>171964</v>
      </c>
      <c r="G5968">
        <v>0</v>
      </c>
      <c r="H5968">
        <v>2</v>
      </c>
    </row>
    <row r="5969" spans="1:8" hidden="1" x14ac:dyDescent="0.2">
      <c r="A5969">
        <v>14827</v>
      </c>
      <c r="B5969" t="str">
        <f>VLOOKUP(A5969,'Route Names'!$A$2:$B$95,2,FALSE)</f>
        <v>Route 816 Emory University</v>
      </c>
      <c r="C5969" t="s">
        <v>342</v>
      </c>
      <c r="D5969">
        <v>13089020100</v>
      </c>
      <c r="E5969">
        <v>3.5</v>
      </c>
      <c r="F5969">
        <v>171964</v>
      </c>
      <c r="G5969">
        <v>0</v>
      </c>
      <c r="H5969">
        <v>2</v>
      </c>
    </row>
    <row r="5970" spans="1:8" hidden="1" x14ac:dyDescent="0.2">
      <c r="A5970">
        <v>14827</v>
      </c>
      <c r="B5970" t="str">
        <f>VLOOKUP(A5970,'Route Names'!$A$2:$B$95,2,FALSE)</f>
        <v>Route 816 Emory University</v>
      </c>
      <c r="C5970" t="s">
        <v>341</v>
      </c>
      <c r="D5970">
        <v>13089020100</v>
      </c>
      <c r="E5970">
        <v>3.5</v>
      </c>
      <c r="F5970">
        <v>171964</v>
      </c>
      <c r="G5970">
        <v>0</v>
      </c>
      <c r="H5970">
        <v>2</v>
      </c>
    </row>
    <row r="5971" spans="1:8" hidden="1" x14ac:dyDescent="0.2">
      <c r="A5971">
        <v>14827</v>
      </c>
      <c r="B5971" t="str">
        <f>VLOOKUP(A5971,'Route Names'!$A$2:$B$95,2,FALSE)</f>
        <v>Route 816 Emory University</v>
      </c>
      <c r="C5971" t="s">
        <v>340</v>
      </c>
      <c r="D5971">
        <v>13089021504</v>
      </c>
      <c r="E5971">
        <v>26.2</v>
      </c>
      <c r="F5971">
        <v>86838</v>
      </c>
      <c r="G5971">
        <v>174</v>
      </c>
      <c r="H5971">
        <v>18</v>
      </c>
    </row>
    <row r="5972" spans="1:8" hidden="1" x14ac:dyDescent="0.2">
      <c r="A5972">
        <v>14827</v>
      </c>
      <c r="B5972" t="str">
        <f>VLOOKUP(A5972,'Route Names'!$A$2:$B$95,2,FALSE)</f>
        <v>Route 816 Emory University</v>
      </c>
      <c r="C5972" t="s">
        <v>339</v>
      </c>
      <c r="D5972">
        <v>13089022402</v>
      </c>
      <c r="E5972">
        <v>26.2</v>
      </c>
      <c r="F5972">
        <v>100529</v>
      </c>
      <c r="G5972">
        <v>258</v>
      </c>
      <c r="H5972">
        <v>0</v>
      </c>
    </row>
    <row r="5973" spans="1:8" hidden="1" x14ac:dyDescent="0.2">
      <c r="A5973">
        <v>14864</v>
      </c>
      <c r="B5973" t="str">
        <f>VLOOKUP(A5973,'Route Names'!$A$2:$B$95,2,FALSE)</f>
        <v>Route 12 Howell Mill Road / Cumberland</v>
      </c>
      <c r="C5973" t="s">
        <v>338</v>
      </c>
      <c r="D5973">
        <v>13121001202</v>
      </c>
      <c r="E5973">
        <v>8.4</v>
      </c>
      <c r="F5973">
        <v>139265</v>
      </c>
      <c r="G5973">
        <v>299</v>
      </c>
      <c r="H5973">
        <v>87</v>
      </c>
    </row>
    <row r="5974" spans="1:8" hidden="1" x14ac:dyDescent="0.2">
      <c r="A5974">
        <v>14864</v>
      </c>
      <c r="B5974" t="str">
        <f>VLOOKUP(A5974,'Route Names'!$A$2:$B$95,2,FALSE)</f>
        <v>Route 12 Howell Mill Road / Cumberland</v>
      </c>
      <c r="C5974" t="s">
        <v>337</v>
      </c>
      <c r="D5974">
        <v>13121001001</v>
      </c>
      <c r="E5974">
        <v>16.3</v>
      </c>
      <c r="F5974">
        <v>172639</v>
      </c>
      <c r="G5974">
        <v>65</v>
      </c>
      <c r="H5974">
        <v>4</v>
      </c>
    </row>
    <row r="5975" spans="1:8" hidden="1" x14ac:dyDescent="0.2">
      <c r="A5975">
        <v>14864</v>
      </c>
      <c r="B5975" t="str">
        <f>VLOOKUP(A5975,'Route Names'!$A$2:$B$95,2,FALSE)</f>
        <v>Route 12 Howell Mill Road / Cumberland</v>
      </c>
      <c r="C5975" t="s">
        <v>336</v>
      </c>
      <c r="D5975">
        <v>13121001001</v>
      </c>
      <c r="E5975">
        <v>16.3</v>
      </c>
      <c r="F5975">
        <v>172639</v>
      </c>
      <c r="G5975">
        <v>65</v>
      </c>
      <c r="H5975">
        <v>4</v>
      </c>
    </row>
    <row r="5976" spans="1:8" hidden="1" x14ac:dyDescent="0.2">
      <c r="A5976">
        <v>14864</v>
      </c>
      <c r="B5976" t="str">
        <f>VLOOKUP(A5976,'Route Names'!$A$2:$B$95,2,FALSE)</f>
        <v>Route 12 Howell Mill Road / Cumberland</v>
      </c>
      <c r="C5976" t="s">
        <v>335</v>
      </c>
      <c r="D5976">
        <v>13121001001</v>
      </c>
      <c r="E5976">
        <v>16.3</v>
      </c>
      <c r="F5976">
        <v>172639</v>
      </c>
      <c r="G5976">
        <v>65</v>
      </c>
      <c r="H5976">
        <v>4</v>
      </c>
    </row>
    <row r="5977" spans="1:8" hidden="1" x14ac:dyDescent="0.2">
      <c r="A5977">
        <v>14864</v>
      </c>
      <c r="B5977" t="str">
        <f>VLOOKUP(A5977,'Route Names'!$A$2:$B$95,2,FALSE)</f>
        <v>Route 12 Howell Mill Road / Cumberland</v>
      </c>
      <c r="C5977" t="s">
        <v>265</v>
      </c>
      <c r="D5977">
        <v>13121000600</v>
      </c>
      <c r="E5977">
        <v>42</v>
      </c>
      <c r="F5977">
        <v>63406</v>
      </c>
      <c r="G5977">
        <v>237</v>
      </c>
      <c r="H5977">
        <v>17</v>
      </c>
    </row>
    <row r="5978" spans="1:8" hidden="1" x14ac:dyDescent="0.2">
      <c r="A5978">
        <v>14864</v>
      </c>
      <c r="B5978" t="str">
        <f>VLOOKUP(A5978,'Route Names'!$A$2:$B$95,2,FALSE)</f>
        <v>Route 12 Howell Mill Road / Cumberland</v>
      </c>
      <c r="C5978" t="s">
        <v>334</v>
      </c>
      <c r="D5978">
        <v>13121000600</v>
      </c>
      <c r="E5978">
        <v>42</v>
      </c>
      <c r="F5978">
        <v>63406</v>
      </c>
      <c r="G5978">
        <v>237</v>
      </c>
      <c r="H5978">
        <v>17</v>
      </c>
    </row>
    <row r="5979" spans="1:8" hidden="1" x14ac:dyDescent="0.2">
      <c r="A5979">
        <v>14864</v>
      </c>
      <c r="B5979" t="str">
        <f>VLOOKUP(A5979,'Route Names'!$A$2:$B$95,2,FALSE)</f>
        <v>Route 12 Howell Mill Road / Cumberland</v>
      </c>
      <c r="C5979" t="s">
        <v>333</v>
      </c>
      <c r="D5979">
        <v>13121000600</v>
      </c>
      <c r="E5979">
        <v>42</v>
      </c>
      <c r="F5979">
        <v>63406</v>
      </c>
      <c r="G5979">
        <v>237</v>
      </c>
      <c r="H5979">
        <v>17</v>
      </c>
    </row>
    <row r="5980" spans="1:8" hidden="1" x14ac:dyDescent="0.2">
      <c r="A5980">
        <v>14864</v>
      </c>
      <c r="B5980" t="str">
        <f>VLOOKUP(A5980,'Route Names'!$A$2:$B$95,2,FALSE)</f>
        <v>Route 12 Howell Mill Road / Cumberland</v>
      </c>
      <c r="C5980" t="s">
        <v>332</v>
      </c>
      <c r="D5980">
        <v>13121000600</v>
      </c>
      <c r="E5980">
        <v>42</v>
      </c>
      <c r="F5980">
        <v>63406</v>
      </c>
      <c r="G5980">
        <v>237</v>
      </c>
      <c r="H5980">
        <v>17</v>
      </c>
    </row>
    <row r="5981" spans="1:8" hidden="1" x14ac:dyDescent="0.2">
      <c r="A5981">
        <v>14864</v>
      </c>
      <c r="B5981" t="str">
        <f>VLOOKUP(A5981,'Route Names'!$A$2:$B$95,2,FALSE)</f>
        <v>Route 12 Howell Mill Road / Cumberland</v>
      </c>
      <c r="C5981" t="s">
        <v>331</v>
      </c>
      <c r="D5981">
        <v>13121000600</v>
      </c>
      <c r="E5981">
        <v>42</v>
      </c>
      <c r="F5981">
        <v>63406</v>
      </c>
      <c r="G5981">
        <v>237</v>
      </c>
      <c r="H5981">
        <v>17</v>
      </c>
    </row>
    <row r="5982" spans="1:8" hidden="1" x14ac:dyDescent="0.2">
      <c r="A5982">
        <v>14864</v>
      </c>
      <c r="B5982" t="str">
        <f>VLOOKUP(A5982,'Route Names'!$A$2:$B$95,2,FALSE)</f>
        <v>Route 12 Howell Mill Road / Cumberland</v>
      </c>
      <c r="C5982" t="s">
        <v>270</v>
      </c>
      <c r="D5982">
        <v>13121000600</v>
      </c>
      <c r="E5982">
        <v>42</v>
      </c>
      <c r="F5982">
        <v>63406</v>
      </c>
      <c r="G5982">
        <v>237</v>
      </c>
      <c r="H5982">
        <v>17</v>
      </c>
    </row>
    <row r="5983" spans="1:8" hidden="1" x14ac:dyDescent="0.2">
      <c r="A5983">
        <v>14864</v>
      </c>
      <c r="B5983" t="str">
        <f>VLOOKUP(A5983,'Route Names'!$A$2:$B$95,2,FALSE)</f>
        <v>Route 12 Howell Mill Road / Cumberland</v>
      </c>
      <c r="C5983" t="s">
        <v>330</v>
      </c>
      <c r="D5983">
        <v>13121000600</v>
      </c>
      <c r="E5983">
        <v>42</v>
      </c>
      <c r="F5983">
        <v>63406</v>
      </c>
      <c r="G5983">
        <v>237</v>
      </c>
      <c r="H5983">
        <v>17</v>
      </c>
    </row>
    <row r="5984" spans="1:8" hidden="1" x14ac:dyDescent="0.2">
      <c r="A5984">
        <v>14864</v>
      </c>
      <c r="B5984" t="str">
        <f>VLOOKUP(A5984,'Route Names'!$A$2:$B$95,2,FALSE)</f>
        <v>Route 12 Howell Mill Road / Cumberland</v>
      </c>
      <c r="C5984" t="s">
        <v>329</v>
      </c>
      <c r="D5984">
        <v>13121000600</v>
      </c>
      <c r="E5984">
        <v>42</v>
      </c>
      <c r="F5984">
        <v>63406</v>
      </c>
      <c r="G5984">
        <v>237</v>
      </c>
      <c r="H5984">
        <v>17</v>
      </c>
    </row>
    <row r="5985" spans="1:8" hidden="1" x14ac:dyDescent="0.2">
      <c r="A5985">
        <v>14864</v>
      </c>
      <c r="B5985" t="str">
        <f>VLOOKUP(A5985,'Route Names'!$A$2:$B$95,2,FALSE)</f>
        <v>Route 12 Howell Mill Road / Cumberland</v>
      </c>
      <c r="C5985" t="s">
        <v>328</v>
      </c>
      <c r="D5985">
        <v>13121008902</v>
      </c>
      <c r="E5985">
        <v>20.6</v>
      </c>
      <c r="F5985">
        <v>99048</v>
      </c>
      <c r="G5985">
        <v>230</v>
      </c>
      <c r="H5985">
        <v>124</v>
      </c>
    </row>
    <row r="5986" spans="1:8" hidden="1" x14ac:dyDescent="0.2">
      <c r="A5986">
        <v>14864</v>
      </c>
      <c r="B5986" t="str">
        <f>VLOOKUP(A5986,'Route Names'!$A$2:$B$95,2,FALSE)</f>
        <v>Route 12 Howell Mill Road / Cumberland</v>
      </c>
      <c r="C5986" t="s">
        <v>274</v>
      </c>
      <c r="D5986">
        <v>13121008902</v>
      </c>
      <c r="E5986">
        <v>20.6</v>
      </c>
      <c r="F5986">
        <v>99048</v>
      </c>
      <c r="G5986">
        <v>230</v>
      </c>
      <c r="H5986">
        <v>124</v>
      </c>
    </row>
    <row r="5987" spans="1:8" hidden="1" x14ac:dyDescent="0.2">
      <c r="A5987">
        <v>14864</v>
      </c>
      <c r="B5987" t="str">
        <f>VLOOKUP(A5987,'Route Names'!$A$2:$B$95,2,FALSE)</f>
        <v>Route 12 Howell Mill Road / Cumberland</v>
      </c>
      <c r="C5987" t="s">
        <v>327</v>
      </c>
      <c r="D5987">
        <v>13121008902</v>
      </c>
      <c r="E5987">
        <v>20.6</v>
      </c>
      <c r="F5987">
        <v>99048</v>
      </c>
      <c r="G5987">
        <v>230</v>
      </c>
      <c r="H5987">
        <v>124</v>
      </c>
    </row>
    <row r="5988" spans="1:8" hidden="1" x14ac:dyDescent="0.2">
      <c r="A5988">
        <v>14864</v>
      </c>
      <c r="B5988" t="str">
        <f>VLOOKUP(A5988,'Route Names'!$A$2:$B$95,2,FALSE)</f>
        <v>Route 12 Howell Mill Road / Cumberland</v>
      </c>
      <c r="C5988" t="s">
        <v>326</v>
      </c>
      <c r="D5988">
        <v>13121008902</v>
      </c>
      <c r="E5988">
        <v>20.6</v>
      </c>
      <c r="F5988">
        <v>99048</v>
      </c>
      <c r="G5988">
        <v>230</v>
      </c>
      <c r="H5988">
        <v>124</v>
      </c>
    </row>
    <row r="5989" spans="1:8" hidden="1" x14ac:dyDescent="0.2">
      <c r="A5989">
        <v>14864</v>
      </c>
      <c r="B5989" t="str">
        <f>VLOOKUP(A5989,'Route Names'!$A$2:$B$95,2,FALSE)</f>
        <v>Route 12 Howell Mill Road / Cumberland</v>
      </c>
      <c r="C5989" t="s">
        <v>325</v>
      </c>
      <c r="D5989">
        <v>13121008902</v>
      </c>
      <c r="E5989">
        <v>20.6</v>
      </c>
      <c r="F5989">
        <v>99048</v>
      </c>
      <c r="G5989">
        <v>230</v>
      </c>
      <c r="H5989">
        <v>124</v>
      </c>
    </row>
    <row r="5990" spans="1:8" hidden="1" x14ac:dyDescent="0.2">
      <c r="A5990">
        <v>14864</v>
      </c>
      <c r="B5990" t="str">
        <f>VLOOKUP(A5990,'Route Names'!$A$2:$B$95,2,FALSE)</f>
        <v>Route 12 Howell Mill Road / Cumberland</v>
      </c>
      <c r="C5990" t="s">
        <v>324</v>
      </c>
      <c r="D5990">
        <v>13121008902</v>
      </c>
      <c r="E5990">
        <v>20.6</v>
      </c>
      <c r="F5990">
        <v>99048</v>
      </c>
      <c r="G5990">
        <v>230</v>
      </c>
      <c r="H5990">
        <v>124</v>
      </c>
    </row>
    <row r="5991" spans="1:8" hidden="1" x14ac:dyDescent="0.2">
      <c r="A5991">
        <v>14864</v>
      </c>
      <c r="B5991" t="str">
        <f>VLOOKUP(A5991,'Route Names'!$A$2:$B$95,2,FALSE)</f>
        <v>Route 12 Howell Mill Road / Cumberland</v>
      </c>
      <c r="C5991" t="s">
        <v>323</v>
      </c>
      <c r="D5991">
        <v>13121008902</v>
      </c>
      <c r="E5991">
        <v>20.6</v>
      </c>
      <c r="F5991">
        <v>99048</v>
      </c>
      <c r="G5991">
        <v>230</v>
      </c>
      <c r="H5991">
        <v>124</v>
      </c>
    </row>
    <row r="5992" spans="1:8" hidden="1" x14ac:dyDescent="0.2">
      <c r="A5992">
        <v>14864</v>
      </c>
      <c r="B5992" t="str">
        <f>VLOOKUP(A5992,'Route Names'!$A$2:$B$95,2,FALSE)</f>
        <v>Route 12 Howell Mill Road / Cumberland</v>
      </c>
      <c r="C5992" t="s">
        <v>322</v>
      </c>
      <c r="D5992">
        <v>13121009000</v>
      </c>
      <c r="E5992">
        <v>3.9</v>
      </c>
      <c r="F5992">
        <v>155260</v>
      </c>
      <c r="G5992">
        <v>7</v>
      </c>
      <c r="H5992">
        <v>37</v>
      </c>
    </row>
    <row r="5993" spans="1:8" hidden="1" x14ac:dyDescent="0.2">
      <c r="A5993">
        <v>14864</v>
      </c>
      <c r="B5993" t="str">
        <f>VLOOKUP(A5993,'Route Names'!$A$2:$B$95,2,FALSE)</f>
        <v>Route 12 Howell Mill Road / Cumberland</v>
      </c>
      <c r="C5993" t="s">
        <v>283</v>
      </c>
      <c r="D5993">
        <v>13121009000</v>
      </c>
      <c r="E5993">
        <v>3.9</v>
      </c>
      <c r="F5993">
        <v>155260</v>
      </c>
      <c r="G5993">
        <v>7</v>
      </c>
      <c r="H5993">
        <v>37</v>
      </c>
    </row>
    <row r="5994" spans="1:8" hidden="1" x14ac:dyDescent="0.2">
      <c r="A5994">
        <v>14864</v>
      </c>
      <c r="B5994" t="str">
        <f>VLOOKUP(A5994,'Route Names'!$A$2:$B$95,2,FALSE)</f>
        <v>Route 12 Howell Mill Road / Cumberland</v>
      </c>
      <c r="C5994" t="s">
        <v>321</v>
      </c>
      <c r="D5994">
        <v>13121009000</v>
      </c>
      <c r="E5994">
        <v>3.9</v>
      </c>
      <c r="F5994">
        <v>155260</v>
      </c>
      <c r="G5994">
        <v>7</v>
      </c>
      <c r="H5994">
        <v>37</v>
      </c>
    </row>
    <row r="5995" spans="1:8" hidden="1" x14ac:dyDescent="0.2">
      <c r="A5995">
        <v>14864</v>
      </c>
      <c r="B5995" t="str">
        <f>VLOOKUP(A5995,'Route Names'!$A$2:$B$95,2,FALSE)</f>
        <v>Route 12 Howell Mill Road / Cumberland</v>
      </c>
      <c r="C5995" t="s">
        <v>320</v>
      </c>
      <c r="D5995">
        <v>13121009000</v>
      </c>
      <c r="E5995">
        <v>3.9</v>
      </c>
      <c r="F5995">
        <v>155260</v>
      </c>
      <c r="G5995">
        <v>7</v>
      </c>
      <c r="H5995">
        <v>37</v>
      </c>
    </row>
    <row r="5996" spans="1:8" hidden="1" x14ac:dyDescent="0.2">
      <c r="A5996">
        <v>14864</v>
      </c>
      <c r="B5996" t="str">
        <f>VLOOKUP(A5996,'Route Names'!$A$2:$B$95,2,FALSE)</f>
        <v>Route 12 Howell Mill Road / Cumberland</v>
      </c>
      <c r="C5996" t="s">
        <v>319</v>
      </c>
      <c r="D5996">
        <v>13121009000</v>
      </c>
      <c r="E5996">
        <v>3.9</v>
      </c>
      <c r="F5996">
        <v>155260</v>
      </c>
      <c r="G5996">
        <v>7</v>
      </c>
      <c r="H5996">
        <v>37</v>
      </c>
    </row>
    <row r="5997" spans="1:8" hidden="1" x14ac:dyDescent="0.2">
      <c r="A5997">
        <v>14864</v>
      </c>
      <c r="B5997" t="str">
        <f>VLOOKUP(A5997,'Route Names'!$A$2:$B$95,2,FALSE)</f>
        <v>Route 12 Howell Mill Road / Cumberland</v>
      </c>
      <c r="C5997" t="s">
        <v>318</v>
      </c>
      <c r="D5997">
        <v>13121009000</v>
      </c>
      <c r="E5997">
        <v>3.9</v>
      </c>
      <c r="F5997">
        <v>155260</v>
      </c>
      <c r="G5997">
        <v>7</v>
      </c>
      <c r="H5997">
        <v>37</v>
      </c>
    </row>
    <row r="5998" spans="1:8" hidden="1" x14ac:dyDescent="0.2">
      <c r="A5998">
        <v>14864</v>
      </c>
      <c r="B5998" t="str">
        <f>VLOOKUP(A5998,'Route Names'!$A$2:$B$95,2,FALSE)</f>
        <v>Route 12 Howell Mill Road / Cumberland</v>
      </c>
      <c r="C5998" t="s">
        <v>287</v>
      </c>
      <c r="D5998">
        <v>13121009000</v>
      </c>
      <c r="E5998">
        <v>3.9</v>
      </c>
      <c r="F5998">
        <v>155260</v>
      </c>
      <c r="G5998">
        <v>7</v>
      </c>
      <c r="H5998">
        <v>37</v>
      </c>
    </row>
    <row r="5999" spans="1:8" hidden="1" x14ac:dyDescent="0.2">
      <c r="A5999">
        <v>14864</v>
      </c>
      <c r="B5999" t="str">
        <f>VLOOKUP(A5999,'Route Names'!$A$2:$B$95,2,FALSE)</f>
        <v>Route 12 Howell Mill Road / Cumberland</v>
      </c>
      <c r="C5999" t="s">
        <v>317</v>
      </c>
      <c r="D5999">
        <v>13121009801</v>
      </c>
      <c r="E5999">
        <v>4.2</v>
      </c>
      <c r="F5999">
        <v>194628</v>
      </c>
      <c r="G5999">
        <v>174</v>
      </c>
      <c r="H5999">
        <v>38</v>
      </c>
    </row>
    <row r="6000" spans="1:8" hidden="1" x14ac:dyDescent="0.2">
      <c r="A6000">
        <v>14864</v>
      </c>
      <c r="B6000" t="str">
        <f>VLOOKUP(A6000,'Route Names'!$A$2:$B$95,2,FALSE)</f>
        <v>Route 12 Howell Mill Road / Cumberland</v>
      </c>
      <c r="C6000" t="s">
        <v>316</v>
      </c>
      <c r="D6000">
        <v>13121009801</v>
      </c>
      <c r="E6000">
        <v>4.2</v>
      </c>
      <c r="F6000">
        <v>194628</v>
      </c>
      <c r="G6000">
        <v>174</v>
      </c>
      <c r="H6000">
        <v>38</v>
      </c>
    </row>
    <row r="6001" spans="1:8" hidden="1" x14ac:dyDescent="0.2">
      <c r="A6001">
        <v>14864</v>
      </c>
      <c r="B6001" t="str">
        <f>VLOOKUP(A6001,'Route Names'!$A$2:$B$95,2,FALSE)</f>
        <v>Route 12 Howell Mill Road / Cumberland</v>
      </c>
      <c r="C6001" t="s">
        <v>315</v>
      </c>
      <c r="D6001">
        <v>13121009801</v>
      </c>
      <c r="E6001">
        <v>4.2</v>
      </c>
      <c r="F6001">
        <v>194628</v>
      </c>
      <c r="G6001">
        <v>174</v>
      </c>
      <c r="H6001">
        <v>38</v>
      </c>
    </row>
    <row r="6002" spans="1:8" hidden="1" x14ac:dyDescent="0.2">
      <c r="A6002">
        <v>14864</v>
      </c>
      <c r="B6002" t="str">
        <f>VLOOKUP(A6002,'Route Names'!$A$2:$B$95,2,FALSE)</f>
        <v>Route 12 Howell Mill Road / Cumberland</v>
      </c>
      <c r="C6002" t="s">
        <v>314</v>
      </c>
      <c r="D6002">
        <v>13121009801</v>
      </c>
      <c r="E6002">
        <v>4.2</v>
      </c>
      <c r="F6002">
        <v>194628</v>
      </c>
      <c r="G6002">
        <v>174</v>
      </c>
      <c r="H6002">
        <v>38</v>
      </c>
    </row>
    <row r="6003" spans="1:8" hidden="1" x14ac:dyDescent="0.2">
      <c r="A6003">
        <v>14864</v>
      </c>
      <c r="B6003" t="str">
        <f>VLOOKUP(A6003,'Route Names'!$A$2:$B$95,2,FALSE)</f>
        <v>Route 12 Howell Mill Road / Cumberland</v>
      </c>
      <c r="C6003" t="s">
        <v>313</v>
      </c>
      <c r="D6003">
        <v>13121009801</v>
      </c>
      <c r="E6003">
        <v>4.2</v>
      </c>
      <c r="F6003">
        <v>194628</v>
      </c>
      <c r="G6003">
        <v>174</v>
      </c>
      <c r="H6003">
        <v>38</v>
      </c>
    </row>
    <row r="6004" spans="1:8" hidden="1" x14ac:dyDescent="0.2">
      <c r="A6004">
        <v>14864</v>
      </c>
      <c r="B6004" t="str">
        <f>VLOOKUP(A6004,'Route Names'!$A$2:$B$95,2,FALSE)</f>
        <v>Route 12 Howell Mill Road / Cumberland</v>
      </c>
      <c r="C6004" t="s">
        <v>312</v>
      </c>
      <c r="D6004">
        <v>13121009801</v>
      </c>
      <c r="E6004">
        <v>4.2</v>
      </c>
      <c r="F6004">
        <v>194628</v>
      </c>
      <c r="G6004">
        <v>174</v>
      </c>
      <c r="H6004">
        <v>38</v>
      </c>
    </row>
    <row r="6005" spans="1:8" hidden="1" x14ac:dyDescent="0.2">
      <c r="A6005">
        <v>14864</v>
      </c>
      <c r="B6005" t="str">
        <f>VLOOKUP(A6005,'Route Names'!$A$2:$B$95,2,FALSE)</f>
        <v>Route 12 Howell Mill Road / Cumberland</v>
      </c>
      <c r="C6005" t="s">
        <v>311</v>
      </c>
      <c r="D6005">
        <v>13121009801</v>
      </c>
      <c r="E6005">
        <v>4.2</v>
      </c>
      <c r="F6005">
        <v>194628</v>
      </c>
      <c r="G6005">
        <v>174</v>
      </c>
      <c r="H6005">
        <v>38</v>
      </c>
    </row>
    <row r="6006" spans="1:8" hidden="1" x14ac:dyDescent="0.2">
      <c r="A6006">
        <v>14864</v>
      </c>
      <c r="B6006" t="str">
        <f>VLOOKUP(A6006,'Route Names'!$A$2:$B$95,2,FALSE)</f>
        <v>Route 12 Howell Mill Road / Cumberland</v>
      </c>
      <c r="C6006" t="s">
        <v>294</v>
      </c>
      <c r="D6006">
        <v>13121009801</v>
      </c>
      <c r="E6006">
        <v>4.2</v>
      </c>
      <c r="F6006">
        <v>194628</v>
      </c>
      <c r="G6006">
        <v>174</v>
      </c>
      <c r="H6006">
        <v>38</v>
      </c>
    </row>
    <row r="6007" spans="1:8" hidden="1" x14ac:dyDescent="0.2">
      <c r="A6007">
        <v>14864</v>
      </c>
      <c r="B6007" t="str">
        <f>VLOOKUP(A6007,'Route Names'!$A$2:$B$95,2,FALSE)</f>
        <v>Route 12 Howell Mill Road / Cumberland</v>
      </c>
      <c r="C6007" t="s">
        <v>310</v>
      </c>
      <c r="D6007">
        <v>13121009801</v>
      </c>
      <c r="E6007">
        <v>4.2</v>
      </c>
      <c r="F6007">
        <v>194628</v>
      </c>
      <c r="G6007">
        <v>174</v>
      </c>
      <c r="H6007">
        <v>38</v>
      </c>
    </row>
    <row r="6008" spans="1:8" hidden="1" x14ac:dyDescent="0.2">
      <c r="A6008">
        <v>14864</v>
      </c>
      <c r="B6008" t="str">
        <f>VLOOKUP(A6008,'Route Names'!$A$2:$B$95,2,FALSE)</f>
        <v>Route 12 Howell Mill Road / Cumberland</v>
      </c>
      <c r="C6008" t="s">
        <v>296</v>
      </c>
      <c r="D6008">
        <v>13121009802</v>
      </c>
      <c r="E6008">
        <v>5.8</v>
      </c>
      <c r="F6008">
        <v>203403</v>
      </c>
      <c r="G6008">
        <v>46</v>
      </c>
      <c r="H6008">
        <v>50</v>
      </c>
    </row>
    <row r="6009" spans="1:8" hidden="1" x14ac:dyDescent="0.2">
      <c r="A6009">
        <v>14864</v>
      </c>
      <c r="B6009" t="str">
        <f>VLOOKUP(A6009,'Route Names'!$A$2:$B$95,2,FALSE)</f>
        <v>Route 12 Howell Mill Road / Cumberland</v>
      </c>
      <c r="C6009" t="s">
        <v>309</v>
      </c>
      <c r="D6009">
        <v>13121009802</v>
      </c>
      <c r="E6009">
        <v>5.8</v>
      </c>
      <c r="F6009">
        <v>203403</v>
      </c>
      <c r="G6009">
        <v>46</v>
      </c>
      <c r="H6009">
        <v>50</v>
      </c>
    </row>
    <row r="6010" spans="1:8" hidden="1" x14ac:dyDescent="0.2">
      <c r="A6010">
        <v>14864</v>
      </c>
      <c r="B6010" t="str">
        <f>VLOOKUP(A6010,'Route Names'!$A$2:$B$95,2,FALSE)</f>
        <v>Route 12 Howell Mill Road / Cumberland</v>
      </c>
      <c r="C6010" t="s">
        <v>298</v>
      </c>
      <c r="D6010">
        <v>13121009802</v>
      </c>
      <c r="E6010">
        <v>5.8</v>
      </c>
      <c r="F6010">
        <v>203403</v>
      </c>
      <c r="G6010">
        <v>46</v>
      </c>
      <c r="H6010">
        <v>50</v>
      </c>
    </row>
    <row r="6011" spans="1:8" hidden="1" x14ac:dyDescent="0.2">
      <c r="A6011">
        <v>14864</v>
      </c>
      <c r="B6011" t="str">
        <f>VLOOKUP(A6011,'Route Names'!$A$2:$B$95,2,FALSE)</f>
        <v>Route 12 Howell Mill Road / Cumberland</v>
      </c>
      <c r="C6011" t="s">
        <v>299</v>
      </c>
      <c r="D6011">
        <v>13121009802</v>
      </c>
      <c r="E6011">
        <v>5.8</v>
      </c>
      <c r="F6011">
        <v>203403</v>
      </c>
      <c r="G6011">
        <v>46</v>
      </c>
      <c r="H6011">
        <v>50</v>
      </c>
    </row>
    <row r="6012" spans="1:8" hidden="1" x14ac:dyDescent="0.2">
      <c r="A6012">
        <v>14864</v>
      </c>
      <c r="B6012" t="str">
        <f>VLOOKUP(A6012,'Route Names'!$A$2:$B$95,2,FALSE)</f>
        <v>Route 12 Howell Mill Road / Cumberland</v>
      </c>
      <c r="C6012" t="s">
        <v>308</v>
      </c>
      <c r="D6012">
        <v>13067030339</v>
      </c>
      <c r="E6012">
        <v>8</v>
      </c>
      <c r="F6012">
        <v>68686</v>
      </c>
      <c r="G6012">
        <v>128</v>
      </c>
      <c r="H6012">
        <v>40</v>
      </c>
    </row>
    <row r="6013" spans="1:8" hidden="1" x14ac:dyDescent="0.2">
      <c r="A6013">
        <v>14864</v>
      </c>
      <c r="B6013" t="str">
        <f>VLOOKUP(A6013,'Route Names'!$A$2:$B$95,2,FALSE)</f>
        <v>Route 12 Howell Mill Road / Cumberland</v>
      </c>
      <c r="C6013" t="s">
        <v>307</v>
      </c>
      <c r="D6013">
        <v>13067030339</v>
      </c>
      <c r="E6013">
        <v>8</v>
      </c>
      <c r="F6013">
        <v>68686</v>
      </c>
      <c r="G6013">
        <v>128</v>
      </c>
      <c r="H6013">
        <v>40</v>
      </c>
    </row>
    <row r="6014" spans="1:8" hidden="1" x14ac:dyDescent="0.2">
      <c r="A6014">
        <v>14864</v>
      </c>
      <c r="B6014" t="str">
        <f>VLOOKUP(A6014,'Route Names'!$A$2:$B$95,2,FALSE)</f>
        <v>Route 12 Howell Mill Road / Cumberland</v>
      </c>
      <c r="C6014" t="s">
        <v>306</v>
      </c>
      <c r="D6014">
        <v>13067030339</v>
      </c>
      <c r="E6014">
        <v>8</v>
      </c>
      <c r="F6014">
        <v>68686</v>
      </c>
      <c r="G6014">
        <v>128</v>
      </c>
      <c r="H6014">
        <v>40</v>
      </c>
    </row>
    <row r="6015" spans="1:8" hidden="1" x14ac:dyDescent="0.2">
      <c r="A6015">
        <v>14864</v>
      </c>
      <c r="B6015" t="str">
        <f>VLOOKUP(A6015,'Route Names'!$A$2:$B$95,2,FALSE)</f>
        <v>Route 12 Howell Mill Road / Cumberland</v>
      </c>
      <c r="C6015" t="s">
        <v>305</v>
      </c>
      <c r="D6015">
        <v>13067031207</v>
      </c>
      <c r="E6015">
        <v>7.6</v>
      </c>
      <c r="F6015">
        <v>89271</v>
      </c>
      <c r="G6015">
        <v>0</v>
      </c>
      <c r="H6015">
        <v>91</v>
      </c>
    </row>
    <row r="6016" spans="1:8" hidden="1" x14ac:dyDescent="0.2">
      <c r="A6016">
        <v>14864</v>
      </c>
      <c r="B6016" t="str">
        <f>VLOOKUP(A6016,'Route Names'!$A$2:$B$95,2,FALSE)</f>
        <v>Route 12 Howell Mill Road / Cumberland</v>
      </c>
      <c r="C6016" t="s">
        <v>304</v>
      </c>
      <c r="D6016">
        <v>13067031207</v>
      </c>
      <c r="E6016">
        <v>7.6</v>
      </c>
      <c r="F6016">
        <v>89271</v>
      </c>
      <c r="G6016">
        <v>0</v>
      </c>
      <c r="H6016">
        <v>91</v>
      </c>
    </row>
    <row r="6017" spans="1:8" hidden="1" x14ac:dyDescent="0.2">
      <c r="A6017">
        <v>14864</v>
      </c>
      <c r="B6017" t="str">
        <f>VLOOKUP(A6017,'Route Names'!$A$2:$B$95,2,FALSE)</f>
        <v>Route 12 Howell Mill Road / Cumberland</v>
      </c>
      <c r="C6017" t="s">
        <v>303</v>
      </c>
      <c r="D6017">
        <v>13067031207</v>
      </c>
      <c r="E6017">
        <v>7.6</v>
      </c>
      <c r="F6017">
        <v>89271</v>
      </c>
      <c r="G6017">
        <v>0</v>
      </c>
      <c r="H6017">
        <v>91</v>
      </c>
    </row>
    <row r="6018" spans="1:8" hidden="1" x14ac:dyDescent="0.2">
      <c r="A6018">
        <v>14864</v>
      </c>
      <c r="B6018" t="str">
        <f>VLOOKUP(A6018,'Route Names'!$A$2:$B$95,2,FALSE)</f>
        <v>Route 12 Howell Mill Road / Cumberland</v>
      </c>
      <c r="C6018" t="s">
        <v>302</v>
      </c>
      <c r="D6018">
        <v>13067031207</v>
      </c>
      <c r="E6018">
        <v>7.6</v>
      </c>
      <c r="F6018">
        <v>89271</v>
      </c>
      <c r="G6018">
        <v>0</v>
      </c>
      <c r="H6018">
        <v>91</v>
      </c>
    </row>
    <row r="6019" spans="1:8" hidden="1" x14ac:dyDescent="0.2">
      <c r="A6019">
        <v>14864</v>
      </c>
      <c r="B6019" t="str">
        <f>VLOOKUP(A6019,'Route Names'!$A$2:$B$95,2,FALSE)</f>
        <v>Route 12 Howell Mill Road / Cumberland</v>
      </c>
      <c r="C6019" t="s">
        <v>301</v>
      </c>
      <c r="D6019">
        <v>13067031207</v>
      </c>
      <c r="E6019">
        <v>7.6</v>
      </c>
      <c r="F6019">
        <v>89271</v>
      </c>
      <c r="G6019">
        <v>0</v>
      </c>
      <c r="H6019">
        <v>91</v>
      </c>
    </row>
    <row r="6020" spans="1:8" hidden="1" x14ac:dyDescent="0.2">
      <c r="A6020">
        <v>14864</v>
      </c>
      <c r="B6020" t="str">
        <f>VLOOKUP(A6020,'Route Names'!$A$2:$B$95,2,FALSE)</f>
        <v>Route 12 Howell Mill Road / Cumberland</v>
      </c>
      <c r="C6020" t="s">
        <v>300</v>
      </c>
      <c r="D6020">
        <v>13067031207</v>
      </c>
      <c r="E6020">
        <v>7.6</v>
      </c>
      <c r="F6020">
        <v>89271</v>
      </c>
      <c r="G6020">
        <v>0</v>
      </c>
      <c r="H6020">
        <v>91</v>
      </c>
    </row>
    <row r="6021" spans="1:8" hidden="1" x14ac:dyDescent="0.2">
      <c r="A6021">
        <v>14864</v>
      </c>
      <c r="B6021" t="str">
        <f>VLOOKUP(A6021,'Route Names'!$A$2:$B$95,2,FALSE)</f>
        <v>Route 12 Howell Mill Road / Cumberland</v>
      </c>
      <c r="C6021" t="s">
        <v>299</v>
      </c>
      <c r="D6021">
        <v>13121009700</v>
      </c>
      <c r="E6021">
        <v>2.4</v>
      </c>
      <c r="F6021">
        <v>210417</v>
      </c>
      <c r="G6021">
        <v>49</v>
      </c>
      <c r="H6021">
        <v>0</v>
      </c>
    </row>
    <row r="6022" spans="1:8" hidden="1" x14ac:dyDescent="0.2">
      <c r="A6022">
        <v>14864</v>
      </c>
      <c r="B6022" t="str">
        <f>VLOOKUP(A6022,'Route Names'!$A$2:$B$95,2,FALSE)</f>
        <v>Route 12 Howell Mill Road / Cumberland</v>
      </c>
      <c r="C6022" t="s">
        <v>298</v>
      </c>
      <c r="D6022">
        <v>13121009700</v>
      </c>
      <c r="E6022">
        <v>2.4</v>
      </c>
      <c r="F6022">
        <v>210417</v>
      </c>
      <c r="G6022">
        <v>49</v>
      </c>
      <c r="H6022">
        <v>0</v>
      </c>
    </row>
    <row r="6023" spans="1:8" hidden="1" x14ac:dyDescent="0.2">
      <c r="A6023">
        <v>14864</v>
      </c>
      <c r="B6023" t="str">
        <f>VLOOKUP(A6023,'Route Names'!$A$2:$B$95,2,FALSE)</f>
        <v>Route 12 Howell Mill Road / Cumberland</v>
      </c>
      <c r="C6023" t="s">
        <v>297</v>
      </c>
      <c r="D6023">
        <v>13121009802</v>
      </c>
      <c r="E6023">
        <v>5.8</v>
      </c>
      <c r="F6023">
        <v>203403</v>
      </c>
      <c r="G6023">
        <v>46</v>
      </c>
      <c r="H6023">
        <v>50</v>
      </c>
    </row>
    <row r="6024" spans="1:8" hidden="1" x14ac:dyDescent="0.2">
      <c r="A6024">
        <v>14864</v>
      </c>
      <c r="B6024" t="str">
        <f>VLOOKUP(A6024,'Route Names'!$A$2:$B$95,2,FALSE)</f>
        <v>Route 12 Howell Mill Road / Cumberland</v>
      </c>
      <c r="C6024" t="s">
        <v>296</v>
      </c>
      <c r="D6024">
        <v>13121009802</v>
      </c>
      <c r="E6024">
        <v>5.8</v>
      </c>
      <c r="F6024">
        <v>203403</v>
      </c>
      <c r="G6024">
        <v>46</v>
      </c>
      <c r="H6024">
        <v>50</v>
      </c>
    </row>
    <row r="6025" spans="1:8" hidden="1" x14ac:dyDescent="0.2">
      <c r="A6025">
        <v>14864</v>
      </c>
      <c r="B6025" t="str">
        <f>VLOOKUP(A6025,'Route Names'!$A$2:$B$95,2,FALSE)</f>
        <v>Route 12 Howell Mill Road / Cumberland</v>
      </c>
      <c r="C6025" t="s">
        <v>295</v>
      </c>
      <c r="D6025">
        <v>13121009801</v>
      </c>
      <c r="E6025">
        <v>4.2</v>
      </c>
      <c r="F6025">
        <v>194628</v>
      </c>
      <c r="G6025">
        <v>174</v>
      </c>
      <c r="H6025">
        <v>38</v>
      </c>
    </row>
    <row r="6026" spans="1:8" hidden="1" x14ac:dyDescent="0.2">
      <c r="A6026">
        <v>14864</v>
      </c>
      <c r="B6026" t="str">
        <f>VLOOKUP(A6026,'Route Names'!$A$2:$B$95,2,FALSE)</f>
        <v>Route 12 Howell Mill Road / Cumberland</v>
      </c>
      <c r="C6026" t="s">
        <v>294</v>
      </c>
      <c r="D6026">
        <v>13121009801</v>
      </c>
      <c r="E6026">
        <v>4.2</v>
      </c>
      <c r="F6026">
        <v>194628</v>
      </c>
      <c r="G6026">
        <v>174</v>
      </c>
      <c r="H6026">
        <v>38</v>
      </c>
    </row>
    <row r="6027" spans="1:8" hidden="1" x14ac:dyDescent="0.2">
      <c r="A6027">
        <v>14864</v>
      </c>
      <c r="B6027" t="str">
        <f>VLOOKUP(A6027,'Route Names'!$A$2:$B$95,2,FALSE)</f>
        <v>Route 12 Howell Mill Road / Cumberland</v>
      </c>
      <c r="C6027" t="s">
        <v>293</v>
      </c>
      <c r="D6027">
        <v>13121009801</v>
      </c>
      <c r="E6027">
        <v>4.2</v>
      </c>
      <c r="F6027">
        <v>194628</v>
      </c>
      <c r="G6027">
        <v>174</v>
      </c>
      <c r="H6027">
        <v>38</v>
      </c>
    </row>
    <row r="6028" spans="1:8" hidden="1" x14ac:dyDescent="0.2">
      <c r="A6028">
        <v>14864</v>
      </c>
      <c r="B6028" t="str">
        <f>VLOOKUP(A6028,'Route Names'!$A$2:$B$95,2,FALSE)</f>
        <v>Route 12 Howell Mill Road / Cumberland</v>
      </c>
      <c r="C6028" t="s">
        <v>292</v>
      </c>
      <c r="D6028">
        <v>13121009801</v>
      </c>
      <c r="E6028">
        <v>4.2</v>
      </c>
      <c r="F6028">
        <v>194628</v>
      </c>
      <c r="G6028">
        <v>174</v>
      </c>
      <c r="H6028">
        <v>38</v>
      </c>
    </row>
    <row r="6029" spans="1:8" hidden="1" x14ac:dyDescent="0.2">
      <c r="A6029">
        <v>14864</v>
      </c>
      <c r="B6029" t="str">
        <f>VLOOKUP(A6029,'Route Names'!$A$2:$B$95,2,FALSE)</f>
        <v>Route 12 Howell Mill Road / Cumberland</v>
      </c>
      <c r="C6029" t="s">
        <v>291</v>
      </c>
      <c r="D6029">
        <v>13121009801</v>
      </c>
      <c r="E6029">
        <v>4.2</v>
      </c>
      <c r="F6029">
        <v>194628</v>
      </c>
      <c r="G6029">
        <v>174</v>
      </c>
      <c r="H6029">
        <v>38</v>
      </c>
    </row>
    <row r="6030" spans="1:8" hidden="1" x14ac:dyDescent="0.2">
      <c r="A6030">
        <v>14864</v>
      </c>
      <c r="B6030" t="str">
        <f>VLOOKUP(A6030,'Route Names'!$A$2:$B$95,2,FALSE)</f>
        <v>Route 12 Howell Mill Road / Cumberland</v>
      </c>
      <c r="C6030" t="s">
        <v>290</v>
      </c>
      <c r="D6030">
        <v>13121009801</v>
      </c>
      <c r="E6030">
        <v>4.2</v>
      </c>
      <c r="F6030">
        <v>194628</v>
      </c>
      <c r="G6030">
        <v>174</v>
      </c>
      <c r="H6030">
        <v>38</v>
      </c>
    </row>
    <row r="6031" spans="1:8" hidden="1" x14ac:dyDescent="0.2">
      <c r="A6031">
        <v>14864</v>
      </c>
      <c r="B6031" t="str">
        <f>VLOOKUP(A6031,'Route Names'!$A$2:$B$95,2,FALSE)</f>
        <v>Route 12 Howell Mill Road / Cumberland</v>
      </c>
      <c r="C6031" t="s">
        <v>289</v>
      </c>
      <c r="D6031">
        <v>13121009801</v>
      </c>
      <c r="E6031">
        <v>4.2</v>
      </c>
      <c r="F6031">
        <v>194628</v>
      </c>
      <c r="G6031">
        <v>174</v>
      </c>
      <c r="H6031">
        <v>38</v>
      </c>
    </row>
    <row r="6032" spans="1:8" hidden="1" x14ac:dyDescent="0.2">
      <c r="A6032">
        <v>14864</v>
      </c>
      <c r="B6032" t="str">
        <f>VLOOKUP(A6032,'Route Names'!$A$2:$B$95,2,FALSE)</f>
        <v>Route 12 Howell Mill Road / Cumberland</v>
      </c>
      <c r="C6032" t="s">
        <v>288</v>
      </c>
      <c r="D6032">
        <v>13121009801</v>
      </c>
      <c r="E6032">
        <v>4.2</v>
      </c>
      <c r="F6032">
        <v>194628</v>
      </c>
      <c r="G6032">
        <v>174</v>
      </c>
      <c r="H6032">
        <v>38</v>
      </c>
    </row>
    <row r="6033" spans="1:8" hidden="1" x14ac:dyDescent="0.2">
      <c r="A6033">
        <v>14864</v>
      </c>
      <c r="B6033" t="str">
        <f>VLOOKUP(A6033,'Route Names'!$A$2:$B$95,2,FALSE)</f>
        <v>Route 12 Howell Mill Road / Cumberland</v>
      </c>
      <c r="C6033" t="s">
        <v>287</v>
      </c>
      <c r="D6033">
        <v>13121009000</v>
      </c>
      <c r="E6033">
        <v>3.9</v>
      </c>
      <c r="F6033">
        <v>155260</v>
      </c>
      <c r="G6033">
        <v>7</v>
      </c>
      <c r="H6033">
        <v>37</v>
      </c>
    </row>
    <row r="6034" spans="1:8" hidden="1" x14ac:dyDescent="0.2">
      <c r="A6034">
        <v>14864</v>
      </c>
      <c r="B6034" t="str">
        <f>VLOOKUP(A6034,'Route Names'!$A$2:$B$95,2,FALSE)</f>
        <v>Route 12 Howell Mill Road / Cumberland</v>
      </c>
      <c r="C6034" t="s">
        <v>286</v>
      </c>
      <c r="D6034">
        <v>13121009000</v>
      </c>
      <c r="E6034">
        <v>3.9</v>
      </c>
      <c r="F6034">
        <v>155260</v>
      </c>
      <c r="G6034">
        <v>7</v>
      </c>
      <c r="H6034">
        <v>37</v>
      </c>
    </row>
    <row r="6035" spans="1:8" hidden="1" x14ac:dyDescent="0.2">
      <c r="A6035">
        <v>14864</v>
      </c>
      <c r="B6035" t="str">
        <f>VLOOKUP(A6035,'Route Names'!$A$2:$B$95,2,FALSE)</f>
        <v>Route 12 Howell Mill Road / Cumberland</v>
      </c>
      <c r="C6035" t="s">
        <v>285</v>
      </c>
      <c r="D6035">
        <v>13121009000</v>
      </c>
      <c r="E6035">
        <v>3.9</v>
      </c>
      <c r="F6035">
        <v>155260</v>
      </c>
      <c r="G6035">
        <v>7</v>
      </c>
      <c r="H6035">
        <v>37</v>
      </c>
    </row>
    <row r="6036" spans="1:8" hidden="1" x14ac:dyDescent="0.2">
      <c r="A6036">
        <v>14864</v>
      </c>
      <c r="B6036" t="str">
        <f>VLOOKUP(A6036,'Route Names'!$A$2:$B$95,2,FALSE)</f>
        <v>Route 12 Howell Mill Road / Cumberland</v>
      </c>
      <c r="C6036" t="s">
        <v>284</v>
      </c>
      <c r="D6036">
        <v>13121009000</v>
      </c>
      <c r="E6036">
        <v>3.9</v>
      </c>
      <c r="F6036">
        <v>155260</v>
      </c>
      <c r="G6036">
        <v>7</v>
      </c>
      <c r="H6036">
        <v>37</v>
      </c>
    </row>
    <row r="6037" spans="1:8" hidden="1" x14ac:dyDescent="0.2">
      <c r="A6037">
        <v>14864</v>
      </c>
      <c r="B6037" t="str">
        <f>VLOOKUP(A6037,'Route Names'!$A$2:$B$95,2,FALSE)</f>
        <v>Route 12 Howell Mill Road / Cumberland</v>
      </c>
      <c r="C6037" t="s">
        <v>283</v>
      </c>
      <c r="D6037">
        <v>13121009000</v>
      </c>
      <c r="E6037">
        <v>3.9</v>
      </c>
      <c r="F6037">
        <v>155260</v>
      </c>
      <c r="G6037">
        <v>7</v>
      </c>
      <c r="H6037">
        <v>37</v>
      </c>
    </row>
    <row r="6038" spans="1:8" hidden="1" x14ac:dyDescent="0.2">
      <c r="A6038">
        <v>14864</v>
      </c>
      <c r="B6038" t="str">
        <f>VLOOKUP(A6038,'Route Names'!$A$2:$B$95,2,FALSE)</f>
        <v>Route 12 Howell Mill Road / Cumberland</v>
      </c>
      <c r="C6038" t="s">
        <v>282</v>
      </c>
      <c r="D6038">
        <v>13121009000</v>
      </c>
      <c r="E6038">
        <v>3.9</v>
      </c>
      <c r="F6038">
        <v>155260</v>
      </c>
      <c r="G6038">
        <v>7</v>
      </c>
      <c r="H6038">
        <v>37</v>
      </c>
    </row>
    <row r="6039" spans="1:8" hidden="1" x14ac:dyDescent="0.2">
      <c r="A6039">
        <v>14864</v>
      </c>
      <c r="B6039" t="str">
        <f>VLOOKUP(A6039,'Route Names'!$A$2:$B$95,2,FALSE)</f>
        <v>Route 12 Howell Mill Road / Cumberland</v>
      </c>
      <c r="C6039" t="s">
        <v>281</v>
      </c>
      <c r="D6039">
        <v>13121008902</v>
      </c>
      <c r="E6039">
        <v>20.6</v>
      </c>
      <c r="F6039">
        <v>99048</v>
      </c>
      <c r="G6039">
        <v>230</v>
      </c>
      <c r="H6039">
        <v>124</v>
      </c>
    </row>
    <row r="6040" spans="1:8" hidden="1" x14ac:dyDescent="0.2">
      <c r="A6040">
        <v>14864</v>
      </c>
      <c r="B6040" t="str">
        <f>VLOOKUP(A6040,'Route Names'!$A$2:$B$95,2,FALSE)</f>
        <v>Route 12 Howell Mill Road / Cumberland</v>
      </c>
      <c r="C6040" t="s">
        <v>280</v>
      </c>
      <c r="D6040">
        <v>13121008902</v>
      </c>
      <c r="E6040">
        <v>20.6</v>
      </c>
      <c r="F6040">
        <v>99048</v>
      </c>
      <c r="G6040">
        <v>230</v>
      </c>
      <c r="H6040">
        <v>124</v>
      </c>
    </row>
    <row r="6041" spans="1:8" hidden="1" x14ac:dyDescent="0.2">
      <c r="A6041">
        <v>14864</v>
      </c>
      <c r="B6041" t="str">
        <f>VLOOKUP(A6041,'Route Names'!$A$2:$B$95,2,FALSE)</f>
        <v>Route 12 Howell Mill Road / Cumberland</v>
      </c>
      <c r="C6041" t="s">
        <v>279</v>
      </c>
      <c r="D6041">
        <v>13121008902</v>
      </c>
      <c r="E6041">
        <v>20.6</v>
      </c>
      <c r="F6041">
        <v>99048</v>
      </c>
      <c r="G6041">
        <v>230</v>
      </c>
      <c r="H6041">
        <v>124</v>
      </c>
    </row>
    <row r="6042" spans="1:8" hidden="1" x14ac:dyDescent="0.2">
      <c r="A6042">
        <v>14864</v>
      </c>
      <c r="B6042" t="str">
        <f>VLOOKUP(A6042,'Route Names'!$A$2:$B$95,2,FALSE)</f>
        <v>Route 12 Howell Mill Road / Cumberland</v>
      </c>
      <c r="C6042" t="s">
        <v>278</v>
      </c>
      <c r="D6042">
        <v>13121008902</v>
      </c>
      <c r="E6042">
        <v>20.6</v>
      </c>
      <c r="F6042">
        <v>99048</v>
      </c>
      <c r="G6042">
        <v>230</v>
      </c>
      <c r="H6042">
        <v>124</v>
      </c>
    </row>
    <row r="6043" spans="1:8" hidden="1" x14ac:dyDescent="0.2">
      <c r="A6043">
        <v>14864</v>
      </c>
      <c r="B6043" t="str">
        <f>VLOOKUP(A6043,'Route Names'!$A$2:$B$95,2,FALSE)</f>
        <v>Route 12 Howell Mill Road / Cumberland</v>
      </c>
      <c r="C6043" t="s">
        <v>277</v>
      </c>
      <c r="D6043">
        <v>13121008902</v>
      </c>
      <c r="E6043">
        <v>20.6</v>
      </c>
      <c r="F6043">
        <v>99048</v>
      </c>
      <c r="G6043">
        <v>230</v>
      </c>
      <c r="H6043">
        <v>124</v>
      </c>
    </row>
    <row r="6044" spans="1:8" hidden="1" x14ac:dyDescent="0.2">
      <c r="A6044">
        <v>14864</v>
      </c>
      <c r="B6044" t="str">
        <f>VLOOKUP(A6044,'Route Names'!$A$2:$B$95,2,FALSE)</f>
        <v>Route 12 Howell Mill Road / Cumberland</v>
      </c>
      <c r="C6044" t="s">
        <v>276</v>
      </c>
      <c r="D6044">
        <v>13121008902</v>
      </c>
      <c r="E6044">
        <v>20.6</v>
      </c>
      <c r="F6044">
        <v>99048</v>
      </c>
      <c r="G6044">
        <v>230</v>
      </c>
      <c r="H6044">
        <v>124</v>
      </c>
    </row>
    <row r="6045" spans="1:8" hidden="1" x14ac:dyDescent="0.2">
      <c r="A6045">
        <v>14864</v>
      </c>
      <c r="B6045" t="str">
        <f>VLOOKUP(A6045,'Route Names'!$A$2:$B$95,2,FALSE)</f>
        <v>Route 12 Howell Mill Road / Cumberland</v>
      </c>
      <c r="C6045" t="s">
        <v>275</v>
      </c>
      <c r="D6045">
        <v>13121008902</v>
      </c>
      <c r="E6045">
        <v>20.6</v>
      </c>
      <c r="F6045">
        <v>99048</v>
      </c>
      <c r="G6045">
        <v>230</v>
      </c>
      <c r="H6045">
        <v>124</v>
      </c>
    </row>
    <row r="6046" spans="1:8" hidden="1" x14ac:dyDescent="0.2">
      <c r="A6046">
        <v>14864</v>
      </c>
      <c r="B6046" t="str">
        <f>VLOOKUP(A6046,'Route Names'!$A$2:$B$95,2,FALSE)</f>
        <v>Route 12 Howell Mill Road / Cumberland</v>
      </c>
      <c r="C6046" t="s">
        <v>274</v>
      </c>
      <c r="D6046">
        <v>13121008902</v>
      </c>
      <c r="E6046">
        <v>20.6</v>
      </c>
      <c r="F6046">
        <v>99048</v>
      </c>
      <c r="G6046">
        <v>230</v>
      </c>
      <c r="H6046">
        <v>124</v>
      </c>
    </row>
    <row r="6047" spans="1:8" hidden="1" x14ac:dyDescent="0.2">
      <c r="A6047">
        <v>14864</v>
      </c>
      <c r="B6047" t="str">
        <f>VLOOKUP(A6047,'Route Names'!$A$2:$B$95,2,FALSE)</f>
        <v>Route 12 Howell Mill Road / Cumberland</v>
      </c>
      <c r="C6047" t="s">
        <v>273</v>
      </c>
      <c r="D6047">
        <v>13121008902</v>
      </c>
      <c r="E6047">
        <v>20.6</v>
      </c>
      <c r="F6047">
        <v>99048</v>
      </c>
      <c r="G6047">
        <v>230</v>
      </c>
      <c r="H6047">
        <v>124</v>
      </c>
    </row>
    <row r="6048" spans="1:8" hidden="1" x14ac:dyDescent="0.2">
      <c r="A6048">
        <v>14864</v>
      </c>
      <c r="B6048" t="str">
        <f>VLOOKUP(A6048,'Route Names'!$A$2:$B$95,2,FALSE)</f>
        <v>Route 12 Howell Mill Road / Cumberland</v>
      </c>
      <c r="C6048" t="s">
        <v>272</v>
      </c>
      <c r="D6048">
        <v>13121000600</v>
      </c>
      <c r="E6048">
        <v>42</v>
      </c>
      <c r="F6048">
        <v>63406</v>
      </c>
      <c r="G6048">
        <v>237</v>
      </c>
      <c r="H6048">
        <v>17</v>
      </c>
    </row>
    <row r="6049" spans="1:8" hidden="1" x14ac:dyDescent="0.2">
      <c r="A6049">
        <v>14864</v>
      </c>
      <c r="B6049" t="str">
        <f>VLOOKUP(A6049,'Route Names'!$A$2:$B$95,2,FALSE)</f>
        <v>Route 12 Howell Mill Road / Cumberland</v>
      </c>
      <c r="C6049" t="s">
        <v>271</v>
      </c>
      <c r="D6049">
        <v>13121000600</v>
      </c>
      <c r="E6049">
        <v>42</v>
      </c>
      <c r="F6049">
        <v>63406</v>
      </c>
      <c r="G6049">
        <v>237</v>
      </c>
      <c r="H6049">
        <v>17</v>
      </c>
    </row>
    <row r="6050" spans="1:8" hidden="1" x14ac:dyDescent="0.2">
      <c r="A6050">
        <v>14864</v>
      </c>
      <c r="B6050" t="str">
        <f>VLOOKUP(A6050,'Route Names'!$A$2:$B$95,2,FALSE)</f>
        <v>Route 12 Howell Mill Road / Cumberland</v>
      </c>
      <c r="C6050" t="s">
        <v>270</v>
      </c>
      <c r="D6050">
        <v>13121000600</v>
      </c>
      <c r="E6050">
        <v>42</v>
      </c>
      <c r="F6050">
        <v>63406</v>
      </c>
      <c r="G6050">
        <v>237</v>
      </c>
      <c r="H6050">
        <v>17</v>
      </c>
    </row>
    <row r="6051" spans="1:8" hidden="1" x14ac:dyDescent="0.2">
      <c r="A6051">
        <v>14864</v>
      </c>
      <c r="B6051" t="str">
        <f>VLOOKUP(A6051,'Route Names'!$A$2:$B$95,2,FALSE)</f>
        <v>Route 12 Howell Mill Road / Cumberland</v>
      </c>
      <c r="C6051" t="s">
        <v>269</v>
      </c>
      <c r="D6051">
        <v>13121000600</v>
      </c>
      <c r="E6051">
        <v>42</v>
      </c>
      <c r="F6051">
        <v>63406</v>
      </c>
      <c r="G6051">
        <v>237</v>
      </c>
      <c r="H6051">
        <v>17</v>
      </c>
    </row>
    <row r="6052" spans="1:8" hidden="1" x14ac:dyDescent="0.2">
      <c r="A6052">
        <v>14864</v>
      </c>
      <c r="B6052" t="str">
        <f>VLOOKUP(A6052,'Route Names'!$A$2:$B$95,2,FALSE)</f>
        <v>Route 12 Howell Mill Road / Cumberland</v>
      </c>
      <c r="C6052" t="s">
        <v>268</v>
      </c>
      <c r="D6052">
        <v>13121000600</v>
      </c>
      <c r="E6052">
        <v>42</v>
      </c>
      <c r="F6052">
        <v>63406</v>
      </c>
      <c r="G6052">
        <v>237</v>
      </c>
      <c r="H6052">
        <v>17</v>
      </c>
    </row>
    <row r="6053" spans="1:8" hidden="1" x14ac:dyDescent="0.2">
      <c r="A6053">
        <v>14864</v>
      </c>
      <c r="B6053" t="str">
        <f>VLOOKUP(A6053,'Route Names'!$A$2:$B$95,2,FALSE)</f>
        <v>Route 12 Howell Mill Road / Cumberland</v>
      </c>
      <c r="C6053" t="s">
        <v>267</v>
      </c>
      <c r="D6053">
        <v>13121000600</v>
      </c>
      <c r="E6053">
        <v>42</v>
      </c>
      <c r="F6053">
        <v>63406</v>
      </c>
      <c r="G6053">
        <v>237</v>
      </c>
      <c r="H6053">
        <v>17</v>
      </c>
    </row>
    <row r="6054" spans="1:8" hidden="1" x14ac:dyDescent="0.2">
      <c r="A6054">
        <v>14864</v>
      </c>
      <c r="B6054" t="str">
        <f>VLOOKUP(A6054,'Route Names'!$A$2:$B$95,2,FALSE)</f>
        <v>Route 12 Howell Mill Road / Cumberland</v>
      </c>
      <c r="C6054" t="s">
        <v>266</v>
      </c>
      <c r="D6054">
        <v>13121001002</v>
      </c>
      <c r="E6054">
        <v>47.4</v>
      </c>
      <c r="F6054">
        <v>56389</v>
      </c>
      <c r="G6054">
        <v>50</v>
      </c>
      <c r="H6054">
        <v>9</v>
      </c>
    </row>
    <row r="6055" spans="1:8" hidden="1" x14ac:dyDescent="0.2">
      <c r="A6055">
        <v>14864</v>
      </c>
      <c r="B6055" t="str">
        <f>VLOOKUP(A6055,'Route Names'!$A$2:$B$95,2,FALSE)</f>
        <v>Route 12 Howell Mill Road / Cumberland</v>
      </c>
      <c r="C6055" t="s">
        <v>265</v>
      </c>
      <c r="D6055">
        <v>13121001002</v>
      </c>
      <c r="E6055">
        <v>47.4</v>
      </c>
      <c r="F6055">
        <v>56389</v>
      </c>
      <c r="G6055">
        <v>50</v>
      </c>
      <c r="H6055">
        <v>9</v>
      </c>
    </row>
    <row r="6056" spans="1:8" hidden="1" x14ac:dyDescent="0.2">
      <c r="A6056">
        <v>14864</v>
      </c>
      <c r="B6056" t="str">
        <f>VLOOKUP(A6056,'Route Names'!$A$2:$B$95,2,FALSE)</f>
        <v>Route 12 Howell Mill Road / Cumberland</v>
      </c>
      <c r="C6056" t="s">
        <v>264</v>
      </c>
      <c r="D6056">
        <v>13121001002</v>
      </c>
      <c r="E6056">
        <v>47.4</v>
      </c>
      <c r="F6056">
        <v>56389</v>
      </c>
      <c r="G6056">
        <v>50</v>
      </c>
      <c r="H6056">
        <v>9</v>
      </c>
    </row>
    <row r="6057" spans="1:8" hidden="1" x14ac:dyDescent="0.2">
      <c r="A6057">
        <v>14864</v>
      </c>
      <c r="B6057" t="str">
        <f>VLOOKUP(A6057,'Route Names'!$A$2:$B$95,2,FALSE)</f>
        <v>Route 12 Howell Mill Road / Cumberland</v>
      </c>
      <c r="C6057" t="s">
        <v>263</v>
      </c>
      <c r="D6057">
        <v>13121001002</v>
      </c>
      <c r="E6057">
        <v>47.4</v>
      </c>
      <c r="F6057">
        <v>56389</v>
      </c>
      <c r="G6057">
        <v>50</v>
      </c>
      <c r="H6057">
        <v>9</v>
      </c>
    </row>
    <row r="6058" spans="1:8" hidden="1" x14ac:dyDescent="0.2">
      <c r="A6058">
        <v>14864</v>
      </c>
      <c r="B6058" t="str">
        <f>VLOOKUP(A6058,'Route Names'!$A$2:$B$95,2,FALSE)</f>
        <v>Route 12 Howell Mill Road / Cumberland</v>
      </c>
      <c r="C6058" t="s">
        <v>262</v>
      </c>
      <c r="D6058">
        <v>13121001001</v>
      </c>
      <c r="E6058">
        <v>16.3</v>
      </c>
      <c r="F6058">
        <v>172639</v>
      </c>
      <c r="G6058">
        <v>65</v>
      </c>
      <c r="H6058">
        <v>4</v>
      </c>
    </row>
    <row r="6059" spans="1:8" hidden="1" x14ac:dyDescent="0.2">
      <c r="A6059">
        <v>14864</v>
      </c>
      <c r="B6059" t="str">
        <f>VLOOKUP(A6059,'Route Names'!$A$2:$B$95,2,FALSE)</f>
        <v>Route 12 Howell Mill Road / Cumberland</v>
      </c>
      <c r="C6059" t="s">
        <v>261</v>
      </c>
      <c r="D6059">
        <v>13121009801</v>
      </c>
      <c r="E6059">
        <v>4.2</v>
      </c>
      <c r="F6059">
        <v>194628</v>
      </c>
      <c r="G6059">
        <v>174</v>
      </c>
      <c r="H6059">
        <v>38</v>
      </c>
    </row>
    <row r="6060" spans="1:8" hidden="1" x14ac:dyDescent="0.2">
      <c r="A6060">
        <v>14864</v>
      </c>
      <c r="B6060" t="str">
        <f>VLOOKUP(A6060,'Route Names'!$A$2:$B$95,2,FALSE)</f>
        <v>Route 12 Howell Mill Road / Cumberland</v>
      </c>
      <c r="C6060" t="s">
        <v>260</v>
      </c>
      <c r="D6060">
        <v>13121009801</v>
      </c>
      <c r="E6060">
        <v>4.2</v>
      </c>
      <c r="F6060">
        <v>194628</v>
      </c>
      <c r="G6060">
        <v>174</v>
      </c>
      <c r="H6060">
        <v>38</v>
      </c>
    </row>
    <row r="6061" spans="1:8" hidden="1" x14ac:dyDescent="0.2">
      <c r="A6061">
        <v>14864</v>
      </c>
      <c r="B6061" t="str">
        <f>VLOOKUP(A6061,'Route Names'!$A$2:$B$95,2,FALSE)</f>
        <v>Route 12 Howell Mill Road / Cumberland</v>
      </c>
      <c r="C6061" t="s">
        <v>259</v>
      </c>
      <c r="D6061">
        <v>13121009801</v>
      </c>
      <c r="E6061">
        <v>4.2</v>
      </c>
      <c r="F6061">
        <v>194628</v>
      </c>
      <c r="G6061">
        <v>174</v>
      </c>
      <c r="H6061">
        <v>38</v>
      </c>
    </row>
    <row r="6062" spans="1:8" hidden="1" x14ac:dyDescent="0.2">
      <c r="A6062">
        <v>14864</v>
      </c>
      <c r="B6062" t="str">
        <f>VLOOKUP(A6062,'Route Names'!$A$2:$B$95,2,FALSE)</f>
        <v>Route 12 Howell Mill Road / Cumberland</v>
      </c>
      <c r="C6062" t="s">
        <v>258</v>
      </c>
      <c r="D6062">
        <v>13121009501</v>
      </c>
      <c r="E6062">
        <v>2.8</v>
      </c>
      <c r="F6062">
        <v>186328</v>
      </c>
      <c r="G6062">
        <v>40</v>
      </c>
      <c r="H6062">
        <v>0</v>
      </c>
    </row>
    <row r="6063" spans="1:8" hidden="1" x14ac:dyDescent="0.2">
      <c r="A6063">
        <v>14864</v>
      </c>
      <c r="B6063" t="str">
        <f>VLOOKUP(A6063,'Route Names'!$A$2:$B$95,2,FALSE)</f>
        <v>Route 12 Howell Mill Road / Cumberland</v>
      </c>
      <c r="C6063" t="s">
        <v>257</v>
      </c>
      <c r="D6063">
        <v>13121009501</v>
      </c>
      <c r="E6063">
        <v>2.8</v>
      </c>
      <c r="F6063">
        <v>186328</v>
      </c>
      <c r="G6063">
        <v>40</v>
      </c>
      <c r="H6063">
        <v>0</v>
      </c>
    </row>
    <row r="6064" spans="1:8" hidden="1" x14ac:dyDescent="0.2">
      <c r="A6064">
        <v>14864</v>
      </c>
      <c r="B6064" t="str">
        <f>VLOOKUP(A6064,'Route Names'!$A$2:$B$95,2,FALSE)</f>
        <v>Route 12 Howell Mill Road / Cumberland</v>
      </c>
      <c r="C6064" t="s">
        <v>256</v>
      </c>
      <c r="D6064">
        <v>13121009501</v>
      </c>
      <c r="E6064">
        <v>2.8</v>
      </c>
      <c r="F6064">
        <v>186328</v>
      </c>
      <c r="G6064">
        <v>40</v>
      </c>
      <c r="H6064">
        <v>0</v>
      </c>
    </row>
    <row r="6065" spans="1:8" hidden="1" x14ac:dyDescent="0.2">
      <c r="A6065">
        <v>14864</v>
      </c>
      <c r="B6065" t="str">
        <f>VLOOKUP(A6065,'Route Names'!$A$2:$B$95,2,FALSE)</f>
        <v>Route 12 Howell Mill Road / Cumberland</v>
      </c>
      <c r="C6065" t="s">
        <v>255</v>
      </c>
      <c r="D6065">
        <v>13121009501</v>
      </c>
      <c r="E6065">
        <v>2.8</v>
      </c>
      <c r="F6065">
        <v>186328</v>
      </c>
      <c r="G6065">
        <v>40</v>
      </c>
      <c r="H6065">
        <v>0</v>
      </c>
    </row>
    <row r="6066" spans="1:8" hidden="1" x14ac:dyDescent="0.2">
      <c r="A6066">
        <v>14864</v>
      </c>
      <c r="B6066" t="str">
        <f>VLOOKUP(A6066,'Route Names'!$A$2:$B$95,2,FALSE)</f>
        <v>Route 12 Howell Mill Road / Cumberland</v>
      </c>
      <c r="C6066" t="s">
        <v>254</v>
      </c>
      <c r="D6066">
        <v>13121009801</v>
      </c>
      <c r="E6066">
        <v>4.2</v>
      </c>
      <c r="F6066">
        <v>194628</v>
      </c>
      <c r="G6066">
        <v>174</v>
      </c>
      <c r="H6066">
        <v>38</v>
      </c>
    </row>
    <row r="6067" spans="1:8" hidden="1" x14ac:dyDescent="0.2">
      <c r="A6067">
        <v>14864</v>
      </c>
      <c r="B6067" t="str">
        <f>VLOOKUP(A6067,'Route Names'!$A$2:$B$95,2,FALSE)</f>
        <v>Route 12 Howell Mill Road / Cumberland</v>
      </c>
      <c r="C6067" t="s">
        <v>253</v>
      </c>
      <c r="D6067">
        <v>13121009801</v>
      </c>
      <c r="E6067">
        <v>4.2</v>
      </c>
      <c r="F6067">
        <v>194628</v>
      </c>
      <c r="G6067">
        <v>174</v>
      </c>
      <c r="H6067">
        <v>38</v>
      </c>
    </row>
    <row r="6068" spans="1:8" hidden="1" x14ac:dyDescent="0.2">
      <c r="A6068">
        <v>14864</v>
      </c>
      <c r="B6068" t="str">
        <f>VLOOKUP(A6068,'Route Names'!$A$2:$B$95,2,FALSE)</f>
        <v>Route 12 Howell Mill Road / Cumberland</v>
      </c>
      <c r="C6068" t="s">
        <v>252</v>
      </c>
      <c r="D6068">
        <v>13121009801</v>
      </c>
      <c r="E6068">
        <v>4.2</v>
      </c>
      <c r="F6068">
        <v>194628</v>
      </c>
      <c r="G6068">
        <v>174</v>
      </c>
      <c r="H6068">
        <v>38</v>
      </c>
    </row>
    <row r="6069" spans="1:8" hidden="1" x14ac:dyDescent="0.2">
      <c r="A6069">
        <v>14864</v>
      </c>
      <c r="B6069" t="str">
        <f>VLOOKUP(A6069,'Route Names'!$A$2:$B$95,2,FALSE)</f>
        <v>Route 12 Howell Mill Road / Cumberland</v>
      </c>
      <c r="C6069" t="s">
        <v>251</v>
      </c>
      <c r="D6069">
        <v>13121009801</v>
      </c>
      <c r="E6069">
        <v>4.2</v>
      </c>
      <c r="F6069">
        <v>194628</v>
      </c>
      <c r="G6069">
        <v>174</v>
      </c>
      <c r="H6069">
        <v>38</v>
      </c>
    </row>
    <row r="6070" spans="1:8" hidden="1" x14ac:dyDescent="0.2">
      <c r="A6070">
        <v>14852</v>
      </c>
      <c r="B6070" t="str">
        <f>VLOOKUP(A6070,'Route Names'!$A$2:$B$95,2,FALSE)</f>
        <v>Route 186 Rainbow Drive/South DeKalb</v>
      </c>
      <c r="C6070" t="s">
        <v>250</v>
      </c>
      <c r="D6070">
        <v>13121011900</v>
      </c>
      <c r="E6070">
        <v>35.5</v>
      </c>
      <c r="F6070">
        <v>42431</v>
      </c>
      <c r="G6070">
        <v>549</v>
      </c>
      <c r="H6070">
        <v>265</v>
      </c>
    </row>
    <row r="6071" spans="1:8" hidden="1" x14ac:dyDescent="0.2">
      <c r="A6071">
        <v>14852</v>
      </c>
      <c r="B6071" t="str">
        <f>VLOOKUP(A6071,'Route Names'!$A$2:$B$95,2,FALSE)</f>
        <v>Route 186 Rainbow Drive/South DeKalb</v>
      </c>
      <c r="C6071" t="s">
        <v>249</v>
      </c>
      <c r="D6071">
        <v>13121011900</v>
      </c>
      <c r="E6071">
        <v>35.5</v>
      </c>
      <c r="F6071">
        <v>42431</v>
      </c>
      <c r="G6071">
        <v>549</v>
      </c>
      <c r="H6071">
        <v>265</v>
      </c>
    </row>
    <row r="6072" spans="1:8" hidden="1" x14ac:dyDescent="0.2">
      <c r="A6072">
        <v>14852</v>
      </c>
      <c r="B6072" t="str">
        <f>VLOOKUP(A6072,'Route Names'!$A$2:$B$95,2,FALSE)</f>
        <v>Route 186 Rainbow Drive/South DeKalb</v>
      </c>
      <c r="C6072" t="s">
        <v>248</v>
      </c>
      <c r="D6072">
        <v>13121011900</v>
      </c>
      <c r="E6072">
        <v>35.5</v>
      </c>
      <c r="F6072">
        <v>42431</v>
      </c>
      <c r="G6072">
        <v>549</v>
      </c>
      <c r="H6072">
        <v>265</v>
      </c>
    </row>
    <row r="6073" spans="1:8" hidden="1" x14ac:dyDescent="0.2">
      <c r="A6073">
        <v>14852</v>
      </c>
      <c r="B6073" t="str">
        <f>VLOOKUP(A6073,'Route Names'!$A$2:$B$95,2,FALSE)</f>
        <v>Route 186 Rainbow Drive/South DeKalb</v>
      </c>
      <c r="C6073" t="s">
        <v>247</v>
      </c>
      <c r="D6073">
        <v>13121011900</v>
      </c>
      <c r="E6073">
        <v>35.5</v>
      </c>
      <c r="F6073">
        <v>42431</v>
      </c>
      <c r="G6073">
        <v>549</v>
      </c>
      <c r="H6073">
        <v>265</v>
      </c>
    </row>
    <row r="6074" spans="1:8" hidden="1" x14ac:dyDescent="0.2">
      <c r="A6074">
        <v>14852</v>
      </c>
      <c r="B6074" t="str">
        <f>VLOOKUP(A6074,'Route Names'!$A$2:$B$95,2,FALSE)</f>
        <v>Route 186 Rainbow Drive/South DeKalb</v>
      </c>
      <c r="C6074" t="s">
        <v>246</v>
      </c>
      <c r="D6074">
        <v>13121011900</v>
      </c>
      <c r="E6074">
        <v>35.5</v>
      </c>
      <c r="F6074">
        <v>42431</v>
      </c>
      <c r="G6074">
        <v>549</v>
      </c>
      <c r="H6074">
        <v>265</v>
      </c>
    </row>
    <row r="6075" spans="1:8" hidden="1" x14ac:dyDescent="0.2">
      <c r="A6075">
        <v>14852</v>
      </c>
      <c r="B6075" t="str">
        <f>VLOOKUP(A6075,'Route Names'!$A$2:$B$95,2,FALSE)</f>
        <v>Route 186 Rainbow Drive/South DeKalb</v>
      </c>
      <c r="C6075" t="s">
        <v>245</v>
      </c>
      <c r="D6075">
        <v>13121011900</v>
      </c>
      <c r="E6075">
        <v>35.5</v>
      </c>
      <c r="F6075">
        <v>42431</v>
      </c>
      <c r="G6075">
        <v>549</v>
      </c>
      <c r="H6075">
        <v>265</v>
      </c>
    </row>
    <row r="6076" spans="1:8" hidden="1" x14ac:dyDescent="0.2">
      <c r="A6076">
        <v>14852</v>
      </c>
      <c r="B6076" t="str">
        <f>VLOOKUP(A6076,'Route Names'!$A$2:$B$95,2,FALSE)</f>
        <v>Route 186 Rainbow Drive/South DeKalb</v>
      </c>
      <c r="C6076" t="s">
        <v>244</v>
      </c>
      <c r="D6076">
        <v>13121011900</v>
      </c>
      <c r="E6076">
        <v>35.5</v>
      </c>
      <c r="F6076">
        <v>42431</v>
      </c>
      <c r="G6076">
        <v>549</v>
      </c>
      <c r="H6076">
        <v>265</v>
      </c>
    </row>
    <row r="6077" spans="1:8" hidden="1" x14ac:dyDescent="0.2">
      <c r="A6077">
        <v>14852</v>
      </c>
      <c r="B6077" t="str">
        <f>VLOOKUP(A6077,'Route Names'!$A$2:$B$95,2,FALSE)</f>
        <v>Route 186 Rainbow Drive/South DeKalb</v>
      </c>
      <c r="C6077" t="s">
        <v>243</v>
      </c>
      <c r="D6077">
        <v>13121011900</v>
      </c>
      <c r="E6077">
        <v>35.5</v>
      </c>
      <c r="F6077">
        <v>42431</v>
      </c>
      <c r="G6077">
        <v>549</v>
      </c>
      <c r="H6077">
        <v>265</v>
      </c>
    </row>
    <row r="6078" spans="1:8" hidden="1" x14ac:dyDescent="0.2">
      <c r="A6078">
        <v>14852</v>
      </c>
      <c r="B6078" t="str">
        <f>VLOOKUP(A6078,'Route Names'!$A$2:$B$95,2,FALSE)</f>
        <v>Route 186 Rainbow Drive/South DeKalb</v>
      </c>
      <c r="C6078" t="s">
        <v>242</v>
      </c>
      <c r="D6078">
        <v>13121011900</v>
      </c>
      <c r="E6078">
        <v>35.5</v>
      </c>
      <c r="F6078">
        <v>42431</v>
      </c>
      <c r="G6078">
        <v>549</v>
      </c>
      <c r="H6078">
        <v>265</v>
      </c>
    </row>
    <row r="6079" spans="1:8" hidden="1" x14ac:dyDescent="0.2">
      <c r="A6079">
        <v>14852</v>
      </c>
      <c r="B6079" t="str">
        <f>VLOOKUP(A6079,'Route Names'!$A$2:$B$95,2,FALSE)</f>
        <v>Route 186 Rainbow Drive/South DeKalb</v>
      </c>
      <c r="C6079" t="s">
        <v>241</v>
      </c>
      <c r="D6079">
        <v>13121011900</v>
      </c>
      <c r="E6079">
        <v>35.5</v>
      </c>
      <c r="F6079">
        <v>42431</v>
      </c>
      <c r="G6079">
        <v>549</v>
      </c>
      <c r="H6079">
        <v>265</v>
      </c>
    </row>
    <row r="6080" spans="1:8" hidden="1" x14ac:dyDescent="0.2">
      <c r="A6080">
        <v>14852</v>
      </c>
      <c r="B6080" t="str">
        <f>VLOOKUP(A6080,'Route Names'!$A$2:$B$95,2,FALSE)</f>
        <v>Route 186 Rainbow Drive/South DeKalb</v>
      </c>
      <c r="C6080" t="s">
        <v>240</v>
      </c>
      <c r="D6080">
        <v>13121003500</v>
      </c>
      <c r="E6080">
        <v>43.4</v>
      </c>
      <c r="F6080">
        <v>115096</v>
      </c>
      <c r="G6080">
        <v>69</v>
      </c>
      <c r="H6080">
        <v>41</v>
      </c>
    </row>
    <row r="6081" spans="1:8" hidden="1" x14ac:dyDescent="0.2">
      <c r="A6081">
        <v>14852</v>
      </c>
      <c r="B6081" t="str">
        <f>VLOOKUP(A6081,'Route Names'!$A$2:$B$95,2,FALSE)</f>
        <v>Route 186 Rainbow Drive/South DeKalb</v>
      </c>
      <c r="C6081" t="s">
        <v>239</v>
      </c>
      <c r="D6081">
        <v>13121004900</v>
      </c>
      <c r="E6081">
        <v>28.3</v>
      </c>
      <c r="F6081">
        <v>61625</v>
      </c>
      <c r="G6081">
        <v>173</v>
      </c>
      <c r="H6081">
        <v>216</v>
      </c>
    </row>
    <row r="6082" spans="1:8" hidden="1" x14ac:dyDescent="0.2">
      <c r="A6082">
        <v>14852</v>
      </c>
      <c r="B6082" t="str">
        <f>VLOOKUP(A6082,'Route Names'!$A$2:$B$95,2,FALSE)</f>
        <v>Route 186 Rainbow Drive/South DeKalb</v>
      </c>
      <c r="C6082" t="s">
        <v>238</v>
      </c>
      <c r="D6082">
        <v>13089023410</v>
      </c>
      <c r="E6082">
        <v>36</v>
      </c>
      <c r="F6082">
        <v>26414</v>
      </c>
      <c r="G6082">
        <v>197</v>
      </c>
      <c r="H6082">
        <v>405</v>
      </c>
    </row>
    <row r="6083" spans="1:8" hidden="1" x14ac:dyDescent="0.2">
      <c r="A6083">
        <v>14852</v>
      </c>
      <c r="B6083" t="str">
        <f>VLOOKUP(A6083,'Route Names'!$A$2:$B$95,2,FALSE)</f>
        <v>Route 186 Rainbow Drive/South DeKalb</v>
      </c>
      <c r="C6083" t="s">
        <v>237</v>
      </c>
      <c r="D6083">
        <v>13089023410</v>
      </c>
      <c r="E6083">
        <v>36</v>
      </c>
      <c r="F6083">
        <v>26414</v>
      </c>
      <c r="G6083">
        <v>197</v>
      </c>
      <c r="H6083">
        <v>405</v>
      </c>
    </row>
    <row r="6084" spans="1:8" hidden="1" x14ac:dyDescent="0.2">
      <c r="A6084">
        <v>14852</v>
      </c>
      <c r="B6084" t="str">
        <f>VLOOKUP(A6084,'Route Names'!$A$2:$B$95,2,FALSE)</f>
        <v>Route 186 Rainbow Drive/South DeKalb</v>
      </c>
      <c r="C6084" t="s">
        <v>236</v>
      </c>
      <c r="D6084">
        <v>13089023410</v>
      </c>
      <c r="E6084">
        <v>36</v>
      </c>
      <c r="F6084">
        <v>26414</v>
      </c>
      <c r="G6084">
        <v>197</v>
      </c>
      <c r="H6084">
        <v>405</v>
      </c>
    </row>
    <row r="6085" spans="1:8" hidden="1" x14ac:dyDescent="0.2">
      <c r="A6085">
        <v>14852</v>
      </c>
      <c r="B6085" t="str">
        <f>VLOOKUP(A6085,'Route Names'!$A$2:$B$95,2,FALSE)</f>
        <v>Route 186 Rainbow Drive/South DeKalb</v>
      </c>
      <c r="C6085" t="s">
        <v>235</v>
      </c>
      <c r="D6085">
        <v>13089023412</v>
      </c>
      <c r="E6085">
        <v>21.3</v>
      </c>
      <c r="F6085">
        <v>53487</v>
      </c>
      <c r="G6085">
        <v>250</v>
      </c>
      <c r="H6085">
        <v>532</v>
      </c>
    </row>
    <row r="6086" spans="1:8" hidden="1" x14ac:dyDescent="0.2">
      <c r="A6086">
        <v>14852</v>
      </c>
      <c r="B6086" t="str">
        <f>VLOOKUP(A6086,'Route Names'!$A$2:$B$95,2,FALSE)</f>
        <v>Route 186 Rainbow Drive/South DeKalb</v>
      </c>
      <c r="C6086" t="s">
        <v>234</v>
      </c>
      <c r="D6086">
        <v>13089023412</v>
      </c>
      <c r="E6086">
        <v>21.3</v>
      </c>
      <c r="F6086">
        <v>53487</v>
      </c>
      <c r="G6086">
        <v>250</v>
      </c>
      <c r="H6086">
        <v>532</v>
      </c>
    </row>
    <row r="6087" spans="1:8" hidden="1" x14ac:dyDescent="0.2">
      <c r="A6087">
        <v>14852</v>
      </c>
      <c r="B6087" t="str">
        <f>VLOOKUP(A6087,'Route Names'!$A$2:$B$95,2,FALSE)</f>
        <v>Route 186 Rainbow Drive/South DeKalb</v>
      </c>
      <c r="C6087" t="s">
        <v>233</v>
      </c>
      <c r="D6087">
        <v>13089023412</v>
      </c>
      <c r="E6087">
        <v>21.3</v>
      </c>
      <c r="F6087">
        <v>53487</v>
      </c>
      <c r="G6087">
        <v>250</v>
      </c>
      <c r="H6087">
        <v>532</v>
      </c>
    </row>
    <row r="6088" spans="1:8" hidden="1" x14ac:dyDescent="0.2">
      <c r="A6088">
        <v>14852</v>
      </c>
      <c r="B6088" t="str">
        <f>VLOOKUP(A6088,'Route Names'!$A$2:$B$95,2,FALSE)</f>
        <v>Route 186 Rainbow Drive/South DeKalb</v>
      </c>
      <c r="C6088" t="s">
        <v>232</v>
      </c>
      <c r="D6088">
        <v>13089023412</v>
      </c>
      <c r="E6088">
        <v>21.3</v>
      </c>
      <c r="F6088">
        <v>53487</v>
      </c>
      <c r="G6088">
        <v>250</v>
      </c>
      <c r="H6088">
        <v>532</v>
      </c>
    </row>
    <row r="6089" spans="1:8" hidden="1" x14ac:dyDescent="0.2">
      <c r="A6089">
        <v>14852</v>
      </c>
      <c r="B6089" t="str">
        <f>VLOOKUP(A6089,'Route Names'!$A$2:$B$95,2,FALSE)</f>
        <v>Route 186 Rainbow Drive/South DeKalb</v>
      </c>
      <c r="C6089" t="s">
        <v>231</v>
      </c>
      <c r="D6089">
        <v>13089023412</v>
      </c>
      <c r="E6089">
        <v>21.3</v>
      </c>
      <c r="F6089">
        <v>53487</v>
      </c>
      <c r="G6089">
        <v>250</v>
      </c>
      <c r="H6089">
        <v>532</v>
      </c>
    </row>
    <row r="6090" spans="1:8" hidden="1" x14ac:dyDescent="0.2">
      <c r="A6090">
        <v>14852</v>
      </c>
      <c r="B6090" t="str">
        <f>VLOOKUP(A6090,'Route Names'!$A$2:$B$95,2,FALSE)</f>
        <v>Route 186 Rainbow Drive/South DeKalb</v>
      </c>
      <c r="C6090" t="s">
        <v>230</v>
      </c>
      <c r="D6090">
        <v>13089023412</v>
      </c>
      <c r="E6090">
        <v>21.3</v>
      </c>
      <c r="F6090">
        <v>53487</v>
      </c>
      <c r="G6090">
        <v>250</v>
      </c>
      <c r="H6090">
        <v>532</v>
      </c>
    </row>
    <row r="6091" spans="1:8" hidden="1" x14ac:dyDescent="0.2">
      <c r="A6091">
        <v>14852</v>
      </c>
      <c r="B6091" t="str">
        <f>VLOOKUP(A6091,'Route Names'!$A$2:$B$95,2,FALSE)</f>
        <v>Route 186 Rainbow Drive/South DeKalb</v>
      </c>
      <c r="C6091" t="s">
        <v>229</v>
      </c>
      <c r="D6091">
        <v>13089023412</v>
      </c>
      <c r="E6091">
        <v>21.3</v>
      </c>
      <c r="F6091">
        <v>53487</v>
      </c>
      <c r="G6091">
        <v>250</v>
      </c>
      <c r="H6091">
        <v>532</v>
      </c>
    </row>
    <row r="6092" spans="1:8" hidden="1" x14ac:dyDescent="0.2">
      <c r="A6092">
        <v>14852</v>
      </c>
      <c r="B6092" t="str">
        <f>VLOOKUP(A6092,'Route Names'!$A$2:$B$95,2,FALSE)</f>
        <v>Route 186 Rainbow Drive/South DeKalb</v>
      </c>
      <c r="C6092" t="s">
        <v>228</v>
      </c>
      <c r="D6092">
        <v>13089023412</v>
      </c>
      <c r="E6092">
        <v>21.3</v>
      </c>
      <c r="F6092">
        <v>53487</v>
      </c>
      <c r="G6092">
        <v>250</v>
      </c>
      <c r="H6092">
        <v>532</v>
      </c>
    </row>
    <row r="6093" spans="1:8" hidden="1" x14ac:dyDescent="0.2">
      <c r="A6093">
        <v>14852</v>
      </c>
      <c r="B6093" t="str">
        <f>VLOOKUP(A6093,'Route Names'!$A$2:$B$95,2,FALSE)</f>
        <v>Route 186 Rainbow Drive/South DeKalb</v>
      </c>
      <c r="C6093" t="s">
        <v>227</v>
      </c>
      <c r="D6093">
        <v>13089023412</v>
      </c>
      <c r="E6093">
        <v>21.3</v>
      </c>
      <c r="F6093">
        <v>53487</v>
      </c>
      <c r="G6093">
        <v>250</v>
      </c>
      <c r="H6093">
        <v>532</v>
      </c>
    </row>
    <row r="6094" spans="1:8" hidden="1" x14ac:dyDescent="0.2">
      <c r="A6094">
        <v>14852</v>
      </c>
      <c r="B6094" t="str">
        <f>VLOOKUP(A6094,'Route Names'!$A$2:$B$95,2,FALSE)</f>
        <v>Route 186 Rainbow Drive/South DeKalb</v>
      </c>
      <c r="C6094" t="s">
        <v>226</v>
      </c>
      <c r="D6094">
        <v>13089023412</v>
      </c>
      <c r="E6094">
        <v>21.3</v>
      </c>
      <c r="F6094">
        <v>53487</v>
      </c>
      <c r="G6094">
        <v>250</v>
      </c>
      <c r="H6094">
        <v>532</v>
      </c>
    </row>
    <row r="6095" spans="1:8" hidden="1" x14ac:dyDescent="0.2">
      <c r="A6095">
        <v>14852</v>
      </c>
      <c r="B6095" t="str">
        <f>VLOOKUP(A6095,'Route Names'!$A$2:$B$95,2,FALSE)</f>
        <v>Route 186 Rainbow Drive/South DeKalb</v>
      </c>
      <c r="C6095" t="s">
        <v>225</v>
      </c>
      <c r="D6095">
        <v>13089023412</v>
      </c>
      <c r="E6095">
        <v>21.3</v>
      </c>
      <c r="F6095">
        <v>53487</v>
      </c>
      <c r="G6095">
        <v>250</v>
      </c>
      <c r="H6095">
        <v>532</v>
      </c>
    </row>
    <row r="6096" spans="1:8" hidden="1" x14ac:dyDescent="0.2">
      <c r="A6096">
        <v>14852</v>
      </c>
      <c r="B6096" t="str">
        <f>VLOOKUP(A6096,'Route Names'!$A$2:$B$95,2,FALSE)</f>
        <v>Route 186 Rainbow Drive/South DeKalb</v>
      </c>
      <c r="C6096" t="s">
        <v>224</v>
      </c>
      <c r="D6096">
        <v>13089023412</v>
      </c>
      <c r="E6096">
        <v>21.3</v>
      </c>
      <c r="F6096">
        <v>53487</v>
      </c>
      <c r="G6096">
        <v>250</v>
      </c>
      <c r="H6096">
        <v>532</v>
      </c>
    </row>
    <row r="6097" spans="1:8" hidden="1" x14ac:dyDescent="0.2">
      <c r="A6097">
        <v>14852</v>
      </c>
      <c r="B6097" t="str">
        <f>VLOOKUP(A6097,'Route Names'!$A$2:$B$95,2,FALSE)</f>
        <v>Route 186 Rainbow Drive/South DeKalb</v>
      </c>
      <c r="C6097" t="s">
        <v>223</v>
      </c>
      <c r="D6097">
        <v>13089023412</v>
      </c>
      <c r="E6097">
        <v>21.3</v>
      </c>
      <c r="F6097">
        <v>53487</v>
      </c>
      <c r="G6097">
        <v>250</v>
      </c>
      <c r="H6097">
        <v>532</v>
      </c>
    </row>
    <row r="6098" spans="1:8" hidden="1" x14ac:dyDescent="0.2">
      <c r="A6098">
        <v>14852</v>
      </c>
      <c r="B6098" t="str">
        <f>VLOOKUP(A6098,'Route Names'!$A$2:$B$95,2,FALSE)</f>
        <v>Route 186 Rainbow Drive/South DeKalb</v>
      </c>
      <c r="C6098" t="s">
        <v>222</v>
      </c>
      <c r="D6098">
        <v>13089023412</v>
      </c>
      <c r="E6098">
        <v>21.3</v>
      </c>
      <c r="F6098">
        <v>53487</v>
      </c>
      <c r="G6098">
        <v>250</v>
      </c>
      <c r="H6098">
        <v>532</v>
      </c>
    </row>
    <row r="6099" spans="1:8" hidden="1" x14ac:dyDescent="0.2">
      <c r="A6099">
        <v>14852</v>
      </c>
      <c r="B6099" t="str">
        <f>VLOOKUP(A6099,'Route Names'!$A$2:$B$95,2,FALSE)</f>
        <v>Route 186 Rainbow Drive/South DeKalb</v>
      </c>
      <c r="C6099" t="s">
        <v>221</v>
      </c>
      <c r="D6099">
        <v>13089023412</v>
      </c>
      <c r="E6099">
        <v>21.3</v>
      </c>
      <c r="F6099">
        <v>53487</v>
      </c>
      <c r="G6099">
        <v>250</v>
      </c>
      <c r="H6099">
        <v>532</v>
      </c>
    </row>
    <row r="6100" spans="1:8" hidden="1" x14ac:dyDescent="0.2">
      <c r="A6100">
        <v>14852</v>
      </c>
      <c r="B6100" t="str">
        <f>VLOOKUP(A6100,'Route Names'!$A$2:$B$95,2,FALSE)</f>
        <v>Route 186 Rainbow Drive/South DeKalb</v>
      </c>
      <c r="C6100" t="s">
        <v>220</v>
      </c>
      <c r="D6100">
        <v>13089023412</v>
      </c>
      <c r="E6100">
        <v>21.3</v>
      </c>
      <c r="F6100">
        <v>53487</v>
      </c>
      <c r="G6100">
        <v>250</v>
      </c>
      <c r="H6100">
        <v>532</v>
      </c>
    </row>
    <row r="6101" spans="1:8" hidden="1" x14ac:dyDescent="0.2">
      <c r="A6101">
        <v>14852</v>
      </c>
      <c r="B6101" t="str">
        <f>VLOOKUP(A6101,'Route Names'!$A$2:$B$95,2,FALSE)</f>
        <v>Route 186 Rainbow Drive/South DeKalb</v>
      </c>
      <c r="C6101" t="s">
        <v>219</v>
      </c>
      <c r="D6101">
        <v>13089023412</v>
      </c>
      <c r="E6101">
        <v>21.3</v>
      </c>
      <c r="F6101">
        <v>53487</v>
      </c>
      <c r="G6101">
        <v>250</v>
      </c>
      <c r="H6101">
        <v>532</v>
      </c>
    </row>
    <row r="6102" spans="1:8" hidden="1" x14ac:dyDescent="0.2">
      <c r="A6102">
        <v>14852</v>
      </c>
      <c r="B6102" t="str">
        <f>VLOOKUP(A6102,'Route Names'!$A$2:$B$95,2,FALSE)</f>
        <v>Route 186 Rainbow Drive/South DeKalb</v>
      </c>
      <c r="C6102" t="s">
        <v>218</v>
      </c>
      <c r="D6102">
        <v>13089023412</v>
      </c>
      <c r="E6102">
        <v>21.3</v>
      </c>
      <c r="F6102">
        <v>53487</v>
      </c>
      <c r="G6102">
        <v>250</v>
      </c>
      <c r="H6102">
        <v>532</v>
      </c>
    </row>
    <row r="6103" spans="1:8" hidden="1" x14ac:dyDescent="0.2">
      <c r="A6103">
        <v>14852</v>
      </c>
      <c r="B6103" t="str">
        <f>VLOOKUP(A6103,'Route Names'!$A$2:$B$95,2,FALSE)</f>
        <v>Route 186 Rainbow Drive/South DeKalb</v>
      </c>
      <c r="C6103" t="s">
        <v>217</v>
      </c>
      <c r="D6103">
        <v>13089023412</v>
      </c>
      <c r="E6103">
        <v>21.3</v>
      </c>
      <c r="F6103">
        <v>53487</v>
      </c>
      <c r="G6103">
        <v>250</v>
      </c>
      <c r="H6103">
        <v>532</v>
      </c>
    </row>
    <row r="6104" spans="1:8" hidden="1" x14ac:dyDescent="0.2">
      <c r="A6104">
        <v>14852</v>
      </c>
      <c r="B6104" t="str">
        <f>VLOOKUP(A6104,'Route Names'!$A$2:$B$95,2,FALSE)</f>
        <v>Route 186 Rainbow Drive/South DeKalb</v>
      </c>
      <c r="C6104" t="s">
        <v>216</v>
      </c>
      <c r="D6104">
        <v>13089023414</v>
      </c>
      <c r="E6104">
        <v>26.5</v>
      </c>
      <c r="F6104">
        <v>53173</v>
      </c>
      <c r="G6104">
        <v>164</v>
      </c>
      <c r="H6104">
        <v>308</v>
      </c>
    </row>
    <row r="6105" spans="1:8" hidden="1" x14ac:dyDescent="0.2">
      <c r="A6105">
        <v>14852</v>
      </c>
      <c r="B6105" t="str">
        <f>VLOOKUP(A6105,'Route Names'!$A$2:$B$95,2,FALSE)</f>
        <v>Route 186 Rainbow Drive/South DeKalb</v>
      </c>
      <c r="C6105" t="s">
        <v>215</v>
      </c>
      <c r="D6105">
        <v>13089023213</v>
      </c>
      <c r="E6105">
        <v>16.5</v>
      </c>
      <c r="F6105">
        <v>42479</v>
      </c>
      <c r="G6105">
        <v>229</v>
      </c>
      <c r="H6105">
        <v>490</v>
      </c>
    </row>
    <row r="6106" spans="1:8" hidden="1" x14ac:dyDescent="0.2">
      <c r="A6106">
        <v>14852</v>
      </c>
      <c r="B6106" t="str">
        <f>VLOOKUP(A6106,'Route Names'!$A$2:$B$95,2,FALSE)</f>
        <v>Route 186 Rainbow Drive/South DeKalb</v>
      </c>
      <c r="C6106" t="s">
        <v>214</v>
      </c>
      <c r="D6106">
        <v>13089023213</v>
      </c>
      <c r="E6106">
        <v>16.5</v>
      </c>
      <c r="F6106">
        <v>42479</v>
      </c>
      <c r="G6106">
        <v>229</v>
      </c>
      <c r="H6106">
        <v>490</v>
      </c>
    </row>
    <row r="6107" spans="1:8" hidden="1" x14ac:dyDescent="0.2">
      <c r="A6107">
        <v>14852</v>
      </c>
      <c r="B6107" t="str">
        <f>VLOOKUP(A6107,'Route Names'!$A$2:$B$95,2,FALSE)</f>
        <v>Route 186 Rainbow Drive/South DeKalb</v>
      </c>
      <c r="C6107" t="s">
        <v>213</v>
      </c>
      <c r="D6107">
        <v>13089023213</v>
      </c>
      <c r="E6107">
        <v>16.5</v>
      </c>
      <c r="F6107">
        <v>42479</v>
      </c>
      <c r="G6107">
        <v>229</v>
      </c>
      <c r="H6107">
        <v>490</v>
      </c>
    </row>
    <row r="6108" spans="1:8" hidden="1" x14ac:dyDescent="0.2">
      <c r="A6108">
        <v>14852</v>
      </c>
      <c r="B6108" t="str">
        <f>VLOOKUP(A6108,'Route Names'!$A$2:$B$95,2,FALSE)</f>
        <v>Route 186 Rainbow Drive/South DeKalb</v>
      </c>
      <c r="C6108" t="s">
        <v>212</v>
      </c>
      <c r="D6108">
        <v>13089023414</v>
      </c>
      <c r="E6108">
        <v>26.5</v>
      </c>
      <c r="F6108">
        <v>53173</v>
      </c>
      <c r="G6108">
        <v>164</v>
      </c>
      <c r="H6108">
        <v>308</v>
      </c>
    </row>
    <row r="6109" spans="1:8" hidden="1" x14ac:dyDescent="0.2">
      <c r="A6109">
        <v>14852</v>
      </c>
      <c r="B6109" t="str">
        <f>VLOOKUP(A6109,'Route Names'!$A$2:$B$95,2,FALSE)</f>
        <v>Route 186 Rainbow Drive/South DeKalb</v>
      </c>
      <c r="C6109" t="s">
        <v>211</v>
      </c>
      <c r="D6109">
        <v>13089023414</v>
      </c>
      <c r="E6109">
        <v>26.5</v>
      </c>
      <c r="F6109">
        <v>53173</v>
      </c>
      <c r="G6109">
        <v>164</v>
      </c>
      <c r="H6109">
        <v>308</v>
      </c>
    </row>
    <row r="6110" spans="1:8" hidden="1" x14ac:dyDescent="0.2">
      <c r="A6110">
        <v>14852</v>
      </c>
      <c r="B6110" t="str">
        <f>VLOOKUP(A6110,'Route Names'!$A$2:$B$95,2,FALSE)</f>
        <v>Route 186 Rainbow Drive/South DeKalb</v>
      </c>
      <c r="C6110" t="s">
        <v>210</v>
      </c>
      <c r="D6110">
        <v>13089023414</v>
      </c>
      <c r="E6110">
        <v>26.5</v>
      </c>
      <c r="F6110">
        <v>53173</v>
      </c>
      <c r="G6110">
        <v>164</v>
      </c>
      <c r="H6110">
        <v>308</v>
      </c>
    </row>
    <row r="6111" spans="1:8" hidden="1" x14ac:dyDescent="0.2">
      <c r="A6111">
        <v>14852</v>
      </c>
      <c r="B6111" t="str">
        <f>VLOOKUP(A6111,'Route Names'!$A$2:$B$95,2,FALSE)</f>
        <v>Route 186 Rainbow Drive/South DeKalb</v>
      </c>
      <c r="C6111" t="s">
        <v>209</v>
      </c>
      <c r="D6111">
        <v>13089023414</v>
      </c>
      <c r="E6111">
        <v>26.5</v>
      </c>
      <c r="F6111">
        <v>53173</v>
      </c>
      <c r="G6111">
        <v>164</v>
      </c>
      <c r="H6111">
        <v>308</v>
      </c>
    </row>
    <row r="6112" spans="1:8" hidden="1" x14ac:dyDescent="0.2">
      <c r="A6112">
        <v>14829</v>
      </c>
      <c r="B6112" t="str">
        <f>VLOOKUP(A6112,'Route Names'!$A$2:$B$95,2,FALSE)</f>
        <v>Atlanta Streetcar</v>
      </c>
      <c r="C6112" t="s">
        <v>208</v>
      </c>
      <c r="D6112">
        <v>13121002800</v>
      </c>
      <c r="E6112">
        <v>43.4</v>
      </c>
      <c r="F6112">
        <v>30313</v>
      </c>
      <c r="G6112">
        <v>348</v>
      </c>
      <c r="H6112">
        <v>200</v>
      </c>
    </row>
    <row r="6113" spans="1:8" hidden="1" x14ac:dyDescent="0.2">
      <c r="A6113">
        <v>14829</v>
      </c>
      <c r="B6113" t="str">
        <f>VLOOKUP(A6113,'Route Names'!$A$2:$B$95,2,FALSE)</f>
        <v>Atlanta Streetcar</v>
      </c>
      <c r="C6113" t="s">
        <v>207</v>
      </c>
      <c r="D6113">
        <v>13121002800</v>
      </c>
      <c r="E6113">
        <v>43.4</v>
      </c>
      <c r="F6113">
        <v>30313</v>
      </c>
      <c r="G6113">
        <v>348</v>
      </c>
      <c r="H6113">
        <v>200</v>
      </c>
    </row>
    <row r="6114" spans="1:8" hidden="1" x14ac:dyDescent="0.2">
      <c r="A6114">
        <v>14829</v>
      </c>
      <c r="B6114" t="str">
        <f>VLOOKUP(A6114,'Route Names'!$A$2:$B$95,2,FALSE)</f>
        <v>Atlanta Streetcar</v>
      </c>
      <c r="C6114" t="s">
        <v>206</v>
      </c>
      <c r="D6114">
        <v>13121011900</v>
      </c>
      <c r="E6114">
        <v>35.5</v>
      </c>
      <c r="F6114">
        <v>42431</v>
      </c>
      <c r="G6114">
        <v>549</v>
      </c>
      <c r="H6114">
        <v>265</v>
      </c>
    </row>
    <row r="6115" spans="1:8" hidden="1" x14ac:dyDescent="0.2">
      <c r="A6115">
        <v>14829</v>
      </c>
      <c r="B6115" t="str">
        <f>VLOOKUP(A6115,'Route Names'!$A$2:$B$95,2,FALSE)</f>
        <v>Atlanta Streetcar</v>
      </c>
      <c r="C6115" t="s">
        <v>205</v>
      </c>
      <c r="D6115">
        <v>13121011900</v>
      </c>
      <c r="E6115">
        <v>35.5</v>
      </c>
      <c r="F6115">
        <v>42431</v>
      </c>
      <c r="G6115">
        <v>549</v>
      </c>
      <c r="H6115">
        <v>265</v>
      </c>
    </row>
    <row r="6116" spans="1:8" hidden="1" x14ac:dyDescent="0.2">
      <c r="A6116">
        <v>14829</v>
      </c>
      <c r="B6116" t="str">
        <f>VLOOKUP(A6116,'Route Names'!$A$2:$B$95,2,FALSE)</f>
        <v>Atlanta Streetcar</v>
      </c>
      <c r="C6116" t="s">
        <v>204</v>
      </c>
      <c r="D6116">
        <v>13121011900</v>
      </c>
      <c r="E6116">
        <v>35.5</v>
      </c>
      <c r="F6116">
        <v>42431</v>
      </c>
      <c r="G6116">
        <v>549</v>
      </c>
      <c r="H6116">
        <v>265</v>
      </c>
    </row>
    <row r="6117" spans="1:8" hidden="1" x14ac:dyDescent="0.2">
      <c r="A6117">
        <v>14829</v>
      </c>
      <c r="B6117" t="str">
        <f>VLOOKUP(A6117,'Route Names'!$A$2:$B$95,2,FALSE)</f>
        <v>Atlanta Streetcar</v>
      </c>
      <c r="C6117" t="s">
        <v>203</v>
      </c>
      <c r="D6117">
        <v>13121011900</v>
      </c>
      <c r="E6117">
        <v>35.5</v>
      </c>
      <c r="F6117">
        <v>42431</v>
      </c>
      <c r="G6117">
        <v>549</v>
      </c>
      <c r="H6117">
        <v>265</v>
      </c>
    </row>
    <row r="6118" spans="1:8" hidden="1" x14ac:dyDescent="0.2">
      <c r="A6118">
        <v>14829</v>
      </c>
      <c r="B6118" t="str">
        <f>VLOOKUP(A6118,'Route Names'!$A$2:$B$95,2,FALSE)</f>
        <v>Atlanta Streetcar</v>
      </c>
      <c r="C6118" t="s">
        <v>202</v>
      </c>
      <c r="D6118">
        <v>13121011900</v>
      </c>
      <c r="E6118">
        <v>35.5</v>
      </c>
      <c r="F6118">
        <v>42431</v>
      </c>
      <c r="G6118">
        <v>549</v>
      </c>
      <c r="H6118">
        <v>265</v>
      </c>
    </row>
    <row r="6119" spans="1:8" hidden="1" x14ac:dyDescent="0.2">
      <c r="A6119">
        <v>14829</v>
      </c>
      <c r="B6119" t="str">
        <f>VLOOKUP(A6119,'Route Names'!$A$2:$B$95,2,FALSE)</f>
        <v>Atlanta Streetcar</v>
      </c>
      <c r="C6119" t="s">
        <v>201</v>
      </c>
      <c r="D6119">
        <v>13121011900</v>
      </c>
      <c r="E6119">
        <v>35.5</v>
      </c>
      <c r="F6119">
        <v>42431</v>
      </c>
      <c r="G6119">
        <v>549</v>
      </c>
      <c r="H6119">
        <v>265</v>
      </c>
    </row>
    <row r="6120" spans="1:8" hidden="1" x14ac:dyDescent="0.2">
      <c r="A6120">
        <v>14829</v>
      </c>
      <c r="B6120" t="str">
        <f>VLOOKUP(A6120,'Route Names'!$A$2:$B$95,2,FALSE)</f>
        <v>Atlanta Streetcar</v>
      </c>
      <c r="C6120" t="s">
        <v>200</v>
      </c>
      <c r="D6120">
        <v>13121011900</v>
      </c>
      <c r="E6120">
        <v>35.5</v>
      </c>
      <c r="F6120">
        <v>42431</v>
      </c>
      <c r="G6120">
        <v>549</v>
      </c>
      <c r="H6120">
        <v>265</v>
      </c>
    </row>
    <row r="6121" spans="1:8" hidden="1" x14ac:dyDescent="0.2">
      <c r="A6121">
        <v>14829</v>
      </c>
      <c r="B6121" t="str">
        <f>VLOOKUP(A6121,'Route Names'!$A$2:$B$95,2,FALSE)</f>
        <v>Atlanta Streetcar</v>
      </c>
      <c r="C6121" t="s">
        <v>199</v>
      </c>
      <c r="D6121">
        <v>13121002800</v>
      </c>
      <c r="E6121">
        <v>43.4</v>
      </c>
      <c r="F6121">
        <v>30313</v>
      </c>
      <c r="G6121">
        <v>348</v>
      </c>
      <c r="H6121">
        <v>200</v>
      </c>
    </row>
    <row r="6122" spans="1:8" hidden="1" x14ac:dyDescent="0.2">
      <c r="A6122">
        <v>14829</v>
      </c>
      <c r="B6122" t="str">
        <f>VLOOKUP(A6122,'Route Names'!$A$2:$B$95,2,FALSE)</f>
        <v>Atlanta Streetcar</v>
      </c>
      <c r="C6122" t="s">
        <v>198</v>
      </c>
      <c r="D6122">
        <v>13121002800</v>
      </c>
      <c r="E6122">
        <v>43.4</v>
      </c>
      <c r="F6122">
        <v>30313</v>
      </c>
      <c r="G6122">
        <v>348</v>
      </c>
      <c r="H6122">
        <v>200</v>
      </c>
    </row>
    <row r="6123" spans="1:8" hidden="1" x14ac:dyDescent="0.2">
      <c r="A6123">
        <v>14829</v>
      </c>
      <c r="B6123" t="str">
        <f>VLOOKUP(A6123,'Route Names'!$A$2:$B$95,2,FALSE)</f>
        <v>Atlanta Streetcar</v>
      </c>
      <c r="C6123" t="s">
        <v>197</v>
      </c>
      <c r="D6123">
        <v>13121002800</v>
      </c>
      <c r="E6123">
        <v>43.4</v>
      </c>
      <c r="F6123">
        <v>30313</v>
      </c>
      <c r="G6123">
        <v>348</v>
      </c>
      <c r="H6123">
        <v>200</v>
      </c>
    </row>
    <row r="6124" spans="1:8" hidden="1" x14ac:dyDescent="0.2">
      <c r="A6124">
        <v>14787</v>
      </c>
      <c r="B6124" t="str">
        <f>VLOOKUP(A6124,'Route Names'!$A$2:$B$95,2,FALSE)</f>
        <v>Route 110 Arts Center Station</v>
      </c>
      <c r="C6124" t="s">
        <v>196</v>
      </c>
      <c r="D6124">
        <v>13089021405</v>
      </c>
      <c r="E6124">
        <v>14.6</v>
      </c>
      <c r="F6124">
        <v>158088</v>
      </c>
      <c r="G6124">
        <v>47</v>
      </c>
      <c r="H6124">
        <v>37</v>
      </c>
    </row>
    <row r="6125" spans="1:8" hidden="1" x14ac:dyDescent="0.2">
      <c r="A6125">
        <v>14787</v>
      </c>
      <c r="B6125" t="str">
        <f>VLOOKUP(A6125,'Route Names'!$A$2:$B$95,2,FALSE)</f>
        <v>Route 110 Arts Center Station</v>
      </c>
      <c r="C6125" t="s">
        <v>196</v>
      </c>
      <c r="D6125">
        <v>13089021405</v>
      </c>
      <c r="E6125">
        <v>14.6</v>
      </c>
      <c r="F6125">
        <v>158088</v>
      </c>
      <c r="G6125">
        <v>47</v>
      </c>
      <c r="H6125">
        <v>37</v>
      </c>
    </row>
    <row r="6126" spans="1:8" hidden="1" x14ac:dyDescent="0.2">
      <c r="A6126">
        <v>14787</v>
      </c>
      <c r="B6126" t="str">
        <f>VLOOKUP(A6126,'Route Names'!$A$2:$B$95,2,FALSE)</f>
        <v>Route 110 Arts Center Station</v>
      </c>
      <c r="C6126" t="s">
        <v>195</v>
      </c>
      <c r="D6126">
        <v>13089021102</v>
      </c>
      <c r="E6126">
        <v>9.1</v>
      </c>
      <c r="F6126">
        <v>109904</v>
      </c>
      <c r="G6126">
        <v>206</v>
      </c>
      <c r="H6126">
        <v>105</v>
      </c>
    </row>
    <row r="6127" spans="1:8" hidden="1" x14ac:dyDescent="0.2">
      <c r="A6127">
        <v>14787</v>
      </c>
      <c r="B6127" t="str">
        <f>VLOOKUP(A6127,'Route Names'!$A$2:$B$95,2,FALSE)</f>
        <v>Route 110 Arts Center Station</v>
      </c>
      <c r="C6127" t="s">
        <v>194</v>
      </c>
      <c r="D6127">
        <v>13089021102</v>
      </c>
      <c r="E6127">
        <v>9.1</v>
      </c>
      <c r="F6127">
        <v>109904</v>
      </c>
      <c r="G6127">
        <v>206</v>
      </c>
      <c r="H6127">
        <v>105</v>
      </c>
    </row>
    <row r="6128" spans="1:8" hidden="1" x14ac:dyDescent="0.2">
      <c r="A6128">
        <v>14787</v>
      </c>
      <c r="B6128" t="str">
        <f>VLOOKUP(A6128,'Route Names'!$A$2:$B$95,2,FALSE)</f>
        <v>Route 110 Arts Center Station</v>
      </c>
      <c r="C6128" t="s">
        <v>193</v>
      </c>
      <c r="D6128">
        <v>13089021102</v>
      </c>
      <c r="E6128">
        <v>9.1</v>
      </c>
      <c r="F6128">
        <v>109904</v>
      </c>
      <c r="G6128">
        <v>206</v>
      </c>
      <c r="H6128">
        <v>105</v>
      </c>
    </row>
    <row r="6129" spans="1:8" hidden="1" x14ac:dyDescent="0.2">
      <c r="A6129">
        <v>14787</v>
      </c>
      <c r="B6129" t="str">
        <f>VLOOKUP(A6129,'Route Names'!$A$2:$B$95,2,FALSE)</f>
        <v>Route 110 Arts Center Station</v>
      </c>
      <c r="C6129" t="s">
        <v>105</v>
      </c>
      <c r="D6129">
        <v>13121010002</v>
      </c>
      <c r="E6129">
        <v>1.8</v>
      </c>
      <c r="F6129">
        <v>200250</v>
      </c>
      <c r="G6129">
        <v>154</v>
      </c>
      <c r="H6129">
        <v>0</v>
      </c>
    </row>
    <row r="6130" spans="1:8" hidden="1" x14ac:dyDescent="0.2">
      <c r="A6130">
        <v>14787</v>
      </c>
      <c r="B6130" t="str">
        <f>VLOOKUP(A6130,'Route Names'!$A$2:$B$95,2,FALSE)</f>
        <v>Route 110 Arts Center Station</v>
      </c>
      <c r="C6130" t="s">
        <v>192</v>
      </c>
      <c r="D6130">
        <v>13121010002</v>
      </c>
      <c r="E6130">
        <v>1.8</v>
      </c>
      <c r="F6130">
        <v>200250</v>
      </c>
      <c r="G6130">
        <v>154</v>
      </c>
      <c r="H6130">
        <v>0</v>
      </c>
    </row>
    <row r="6131" spans="1:8" hidden="1" x14ac:dyDescent="0.2">
      <c r="A6131">
        <v>14787</v>
      </c>
      <c r="B6131" t="str">
        <f>VLOOKUP(A6131,'Route Names'!$A$2:$B$95,2,FALSE)</f>
        <v>Route 110 Arts Center Station</v>
      </c>
      <c r="C6131" t="s">
        <v>191</v>
      </c>
      <c r="D6131">
        <v>13121010002</v>
      </c>
      <c r="E6131">
        <v>1.8</v>
      </c>
      <c r="F6131">
        <v>200250</v>
      </c>
      <c r="G6131">
        <v>154</v>
      </c>
      <c r="H6131">
        <v>0</v>
      </c>
    </row>
    <row r="6132" spans="1:8" hidden="1" x14ac:dyDescent="0.2">
      <c r="A6132">
        <v>14787</v>
      </c>
      <c r="B6132" t="str">
        <f>VLOOKUP(A6132,'Route Names'!$A$2:$B$95,2,FALSE)</f>
        <v>Route 110 Arts Center Station</v>
      </c>
      <c r="C6132" t="s">
        <v>190</v>
      </c>
      <c r="D6132">
        <v>13121010002</v>
      </c>
      <c r="E6132">
        <v>1.8</v>
      </c>
      <c r="F6132">
        <v>200250</v>
      </c>
      <c r="G6132">
        <v>154</v>
      </c>
      <c r="H6132">
        <v>0</v>
      </c>
    </row>
    <row r="6133" spans="1:8" hidden="1" x14ac:dyDescent="0.2">
      <c r="A6133">
        <v>14787</v>
      </c>
      <c r="B6133" t="str">
        <f>VLOOKUP(A6133,'Route Names'!$A$2:$B$95,2,FALSE)</f>
        <v>Route 110 Arts Center Station</v>
      </c>
      <c r="C6133" t="s">
        <v>189</v>
      </c>
      <c r="D6133">
        <v>13121010002</v>
      </c>
      <c r="E6133">
        <v>1.8</v>
      </c>
      <c r="F6133">
        <v>200250</v>
      </c>
      <c r="G6133">
        <v>154</v>
      </c>
      <c r="H6133">
        <v>0</v>
      </c>
    </row>
    <row r="6134" spans="1:8" hidden="1" x14ac:dyDescent="0.2">
      <c r="A6134">
        <v>14787</v>
      </c>
      <c r="B6134" t="str">
        <f>VLOOKUP(A6134,'Route Names'!$A$2:$B$95,2,FALSE)</f>
        <v>Route 110 Arts Center Station</v>
      </c>
      <c r="C6134" t="s">
        <v>188</v>
      </c>
      <c r="D6134">
        <v>13121010002</v>
      </c>
      <c r="E6134">
        <v>1.8</v>
      </c>
      <c r="F6134">
        <v>200250</v>
      </c>
      <c r="G6134">
        <v>154</v>
      </c>
      <c r="H6134">
        <v>0</v>
      </c>
    </row>
    <row r="6135" spans="1:8" hidden="1" x14ac:dyDescent="0.2">
      <c r="A6135">
        <v>14787</v>
      </c>
      <c r="B6135" t="str">
        <f>VLOOKUP(A6135,'Route Names'!$A$2:$B$95,2,FALSE)</f>
        <v>Route 110 Arts Center Station</v>
      </c>
      <c r="C6135" t="s">
        <v>187</v>
      </c>
      <c r="D6135">
        <v>13121010002</v>
      </c>
      <c r="E6135">
        <v>1.8</v>
      </c>
      <c r="F6135">
        <v>200250</v>
      </c>
      <c r="G6135">
        <v>154</v>
      </c>
      <c r="H6135">
        <v>0</v>
      </c>
    </row>
    <row r="6136" spans="1:8" hidden="1" x14ac:dyDescent="0.2">
      <c r="A6136">
        <v>14787</v>
      </c>
      <c r="B6136" t="str">
        <f>VLOOKUP(A6136,'Route Names'!$A$2:$B$95,2,FALSE)</f>
        <v>Route 110 Arts Center Station</v>
      </c>
      <c r="C6136" t="s">
        <v>186</v>
      </c>
      <c r="D6136">
        <v>13121010002</v>
      </c>
      <c r="E6136">
        <v>1.8</v>
      </c>
      <c r="F6136">
        <v>200250</v>
      </c>
      <c r="G6136">
        <v>154</v>
      </c>
      <c r="H6136">
        <v>0</v>
      </c>
    </row>
    <row r="6137" spans="1:8" hidden="1" x14ac:dyDescent="0.2">
      <c r="A6137">
        <v>14787</v>
      </c>
      <c r="B6137" t="str">
        <f>VLOOKUP(A6137,'Route Names'!$A$2:$B$95,2,FALSE)</f>
        <v>Route 110 Arts Center Station</v>
      </c>
      <c r="C6137" t="s">
        <v>114</v>
      </c>
      <c r="D6137">
        <v>13121010002</v>
      </c>
      <c r="E6137">
        <v>1.8</v>
      </c>
      <c r="F6137">
        <v>200250</v>
      </c>
      <c r="G6137">
        <v>154</v>
      </c>
      <c r="H6137">
        <v>0</v>
      </c>
    </row>
    <row r="6138" spans="1:8" hidden="1" x14ac:dyDescent="0.2">
      <c r="A6138">
        <v>14787</v>
      </c>
      <c r="B6138" t="str">
        <f>VLOOKUP(A6138,'Route Names'!$A$2:$B$95,2,FALSE)</f>
        <v>Route 110 Arts Center Station</v>
      </c>
      <c r="C6138" t="s">
        <v>185</v>
      </c>
      <c r="D6138">
        <v>13121010001</v>
      </c>
      <c r="E6138">
        <v>2.7</v>
      </c>
      <c r="F6138">
        <v>133937</v>
      </c>
      <c r="G6138">
        <v>129</v>
      </c>
      <c r="H6138">
        <v>26</v>
      </c>
    </row>
    <row r="6139" spans="1:8" hidden="1" x14ac:dyDescent="0.2">
      <c r="A6139">
        <v>14787</v>
      </c>
      <c r="B6139" t="str">
        <f>VLOOKUP(A6139,'Route Names'!$A$2:$B$95,2,FALSE)</f>
        <v>Route 110 Arts Center Station</v>
      </c>
      <c r="C6139" t="s">
        <v>116</v>
      </c>
      <c r="D6139">
        <v>13121010001</v>
      </c>
      <c r="E6139">
        <v>2.7</v>
      </c>
      <c r="F6139">
        <v>133937</v>
      </c>
      <c r="G6139">
        <v>129</v>
      </c>
      <c r="H6139">
        <v>26</v>
      </c>
    </row>
    <row r="6140" spans="1:8" hidden="1" x14ac:dyDescent="0.2">
      <c r="A6140">
        <v>14787</v>
      </c>
      <c r="B6140" t="str">
        <f>VLOOKUP(A6140,'Route Names'!$A$2:$B$95,2,FALSE)</f>
        <v>Route 110 Arts Center Station</v>
      </c>
      <c r="C6140" t="s">
        <v>184</v>
      </c>
      <c r="D6140">
        <v>13121009601</v>
      </c>
      <c r="E6140">
        <v>7.8</v>
      </c>
      <c r="F6140">
        <v>161250</v>
      </c>
      <c r="G6140">
        <v>40</v>
      </c>
      <c r="H6140">
        <v>15</v>
      </c>
    </row>
    <row r="6141" spans="1:8" hidden="1" x14ac:dyDescent="0.2">
      <c r="A6141">
        <v>14787</v>
      </c>
      <c r="B6141" t="str">
        <f>VLOOKUP(A6141,'Route Names'!$A$2:$B$95,2,FALSE)</f>
        <v>Route 110 Arts Center Station</v>
      </c>
      <c r="C6141" t="s">
        <v>183</v>
      </c>
      <c r="D6141">
        <v>13121009601</v>
      </c>
      <c r="E6141">
        <v>7.8</v>
      </c>
      <c r="F6141">
        <v>161250</v>
      </c>
      <c r="G6141">
        <v>40</v>
      </c>
      <c r="H6141">
        <v>15</v>
      </c>
    </row>
    <row r="6142" spans="1:8" hidden="1" x14ac:dyDescent="0.2">
      <c r="A6142">
        <v>14787</v>
      </c>
      <c r="B6142" t="str">
        <f>VLOOKUP(A6142,'Route Names'!$A$2:$B$95,2,FALSE)</f>
        <v>Route 110 Arts Center Station</v>
      </c>
      <c r="C6142" t="s">
        <v>182</v>
      </c>
      <c r="D6142">
        <v>13121009601</v>
      </c>
      <c r="E6142">
        <v>7.8</v>
      </c>
      <c r="F6142">
        <v>161250</v>
      </c>
      <c r="G6142">
        <v>40</v>
      </c>
      <c r="H6142">
        <v>15</v>
      </c>
    </row>
    <row r="6143" spans="1:8" hidden="1" x14ac:dyDescent="0.2">
      <c r="A6143">
        <v>14787</v>
      </c>
      <c r="B6143" t="str">
        <f>VLOOKUP(A6143,'Route Names'!$A$2:$B$95,2,FALSE)</f>
        <v>Route 110 Arts Center Station</v>
      </c>
      <c r="C6143" t="s">
        <v>181</v>
      </c>
      <c r="D6143">
        <v>13121009601</v>
      </c>
      <c r="E6143">
        <v>7.8</v>
      </c>
      <c r="F6143">
        <v>161250</v>
      </c>
      <c r="G6143">
        <v>40</v>
      </c>
      <c r="H6143">
        <v>15</v>
      </c>
    </row>
    <row r="6144" spans="1:8" hidden="1" x14ac:dyDescent="0.2">
      <c r="A6144">
        <v>14787</v>
      </c>
      <c r="B6144" t="str">
        <f>VLOOKUP(A6144,'Route Names'!$A$2:$B$95,2,FALSE)</f>
        <v>Route 110 Arts Center Station</v>
      </c>
      <c r="C6144" t="s">
        <v>180</v>
      </c>
      <c r="D6144">
        <v>13121009601</v>
      </c>
      <c r="E6144">
        <v>7.8</v>
      </c>
      <c r="F6144">
        <v>161250</v>
      </c>
      <c r="G6144">
        <v>40</v>
      </c>
      <c r="H6144">
        <v>15</v>
      </c>
    </row>
    <row r="6145" spans="1:8" hidden="1" x14ac:dyDescent="0.2">
      <c r="A6145">
        <v>14787</v>
      </c>
      <c r="B6145" t="str">
        <f>VLOOKUP(A6145,'Route Names'!$A$2:$B$95,2,FALSE)</f>
        <v>Route 110 Arts Center Station</v>
      </c>
      <c r="C6145" t="s">
        <v>179</v>
      </c>
      <c r="D6145">
        <v>13121009502</v>
      </c>
      <c r="E6145">
        <v>11.9</v>
      </c>
      <c r="F6145">
        <v>95313</v>
      </c>
      <c r="G6145">
        <v>234</v>
      </c>
      <c r="H6145">
        <v>44</v>
      </c>
    </row>
    <row r="6146" spans="1:8" hidden="1" x14ac:dyDescent="0.2">
      <c r="A6146">
        <v>14787</v>
      </c>
      <c r="B6146" t="str">
        <f>VLOOKUP(A6146,'Route Names'!$A$2:$B$95,2,FALSE)</f>
        <v>Route 110 Arts Center Station</v>
      </c>
      <c r="C6146" t="s">
        <v>178</v>
      </c>
      <c r="D6146">
        <v>13121009502</v>
      </c>
      <c r="E6146">
        <v>11.9</v>
      </c>
      <c r="F6146">
        <v>95313</v>
      </c>
      <c r="G6146">
        <v>234</v>
      </c>
      <c r="H6146">
        <v>44</v>
      </c>
    </row>
    <row r="6147" spans="1:8" hidden="1" x14ac:dyDescent="0.2">
      <c r="A6147">
        <v>14787</v>
      </c>
      <c r="B6147" t="str">
        <f>VLOOKUP(A6147,'Route Names'!$A$2:$B$95,2,FALSE)</f>
        <v>Route 110 Arts Center Station</v>
      </c>
      <c r="C6147" t="s">
        <v>177</v>
      </c>
      <c r="D6147">
        <v>13121009502</v>
      </c>
      <c r="E6147">
        <v>11.9</v>
      </c>
      <c r="F6147">
        <v>95313</v>
      </c>
      <c r="G6147">
        <v>234</v>
      </c>
      <c r="H6147">
        <v>44</v>
      </c>
    </row>
    <row r="6148" spans="1:8" hidden="1" x14ac:dyDescent="0.2">
      <c r="A6148">
        <v>14787</v>
      </c>
      <c r="B6148" t="str">
        <f>VLOOKUP(A6148,'Route Names'!$A$2:$B$95,2,FALSE)</f>
        <v>Route 110 Arts Center Station</v>
      </c>
      <c r="C6148" t="s">
        <v>176</v>
      </c>
      <c r="D6148">
        <v>13121009502</v>
      </c>
      <c r="E6148">
        <v>11.9</v>
      </c>
      <c r="F6148">
        <v>95313</v>
      </c>
      <c r="G6148">
        <v>234</v>
      </c>
      <c r="H6148">
        <v>44</v>
      </c>
    </row>
    <row r="6149" spans="1:8" hidden="1" x14ac:dyDescent="0.2">
      <c r="A6149">
        <v>14787</v>
      </c>
      <c r="B6149" t="str">
        <f>VLOOKUP(A6149,'Route Names'!$A$2:$B$95,2,FALSE)</f>
        <v>Route 110 Arts Center Station</v>
      </c>
      <c r="C6149" t="s">
        <v>175</v>
      </c>
      <c r="D6149">
        <v>13121009502</v>
      </c>
      <c r="E6149">
        <v>11.9</v>
      </c>
      <c r="F6149">
        <v>95313</v>
      </c>
      <c r="G6149">
        <v>234</v>
      </c>
      <c r="H6149">
        <v>44</v>
      </c>
    </row>
    <row r="6150" spans="1:8" hidden="1" x14ac:dyDescent="0.2">
      <c r="A6150">
        <v>14787</v>
      </c>
      <c r="B6150" t="str">
        <f>VLOOKUP(A6150,'Route Names'!$A$2:$B$95,2,FALSE)</f>
        <v>Route 110 Arts Center Station</v>
      </c>
      <c r="C6150" t="s">
        <v>174</v>
      </c>
      <c r="D6150">
        <v>13121009502</v>
      </c>
      <c r="E6150">
        <v>11.9</v>
      </c>
      <c r="F6150">
        <v>95313</v>
      </c>
      <c r="G6150">
        <v>234</v>
      </c>
      <c r="H6150">
        <v>44</v>
      </c>
    </row>
    <row r="6151" spans="1:8" hidden="1" x14ac:dyDescent="0.2">
      <c r="A6151">
        <v>14787</v>
      </c>
      <c r="B6151" t="str">
        <f>VLOOKUP(A6151,'Route Names'!$A$2:$B$95,2,FALSE)</f>
        <v>Route 110 Arts Center Station</v>
      </c>
      <c r="C6151" t="s">
        <v>173</v>
      </c>
      <c r="D6151">
        <v>13121009502</v>
      </c>
      <c r="E6151">
        <v>11.9</v>
      </c>
      <c r="F6151">
        <v>95313</v>
      </c>
      <c r="G6151">
        <v>234</v>
      </c>
      <c r="H6151">
        <v>44</v>
      </c>
    </row>
    <row r="6152" spans="1:8" hidden="1" x14ac:dyDescent="0.2">
      <c r="A6152">
        <v>14787</v>
      </c>
      <c r="B6152" t="str">
        <f>VLOOKUP(A6152,'Route Names'!$A$2:$B$95,2,FALSE)</f>
        <v>Route 110 Arts Center Station</v>
      </c>
      <c r="C6152" t="s">
        <v>172</v>
      </c>
      <c r="D6152">
        <v>13121009501</v>
      </c>
      <c r="E6152">
        <v>2.8</v>
      </c>
      <c r="F6152">
        <v>186328</v>
      </c>
      <c r="G6152">
        <v>40</v>
      </c>
      <c r="H6152">
        <v>0</v>
      </c>
    </row>
    <row r="6153" spans="1:8" hidden="1" x14ac:dyDescent="0.2">
      <c r="A6153">
        <v>14787</v>
      </c>
      <c r="B6153" t="str">
        <f>VLOOKUP(A6153,'Route Names'!$A$2:$B$95,2,FALSE)</f>
        <v>Route 110 Arts Center Station</v>
      </c>
      <c r="C6153" t="s">
        <v>171</v>
      </c>
      <c r="D6153">
        <v>13121009501</v>
      </c>
      <c r="E6153">
        <v>2.8</v>
      </c>
      <c r="F6153">
        <v>186328</v>
      </c>
      <c r="G6153">
        <v>40</v>
      </c>
      <c r="H6153">
        <v>0</v>
      </c>
    </row>
    <row r="6154" spans="1:8" hidden="1" x14ac:dyDescent="0.2">
      <c r="A6154">
        <v>14787</v>
      </c>
      <c r="B6154" t="str">
        <f>VLOOKUP(A6154,'Route Names'!$A$2:$B$95,2,FALSE)</f>
        <v>Route 110 Arts Center Station</v>
      </c>
      <c r="C6154" t="s">
        <v>170</v>
      </c>
      <c r="D6154">
        <v>13121009501</v>
      </c>
      <c r="E6154">
        <v>2.8</v>
      </c>
      <c r="F6154">
        <v>186328</v>
      </c>
      <c r="G6154">
        <v>40</v>
      </c>
      <c r="H6154">
        <v>0</v>
      </c>
    </row>
    <row r="6155" spans="1:8" hidden="1" x14ac:dyDescent="0.2">
      <c r="A6155">
        <v>14787</v>
      </c>
      <c r="B6155" t="str">
        <f>VLOOKUP(A6155,'Route Names'!$A$2:$B$95,2,FALSE)</f>
        <v>Route 110 Arts Center Station</v>
      </c>
      <c r="C6155" t="s">
        <v>169</v>
      </c>
      <c r="D6155">
        <v>13121009501</v>
      </c>
      <c r="E6155">
        <v>2.8</v>
      </c>
      <c r="F6155">
        <v>186328</v>
      </c>
      <c r="G6155">
        <v>40</v>
      </c>
      <c r="H6155">
        <v>0</v>
      </c>
    </row>
    <row r="6156" spans="1:8" hidden="1" x14ac:dyDescent="0.2">
      <c r="A6156">
        <v>14787</v>
      </c>
      <c r="B6156" t="str">
        <f>VLOOKUP(A6156,'Route Names'!$A$2:$B$95,2,FALSE)</f>
        <v>Route 110 Arts Center Station</v>
      </c>
      <c r="C6156" t="s">
        <v>168</v>
      </c>
      <c r="D6156">
        <v>13121009501</v>
      </c>
      <c r="E6156">
        <v>2.8</v>
      </c>
      <c r="F6156">
        <v>186328</v>
      </c>
      <c r="G6156">
        <v>40</v>
      </c>
      <c r="H6156">
        <v>0</v>
      </c>
    </row>
    <row r="6157" spans="1:8" hidden="1" x14ac:dyDescent="0.2">
      <c r="A6157">
        <v>14787</v>
      </c>
      <c r="B6157" t="str">
        <f>VLOOKUP(A6157,'Route Names'!$A$2:$B$95,2,FALSE)</f>
        <v>Route 110 Arts Center Station</v>
      </c>
      <c r="C6157" t="s">
        <v>167</v>
      </c>
      <c r="D6157">
        <v>13121009501</v>
      </c>
      <c r="E6157">
        <v>2.8</v>
      </c>
      <c r="F6157">
        <v>186328</v>
      </c>
      <c r="G6157">
        <v>40</v>
      </c>
      <c r="H6157">
        <v>0</v>
      </c>
    </row>
    <row r="6158" spans="1:8" hidden="1" x14ac:dyDescent="0.2">
      <c r="A6158">
        <v>14787</v>
      </c>
      <c r="B6158" t="str">
        <f>VLOOKUP(A6158,'Route Names'!$A$2:$B$95,2,FALSE)</f>
        <v>Route 110 Arts Center Station</v>
      </c>
      <c r="C6158" t="s">
        <v>166</v>
      </c>
      <c r="D6158">
        <v>13121009501</v>
      </c>
      <c r="E6158">
        <v>2.8</v>
      </c>
      <c r="F6158">
        <v>186328</v>
      </c>
      <c r="G6158">
        <v>40</v>
      </c>
      <c r="H6158">
        <v>0</v>
      </c>
    </row>
    <row r="6159" spans="1:8" hidden="1" x14ac:dyDescent="0.2">
      <c r="A6159">
        <v>14787</v>
      </c>
      <c r="B6159" t="str">
        <f>VLOOKUP(A6159,'Route Names'!$A$2:$B$95,2,FALSE)</f>
        <v>Route 110 Arts Center Station</v>
      </c>
      <c r="C6159" t="s">
        <v>136</v>
      </c>
      <c r="D6159">
        <v>13121009101</v>
      </c>
      <c r="E6159">
        <v>10.4</v>
      </c>
      <c r="F6159">
        <v>108667</v>
      </c>
      <c r="G6159">
        <v>221</v>
      </c>
      <c r="H6159">
        <v>229</v>
      </c>
    </row>
    <row r="6160" spans="1:8" hidden="1" x14ac:dyDescent="0.2">
      <c r="A6160">
        <v>14787</v>
      </c>
      <c r="B6160" t="str">
        <f>VLOOKUP(A6160,'Route Names'!$A$2:$B$95,2,FALSE)</f>
        <v>Route 110 Arts Center Station</v>
      </c>
      <c r="C6160" t="s">
        <v>165</v>
      </c>
      <c r="D6160">
        <v>13121009101</v>
      </c>
      <c r="E6160">
        <v>10.4</v>
      </c>
      <c r="F6160">
        <v>108667</v>
      </c>
      <c r="G6160">
        <v>221</v>
      </c>
      <c r="H6160">
        <v>229</v>
      </c>
    </row>
    <row r="6161" spans="1:8" hidden="1" x14ac:dyDescent="0.2">
      <c r="A6161">
        <v>14787</v>
      </c>
      <c r="B6161" t="str">
        <f>VLOOKUP(A6161,'Route Names'!$A$2:$B$95,2,FALSE)</f>
        <v>Route 110 Arts Center Station</v>
      </c>
      <c r="C6161" t="s">
        <v>164</v>
      </c>
      <c r="D6161">
        <v>13121009101</v>
      </c>
      <c r="E6161">
        <v>10.4</v>
      </c>
      <c r="F6161">
        <v>108667</v>
      </c>
      <c r="G6161">
        <v>221</v>
      </c>
      <c r="H6161">
        <v>229</v>
      </c>
    </row>
    <row r="6162" spans="1:8" hidden="1" x14ac:dyDescent="0.2">
      <c r="A6162">
        <v>14787</v>
      </c>
      <c r="B6162" t="str">
        <f>VLOOKUP(A6162,'Route Names'!$A$2:$B$95,2,FALSE)</f>
        <v>Route 110 Arts Center Station</v>
      </c>
      <c r="C6162" t="s">
        <v>163</v>
      </c>
      <c r="D6162">
        <v>13121009101</v>
      </c>
      <c r="E6162">
        <v>10.4</v>
      </c>
      <c r="F6162">
        <v>108667</v>
      </c>
      <c r="G6162">
        <v>221</v>
      </c>
      <c r="H6162">
        <v>229</v>
      </c>
    </row>
    <row r="6163" spans="1:8" hidden="1" x14ac:dyDescent="0.2">
      <c r="A6163">
        <v>14787</v>
      </c>
      <c r="B6163" t="str">
        <f>VLOOKUP(A6163,'Route Names'!$A$2:$B$95,2,FALSE)</f>
        <v>Route 110 Arts Center Station</v>
      </c>
      <c r="C6163" t="s">
        <v>162</v>
      </c>
      <c r="D6163">
        <v>13121009101</v>
      </c>
      <c r="E6163">
        <v>10.4</v>
      </c>
      <c r="F6163">
        <v>108667</v>
      </c>
      <c r="G6163">
        <v>221</v>
      </c>
      <c r="H6163">
        <v>229</v>
      </c>
    </row>
    <row r="6164" spans="1:8" hidden="1" x14ac:dyDescent="0.2">
      <c r="A6164">
        <v>14787</v>
      </c>
      <c r="B6164" t="str">
        <f>VLOOKUP(A6164,'Route Names'!$A$2:$B$95,2,FALSE)</f>
        <v>Route 110 Arts Center Station</v>
      </c>
      <c r="C6164" t="s">
        <v>161</v>
      </c>
      <c r="D6164">
        <v>13121009101</v>
      </c>
      <c r="E6164">
        <v>10.4</v>
      </c>
      <c r="F6164">
        <v>108667</v>
      </c>
      <c r="G6164">
        <v>221</v>
      </c>
      <c r="H6164">
        <v>229</v>
      </c>
    </row>
    <row r="6165" spans="1:8" hidden="1" x14ac:dyDescent="0.2">
      <c r="A6165">
        <v>14787</v>
      </c>
      <c r="B6165" t="str">
        <f>VLOOKUP(A6165,'Route Names'!$A$2:$B$95,2,FALSE)</f>
        <v>Route 110 Arts Center Station</v>
      </c>
      <c r="C6165" t="s">
        <v>160</v>
      </c>
      <c r="D6165">
        <v>13121009101</v>
      </c>
      <c r="E6165">
        <v>10.4</v>
      </c>
      <c r="F6165">
        <v>108667</v>
      </c>
      <c r="G6165">
        <v>221</v>
      </c>
      <c r="H6165">
        <v>229</v>
      </c>
    </row>
    <row r="6166" spans="1:8" hidden="1" x14ac:dyDescent="0.2">
      <c r="A6166">
        <v>14787</v>
      </c>
      <c r="B6166" t="str">
        <f>VLOOKUP(A6166,'Route Names'!$A$2:$B$95,2,FALSE)</f>
        <v>Route 110 Arts Center Station</v>
      </c>
      <c r="C6166" t="s">
        <v>159</v>
      </c>
      <c r="D6166">
        <v>13121009101</v>
      </c>
      <c r="E6166">
        <v>10.4</v>
      </c>
      <c r="F6166">
        <v>108667</v>
      </c>
      <c r="G6166">
        <v>221</v>
      </c>
      <c r="H6166">
        <v>229</v>
      </c>
    </row>
    <row r="6167" spans="1:8" hidden="1" x14ac:dyDescent="0.2">
      <c r="A6167">
        <v>14787</v>
      </c>
      <c r="B6167" t="str">
        <f>VLOOKUP(A6167,'Route Names'!$A$2:$B$95,2,FALSE)</f>
        <v>Route 110 Arts Center Station</v>
      </c>
      <c r="C6167" t="s">
        <v>158</v>
      </c>
      <c r="D6167">
        <v>13121009101</v>
      </c>
      <c r="E6167">
        <v>10.4</v>
      </c>
      <c r="F6167">
        <v>108667</v>
      </c>
      <c r="G6167">
        <v>221</v>
      </c>
      <c r="H6167">
        <v>229</v>
      </c>
    </row>
    <row r="6168" spans="1:8" hidden="1" x14ac:dyDescent="0.2">
      <c r="A6168">
        <v>14787</v>
      </c>
      <c r="B6168" t="str">
        <f>VLOOKUP(A6168,'Route Names'!$A$2:$B$95,2,FALSE)</f>
        <v>Route 110 Arts Center Station</v>
      </c>
      <c r="C6168" t="s">
        <v>157</v>
      </c>
      <c r="D6168">
        <v>13121009101</v>
      </c>
      <c r="E6168">
        <v>10.4</v>
      </c>
      <c r="F6168">
        <v>108667</v>
      </c>
      <c r="G6168">
        <v>221</v>
      </c>
      <c r="H6168">
        <v>229</v>
      </c>
    </row>
    <row r="6169" spans="1:8" hidden="1" x14ac:dyDescent="0.2">
      <c r="A6169">
        <v>14787</v>
      </c>
      <c r="B6169" t="str">
        <f>VLOOKUP(A6169,'Route Names'!$A$2:$B$95,2,FALSE)</f>
        <v>Route 110 Arts Center Station</v>
      </c>
      <c r="C6169" t="s">
        <v>145</v>
      </c>
      <c r="D6169">
        <v>13121009101</v>
      </c>
      <c r="E6169">
        <v>10.4</v>
      </c>
      <c r="F6169">
        <v>108667</v>
      </c>
      <c r="G6169">
        <v>221</v>
      </c>
      <c r="H6169">
        <v>229</v>
      </c>
    </row>
    <row r="6170" spans="1:8" hidden="1" x14ac:dyDescent="0.2">
      <c r="A6170">
        <v>14787</v>
      </c>
      <c r="B6170" t="str">
        <f>VLOOKUP(A6170,'Route Names'!$A$2:$B$95,2,FALSE)</f>
        <v>Route 110 Arts Center Station</v>
      </c>
      <c r="C6170" t="s">
        <v>156</v>
      </c>
      <c r="D6170">
        <v>13121000500</v>
      </c>
      <c r="E6170">
        <v>12.2</v>
      </c>
      <c r="F6170">
        <v>113763</v>
      </c>
      <c r="G6170">
        <v>280</v>
      </c>
      <c r="H6170">
        <v>107</v>
      </c>
    </row>
    <row r="6171" spans="1:8" hidden="1" x14ac:dyDescent="0.2">
      <c r="A6171">
        <v>14787</v>
      </c>
      <c r="B6171" t="str">
        <f>VLOOKUP(A6171,'Route Names'!$A$2:$B$95,2,FALSE)</f>
        <v>Route 110 Arts Center Station</v>
      </c>
      <c r="C6171" t="s">
        <v>155</v>
      </c>
      <c r="D6171">
        <v>13121000500</v>
      </c>
      <c r="E6171">
        <v>12.2</v>
      </c>
      <c r="F6171">
        <v>113763</v>
      </c>
      <c r="G6171">
        <v>280</v>
      </c>
      <c r="H6171">
        <v>107</v>
      </c>
    </row>
    <row r="6172" spans="1:8" hidden="1" x14ac:dyDescent="0.2">
      <c r="A6172">
        <v>14787</v>
      </c>
      <c r="B6172" t="str">
        <f>VLOOKUP(A6172,'Route Names'!$A$2:$B$95,2,FALSE)</f>
        <v>Route 110 Arts Center Station</v>
      </c>
      <c r="C6172" t="s">
        <v>154</v>
      </c>
      <c r="D6172">
        <v>13121000500</v>
      </c>
      <c r="E6172">
        <v>12.2</v>
      </c>
      <c r="F6172">
        <v>113763</v>
      </c>
      <c r="G6172">
        <v>280</v>
      </c>
      <c r="H6172">
        <v>107</v>
      </c>
    </row>
    <row r="6173" spans="1:8" hidden="1" x14ac:dyDescent="0.2">
      <c r="A6173">
        <v>14787</v>
      </c>
      <c r="B6173" t="str">
        <f>VLOOKUP(A6173,'Route Names'!$A$2:$B$95,2,FALSE)</f>
        <v>Route 110 Arts Center Station</v>
      </c>
      <c r="C6173" t="s">
        <v>150</v>
      </c>
      <c r="D6173">
        <v>13121000400</v>
      </c>
      <c r="E6173">
        <v>6.4</v>
      </c>
      <c r="F6173">
        <v>143906</v>
      </c>
      <c r="G6173">
        <v>9</v>
      </c>
      <c r="H6173">
        <v>6</v>
      </c>
    </row>
    <row r="6174" spans="1:8" hidden="1" x14ac:dyDescent="0.2">
      <c r="A6174">
        <v>14787</v>
      </c>
      <c r="B6174" t="str">
        <f>VLOOKUP(A6174,'Route Names'!$A$2:$B$95,2,FALSE)</f>
        <v>Route 110 Arts Center Station</v>
      </c>
      <c r="C6174" t="s">
        <v>151</v>
      </c>
      <c r="D6174">
        <v>13121000400</v>
      </c>
      <c r="E6174">
        <v>6.4</v>
      </c>
      <c r="F6174">
        <v>143906</v>
      </c>
      <c r="G6174">
        <v>9</v>
      </c>
      <c r="H6174">
        <v>6</v>
      </c>
    </row>
    <row r="6175" spans="1:8" hidden="1" x14ac:dyDescent="0.2">
      <c r="A6175">
        <v>14787</v>
      </c>
      <c r="B6175" t="str">
        <f>VLOOKUP(A6175,'Route Names'!$A$2:$B$95,2,FALSE)</f>
        <v>Route 110 Arts Center Station</v>
      </c>
      <c r="C6175" t="s">
        <v>153</v>
      </c>
      <c r="D6175">
        <v>13121000400</v>
      </c>
      <c r="E6175">
        <v>6.4</v>
      </c>
      <c r="F6175">
        <v>143906</v>
      </c>
      <c r="G6175">
        <v>9</v>
      </c>
      <c r="H6175">
        <v>6</v>
      </c>
    </row>
    <row r="6176" spans="1:8" hidden="1" x14ac:dyDescent="0.2">
      <c r="A6176">
        <v>14787</v>
      </c>
      <c r="B6176" t="str">
        <f>VLOOKUP(A6176,'Route Names'!$A$2:$B$95,2,FALSE)</f>
        <v>Route 110 Arts Center Station</v>
      </c>
      <c r="C6176" t="s">
        <v>152</v>
      </c>
      <c r="D6176">
        <v>13121000400</v>
      </c>
      <c r="E6176">
        <v>6.4</v>
      </c>
      <c r="F6176">
        <v>143906</v>
      </c>
      <c r="G6176">
        <v>9</v>
      </c>
      <c r="H6176">
        <v>6</v>
      </c>
    </row>
    <row r="6177" spans="1:8" hidden="1" x14ac:dyDescent="0.2">
      <c r="A6177">
        <v>14787</v>
      </c>
      <c r="B6177" t="str">
        <f>VLOOKUP(A6177,'Route Names'!$A$2:$B$95,2,FALSE)</f>
        <v>Route 110 Arts Center Station</v>
      </c>
      <c r="C6177" t="s">
        <v>151</v>
      </c>
      <c r="D6177">
        <v>13121000400</v>
      </c>
      <c r="E6177">
        <v>6.4</v>
      </c>
      <c r="F6177">
        <v>143906</v>
      </c>
      <c r="G6177">
        <v>9</v>
      </c>
      <c r="H6177">
        <v>6</v>
      </c>
    </row>
    <row r="6178" spans="1:8" hidden="1" x14ac:dyDescent="0.2">
      <c r="A6178">
        <v>14787</v>
      </c>
      <c r="B6178" t="str">
        <f>VLOOKUP(A6178,'Route Names'!$A$2:$B$95,2,FALSE)</f>
        <v>Route 110 Arts Center Station</v>
      </c>
      <c r="C6178" t="s">
        <v>150</v>
      </c>
      <c r="D6178">
        <v>13121000400</v>
      </c>
      <c r="E6178">
        <v>6.4</v>
      </c>
      <c r="F6178">
        <v>143906</v>
      </c>
      <c r="G6178">
        <v>9</v>
      </c>
      <c r="H6178">
        <v>6</v>
      </c>
    </row>
    <row r="6179" spans="1:8" hidden="1" x14ac:dyDescent="0.2">
      <c r="A6179">
        <v>14787</v>
      </c>
      <c r="B6179" t="str">
        <f>VLOOKUP(A6179,'Route Names'!$A$2:$B$95,2,FALSE)</f>
        <v>Route 110 Arts Center Station</v>
      </c>
      <c r="C6179" t="s">
        <v>149</v>
      </c>
      <c r="D6179">
        <v>13121000400</v>
      </c>
      <c r="E6179">
        <v>6.4</v>
      </c>
      <c r="F6179">
        <v>143906</v>
      </c>
      <c r="G6179">
        <v>9</v>
      </c>
      <c r="H6179">
        <v>6</v>
      </c>
    </row>
    <row r="6180" spans="1:8" hidden="1" x14ac:dyDescent="0.2">
      <c r="A6180">
        <v>14787</v>
      </c>
      <c r="B6180" t="str">
        <f>VLOOKUP(A6180,'Route Names'!$A$2:$B$95,2,FALSE)</f>
        <v>Route 110 Arts Center Station</v>
      </c>
      <c r="C6180" t="s">
        <v>148</v>
      </c>
      <c r="D6180">
        <v>13121000400</v>
      </c>
      <c r="E6180">
        <v>6.4</v>
      </c>
      <c r="F6180">
        <v>143906</v>
      </c>
      <c r="G6180">
        <v>9</v>
      </c>
      <c r="H6180">
        <v>6</v>
      </c>
    </row>
    <row r="6181" spans="1:8" hidden="1" x14ac:dyDescent="0.2">
      <c r="A6181">
        <v>14787</v>
      </c>
      <c r="B6181" t="str">
        <f>VLOOKUP(A6181,'Route Names'!$A$2:$B$95,2,FALSE)</f>
        <v>Route 110 Arts Center Station</v>
      </c>
      <c r="C6181" t="s">
        <v>147</v>
      </c>
      <c r="D6181">
        <v>13121000500</v>
      </c>
      <c r="E6181">
        <v>12.2</v>
      </c>
      <c r="F6181">
        <v>113763</v>
      </c>
      <c r="G6181">
        <v>280</v>
      </c>
      <c r="H6181">
        <v>107</v>
      </c>
    </row>
    <row r="6182" spans="1:8" hidden="1" x14ac:dyDescent="0.2">
      <c r="A6182">
        <v>14787</v>
      </c>
      <c r="B6182" t="str">
        <f>VLOOKUP(A6182,'Route Names'!$A$2:$B$95,2,FALSE)</f>
        <v>Route 110 Arts Center Station</v>
      </c>
      <c r="C6182" t="s">
        <v>146</v>
      </c>
      <c r="D6182">
        <v>13121009101</v>
      </c>
      <c r="E6182">
        <v>10.4</v>
      </c>
      <c r="F6182">
        <v>108667</v>
      </c>
      <c r="G6182">
        <v>221</v>
      </c>
      <c r="H6182">
        <v>229</v>
      </c>
    </row>
    <row r="6183" spans="1:8" hidden="1" x14ac:dyDescent="0.2">
      <c r="A6183">
        <v>14787</v>
      </c>
      <c r="B6183" t="str">
        <f>VLOOKUP(A6183,'Route Names'!$A$2:$B$95,2,FALSE)</f>
        <v>Route 110 Arts Center Station</v>
      </c>
      <c r="C6183" t="s">
        <v>145</v>
      </c>
      <c r="D6183">
        <v>13121009101</v>
      </c>
      <c r="E6183">
        <v>10.4</v>
      </c>
      <c r="F6183">
        <v>108667</v>
      </c>
      <c r="G6183">
        <v>221</v>
      </c>
      <c r="H6183">
        <v>229</v>
      </c>
    </row>
    <row r="6184" spans="1:8" hidden="1" x14ac:dyDescent="0.2">
      <c r="A6184">
        <v>14787</v>
      </c>
      <c r="B6184" t="str">
        <f>VLOOKUP(A6184,'Route Names'!$A$2:$B$95,2,FALSE)</f>
        <v>Route 110 Arts Center Station</v>
      </c>
      <c r="C6184" t="s">
        <v>144</v>
      </c>
      <c r="D6184">
        <v>13121009102</v>
      </c>
      <c r="E6184">
        <v>15.8</v>
      </c>
      <c r="F6184">
        <v>203894</v>
      </c>
      <c r="G6184">
        <v>378</v>
      </c>
      <c r="H6184">
        <v>99</v>
      </c>
    </row>
    <row r="6185" spans="1:8" hidden="1" x14ac:dyDescent="0.2">
      <c r="A6185">
        <v>14787</v>
      </c>
      <c r="B6185" t="str">
        <f>VLOOKUP(A6185,'Route Names'!$A$2:$B$95,2,FALSE)</f>
        <v>Route 110 Arts Center Station</v>
      </c>
      <c r="C6185" t="s">
        <v>143</v>
      </c>
      <c r="D6185">
        <v>13121009102</v>
      </c>
      <c r="E6185">
        <v>15.8</v>
      </c>
      <c r="F6185">
        <v>203894</v>
      </c>
      <c r="G6185">
        <v>378</v>
      </c>
      <c r="H6185">
        <v>99</v>
      </c>
    </row>
    <row r="6186" spans="1:8" hidden="1" x14ac:dyDescent="0.2">
      <c r="A6186">
        <v>14787</v>
      </c>
      <c r="B6186" t="str">
        <f>VLOOKUP(A6186,'Route Names'!$A$2:$B$95,2,FALSE)</f>
        <v>Route 110 Arts Center Station</v>
      </c>
      <c r="C6186" t="s">
        <v>142</v>
      </c>
      <c r="D6186">
        <v>13121009102</v>
      </c>
      <c r="E6186">
        <v>15.8</v>
      </c>
      <c r="F6186">
        <v>203894</v>
      </c>
      <c r="G6186">
        <v>378</v>
      </c>
      <c r="H6186">
        <v>99</v>
      </c>
    </row>
    <row r="6187" spans="1:8" hidden="1" x14ac:dyDescent="0.2">
      <c r="A6187">
        <v>14787</v>
      </c>
      <c r="B6187" t="str">
        <f>VLOOKUP(A6187,'Route Names'!$A$2:$B$95,2,FALSE)</f>
        <v>Route 110 Arts Center Station</v>
      </c>
      <c r="C6187" t="s">
        <v>141</v>
      </c>
      <c r="D6187">
        <v>13121009101</v>
      </c>
      <c r="E6187">
        <v>10.4</v>
      </c>
      <c r="F6187">
        <v>108667</v>
      </c>
      <c r="G6187">
        <v>221</v>
      </c>
      <c r="H6187">
        <v>229</v>
      </c>
    </row>
    <row r="6188" spans="1:8" hidden="1" x14ac:dyDescent="0.2">
      <c r="A6188">
        <v>14787</v>
      </c>
      <c r="B6188" t="str">
        <f>VLOOKUP(A6188,'Route Names'!$A$2:$B$95,2,FALSE)</f>
        <v>Route 110 Arts Center Station</v>
      </c>
      <c r="C6188" t="s">
        <v>140</v>
      </c>
      <c r="D6188">
        <v>13121009102</v>
      </c>
      <c r="E6188">
        <v>15.8</v>
      </c>
      <c r="F6188">
        <v>203894</v>
      </c>
      <c r="G6188">
        <v>378</v>
      </c>
      <c r="H6188">
        <v>99</v>
      </c>
    </row>
    <row r="6189" spans="1:8" hidden="1" x14ac:dyDescent="0.2">
      <c r="A6189">
        <v>14787</v>
      </c>
      <c r="B6189" t="str">
        <f>VLOOKUP(A6189,'Route Names'!$A$2:$B$95,2,FALSE)</f>
        <v>Route 110 Arts Center Station</v>
      </c>
      <c r="C6189" t="s">
        <v>139</v>
      </c>
      <c r="D6189">
        <v>13121009102</v>
      </c>
      <c r="E6189">
        <v>15.8</v>
      </c>
      <c r="F6189">
        <v>203894</v>
      </c>
      <c r="G6189">
        <v>378</v>
      </c>
      <c r="H6189">
        <v>99</v>
      </c>
    </row>
    <row r="6190" spans="1:8" hidden="1" x14ac:dyDescent="0.2">
      <c r="A6190">
        <v>14787</v>
      </c>
      <c r="B6190" t="str">
        <f>VLOOKUP(A6190,'Route Names'!$A$2:$B$95,2,FALSE)</f>
        <v>Route 110 Arts Center Station</v>
      </c>
      <c r="C6190" t="s">
        <v>138</v>
      </c>
      <c r="D6190">
        <v>13121009102</v>
      </c>
      <c r="E6190">
        <v>15.8</v>
      </c>
      <c r="F6190">
        <v>203894</v>
      </c>
      <c r="G6190">
        <v>378</v>
      </c>
      <c r="H6190">
        <v>99</v>
      </c>
    </row>
    <row r="6191" spans="1:8" hidden="1" x14ac:dyDescent="0.2">
      <c r="A6191">
        <v>14787</v>
      </c>
      <c r="B6191" t="str">
        <f>VLOOKUP(A6191,'Route Names'!$A$2:$B$95,2,FALSE)</f>
        <v>Route 110 Arts Center Station</v>
      </c>
      <c r="C6191" t="s">
        <v>137</v>
      </c>
      <c r="D6191">
        <v>13121009102</v>
      </c>
      <c r="E6191">
        <v>15.8</v>
      </c>
      <c r="F6191">
        <v>203894</v>
      </c>
      <c r="G6191">
        <v>378</v>
      </c>
      <c r="H6191">
        <v>99</v>
      </c>
    </row>
    <row r="6192" spans="1:8" hidden="1" x14ac:dyDescent="0.2">
      <c r="A6192">
        <v>14787</v>
      </c>
      <c r="B6192" t="str">
        <f>VLOOKUP(A6192,'Route Names'!$A$2:$B$95,2,FALSE)</f>
        <v>Route 110 Arts Center Station</v>
      </c>
      <c r="C6192" t="s">
        <v>136</v>
      </c>
      <c r="D6192">
        <v>13121009102</v>
      </c>
      <c r="E6192">
        <v>15.8</v>
      </c>
      <c r="F6192">
        <v>203894</v>
      </c>
      <c r="G6192">
        <v>378</v>
      </c>
      <c r="H6192">
        <v>99</v>
      </c>
    </row>
    <row r="6193" spans="1:8" hidden="1" x14ac:dyDescent="0.2">
      <c r="A6193">
        <v>14787</v>
      </c>
      <c r="B6193" t="str">
        <f>VLOOKUP(A6193,'Route Names'!$A$2:$B$95,2,FALSE)</f>
        <v>Route 110 Arts Center Station</v>
      </c>
      <c r="C6193" t="s">
        <v>135</v>
      </c>
      <c r="D6193">
        <v>13121009300</v>
      </c>
      <c r="E6193">
        <v>4.2</v>
      </c>
      <c r="F6193">
        <v>128664</v>
      </c>
      <c r="G6193">
        <v>30</v>
      </c>
      <c r="H6193">
        <v>111</v>
      </c>
    </row>
    <row r="6194" spans="1:8" hidden="1" x14ac:dyDescent="0.2">
      <c r="A6194">
        <v>14787</v>
      </c>
      <c r="B6194" t="str">
        <f>VLOOKUP(A6194,'Route Names'!$A$2:$B$95,2,FALSE)</f>
        <v>Route 110 Arts Center Station</v>
      </c>
      <c r="C6194" t="s">
        <v>134</v>
      </c>
      <c r="D6194">
        <v>13121009300</v>
      </c>
      <c r="E6194">
        <v>4.2</v>
      </c>
      <c r="F6194">
        <v>128664</v>
      </c>
      <c r="G6194">
        <v>30</v>
      </c>
      <c r="H6194">
        <v>111</v>
      </c>
    </row>
    <row r="6195" spans="1:8" hidden="1" x14ac:dyDescent="0.2">
      <c r="A6195">
        <v>14787</v>
      </c>
      <c r="B6195" t="str">
        <f>VLOOKUP(A6195,'Route Names'!$A$2:$B$95,2,FALSE)</f>
        <v>Route 110 Arts Center Station</v>
      </c>
      <c r="C6195" t="s">
        <v>133</v>
      </c>
      <c r="D6195">
        <v>13121009300</v>
      </c>
      <c r="E6195">
        <v>4.2</v>
      </c>
      <c r="F6195">
        <v>128664</v>
      </c>
      <c r="G6195">
        <v>30</v>
      </c>
      <c r="H6195">
        <v>111</v>
      </c>
    </row>
    <row r="6196" spans="1:8" hidden="1" x14ac:dyDescent="0.2">
      <c r="A6196">
        <v>14787</v>
      </c>
      <c r="B6196" t="str">
        <f>VLOOKUP(A6196,'Route Names'!$A$2:$B$95,2,FALSE)</f>
        <v>Route 110 Arts Center Station</v>
      </c>
      <c r="C6196" t="s">
        <v>132</v>
      </c>
      <c r="D6196">
        <v>13121009300</v>
      </c>
      <c r="E6196">
        <v>4.2</v>
      </c>
      <c r="F6196">
        <v>128664</v>
      </c>
      <c r="G6196">
        <v>30</v>
      </c>
      <c r="H6196">
        <v>111</v>
      </c>
    </row>
    <row r="6197" spans="1:8" hidden="1" x14ac:dyDescent="0.2">
      <c r="A6197">
        <v>14787</v>
      </c>
      <c r="B6197" t="str">
        <f>VLOOKUP(A6197,'Route Names'!$A$2:$B$95,2,FALSE)</f>
        <v>Route 110 Arts Center Station</v>
      </c>
      <c r="C6197" t="s">
        <v>131</v>
      </c>
      <c r="D6197">
        <v>13121009501</v>
      </c>
      <c r="E6197">
        <v>2.8</v>
      </c>
      <c r="F6197">
        <v>186328</v>
      </c>
      <c r="G6197">
        <v>40</v>
      </c>
      <c r="H6197">
        <v>0</v>
      </c>
    </row>
    <row r="6198" spans="1:8" hidden="1" x14ac:dyDescent="0.2">
      <c r="A6198">
        <v>14787</v>
      </c>
      <c r="B6198" t="str">
        <f>VLOOKUP(A6198,'Route Names'!$A$2:$B$95,2,FALSE)</f>
        <v>Route 110 Arts Center Station</v>
      </c>
      <c r="C6198" t="s">
        <v>130</v>
      </c>
      <c r="D6198">
        <v>13121009300</v>
      </c>
      <c r="E6198">
        <v>4.2</v>
      </c>
      <c r="F6198">
        <v>128664</v>
      </c>
      <c r="G6198">
        <v>30</v>
      </c>
      <c r="H6198">
        <v>111</v>
      </c>
    </row>
    <row r="6199" spans="1:8" hidden="1" x14ac:dyDescent="0.2">
      <c r="A6199">
        <v>14787</v>
      </c>
      <c r="B6199" t="str">
        <f>VLOOKUP(A6199,'Route Names'!$A$2:$B$95,2,FALSE)</f>
        <v>Route 110 Arts Center Station</v>
      </c>
      <c r="C6199" t="s">
        <v>129</v>
      </c>
      <c r="D6199">
        <v>13121009603</v>
      </c>
      <c r="E6199">
        <v>13.2</v>
      </c>
      <c r="F6199">
        <v>125515</v>
      </c>
      <c r="G6199">
        <v>270</v>
      </c>
      <c r="H6199">
        <v>109</v>
      </c>
    </row>
    <row r="6200" spans="1:8" hidden="1" x14ac:dyDescent="0.2">
      <c r="A6200">
        <v>14787</v>
      </c>
      <c r="B6200" t="str">
        <f>VLOOKUP(A6200,'Route Names'!$A$2:$B$95,2,FALSE)</f>
        <v>Route 110 Arts Center Station</v>
      </c>
      <c r="C6200" t="s">
        <v>128</v>
      </c>
      <c r="D6200">
        <v>13121009603</v>
      </c>
      <c r="E6200">
        <v>13.2</v>
      </c>
      <c r="F6200">
        <v>125515</v>
      </c>
      <c r="G6200">
        <v>270</v>
      </c>
      <c r="H6200">
        <v>109</v>
      </c>
    </row>
    <row r="6201" spans="1:8" hidden="1" x14ac:dyDescent="0.2">
      <c r="A6201">
        <v>14787</v>
      </c>
      <c r="B6201" t="str">
        <f>VLOOKUP(A6201,'Route Names'!$A$2:$B$95,2,FALSE)</f>
        <v>Route 110 Arts Center Station</v>
      </c>
      <c r="C6201" t="s">
        <v>127</v>
      </c>
      <c r="D6201">
        <v>13121009603</v>
      </c>
      <c r="E6201">
        <v>13.2</v>
      </c>
      <c r="F6201">
        <v>125515</v>
      </c>
      <c r="G6201">
        <v>270</v>
      </c>
      <c r="H6201">
        <v>109</v>
      </c>
    </row>
    <row r="6202" spans="1:8" hidden="1" x14ac:dyDescent="0.2">
      <c r="A6202">
        <v>14787</v>
      </c>
      <c r="B6202" t="str">
        <f>VLOOKUP(A6202,'Route Names'!$A$2:$B$95,2,FALSE)</f>
        <v>Route 110 Arts Center Station</v>
      </c>
      <c r="C6202" t="s">
        <v>126</v>
      </c>
      <c r="D6202">
        <v>13121009502</v>
      </c>
      <c r="E6202">
        <v>11.9</v>
      </c>
      <c r="F6202">
        <v>95313</v>
      </c>
      <c r="G6202">
        <v>234</v>
      </c>
      <c r="H6202">
        <v>44</v>
      </c>
    </row>
    <row r="6203" spans="1:8" hidden="1" x14ac:dyDescent="0.2">
      <c r="A6203">
        <v>14787</v>
      </c>
      <c r="B6203" t="str">
        <f>VLOOKUP(A6203,'Route Names'!$A$2:$B$95,2,FALSE)</f>
        <v>Route 110 Arts Center Station</v>
      </c>
      <c r="C6203" t="s">
        <v>125</v>
      </c>
      <c r="D6203">
        <v>13121009502</v>
      </c>
      <c r="E6203">
        <v>11.9</v>
      </c>
      <c r="F6203">
        <v>95313</v>
      </c>
      <c r="G6203">
        <v>234</v>
      </c>
      <c r="H6203">
        <v>44</v>
      </c>
    </row>
    <row r="6204" spans="1:8" hidden="1" x14ac:dyDescent="0.2">
      <c r="A6204">
        <v>14787</v>
      </c>
      <c r="B6204" t="str">
        <f>VLOOKUP(A6204,'Route Names'!$A$2:$B$95,2,FALSE)</f>
        <v>Route 110 Arts Center Station</v>
      </c>
      <c r="C6204" t="s">
        <v>124</v>
      </c>
      <c r="D6204">
        <v>13121009603</v>
      </c>
      <c r="E6204">
        <v>13.2</v>
      </c>
      <c r="F6204">
        <v>125515</v>
      </c>
      <c r="G6204">
        <v>270</v>
      </c>
      <c r="H6204">
        <v>109</v>
      </c>
    </row>
    <row r="6205" spans="1:8" hidden="1" x14ac:dyDescent="0.2">
      <c r="A6205">
        <v>14787</v>
      </c>
      <c r="B6205" t="str">
        <f>VLOOKUP(A6205,'Route Names'!$A$2:$B$95,2,FALSE)</f>
        <v>Route 110 Arts Center Station</v>
      </c>
      <c r="C6205" t="s">
        <v>123</v>
      </c>
      <c r="D6205">
        <v>13121009502</v>
      </c>
      <c r="E6205">
        <v>11.9</v>
      </c>
      <c r="F6205">
        <v>95313</v>
      </c>
      <c r="G6205">
        <v>234</v>
      </c>
      <c r="H6205">
        <v>44</v>
      </c>
    </row>
    <row r="6206" spans="1:8" hidden="1" x14ac:dyDescent="0.2">
      <c r="A6206">
        <v>14787</v>
      </c>
      <c r="B6206" t="str">
        <f>VLOOKUP(A6206,'Route Names'!$A$2:$B$95,2,FALSE)</f>
        <v>Route 110 Arts Center Station</v>
      </c>
      <c r="C6206" t="s">
        <v>122</v>
      </c>
      <c r="D6206">
        <v>13121009601</v>
      </c>
      <c r="E6206">
        <v>7.8</v>
      </c>
      <c r="F6206">
        <v>161250</v>
      </c>
      <c r="G6206">
        <v>40</v>
      </c>
      <c r="H6206">
        <v>15</v>
      </c>
    </row>
    <row r="6207" spans="1:8" hidden="1" x14ac:dyDescent="0.2">
      <c r="A6207">
        <v>14787</v>
      </c>
      <c r="B6207" t="str">
        <f>VLOOKUP(A6207,'Route Names'!$A$2:$B$95,2,FALSE)</f>
        <v>Route 110 Arts Center Station</v>
      </c>
      <c r="C6207" t="s">
        <v>121</v>
      </c>
      <c r="D6207">
        <v>13121009603</v>
      </c>
      <c r="E6207">
        <v>13.2</v>
      </c>
      <c r="F6207">
        <v>125515</v>
      </c>
      <c r="G6207">
        <v>270</v>
      </c>
      <c r="H6207">
        <v>109</v>
      </c>
    </row>
    <row r="6208" spans="1:8" hidden="1" x14ac:dyDescent="0.2">
      <c r="A6208">
        <v>14787</v>
      </c>
      <c r="B6208" t="str">
        <f>VLOOKUP(A6208,'Route Names'!$A$2:$B$95,2,FALSE)</f>
        <v>Route 110 Arts Center Station</v>
      </c>
      <c r="C6208" t="s">
        <v>120</v>
      </c>
      <c r="D6208">
        <v>13121009603</v>
      </c>
      <c r="E6208">
        <v>13.2</v>
      </c>
      <c r="F6208">
        <v>125515</v>
      </c>
      <c r="G6208">
        <v>270</v>
      </c>
      <c r="H6208">
        <v>109</v>
      </c>
    </row>
    <row r="6209" spans="1:8" hidden="1" x14ac:dyDescent="0.2">
      <c r="A6209">
        <v>14787</v>
      </c>
      <c r="B6209" t="str">
        <f>VLOOKUP(A6209,'Route Names'!$A$2:$B$95,2,FALSE)</f>
        <v>Route 110 Arts Center Station</v>
      </c>
      <c r="C6209" t="s">
        <v>119</v>
      </c>
      <c r="D6209">
        <v>13121009603</v>
      </c>
      <c r="E6209">
        <v>13.2</v>
      </c>
      <c r="F6209">
        <v>125515</v>
      </c>
      <c r="G6209">
        <v>270</v>
      </c>
      <c r="H6209">
        <v>109</v>
      </c>
    </row>
    <row r="6210" spans="1:8" hidden="1" x14ac:dyDescent="0.2">
      <c r="A6210">
        <v>14787</v>
      </c>
      <c r="B6210" t="str">
        <f>VLOOKUP(A6210,'Route Names'!$A$2:$B$95,2,FALSE)</f>
        <v>Route 110 Arts Center Station</v>
      </c>
      <c r="C6210" t="s">
        <v>118</v>
      </c>
      <c r="D6210">
        <v>13121009603</v>
      </c>
      <c r="E6210">
        <v>13.2</v>
      </c>
      <c r="F6210">
        <v>125515</v>
      </c>
      <c r="G6210">
        <v>270</v>
      </c>
      <c r="H6210">
        <v>109</v>
      </c>
    </row>
    <row r="6211" spans="1:8" hidden="1" x14ac:dyDescent="0.2">
      <c r="A6211">
        <v>14787</v>
      </c>
      <c r="B6211" t="str">
        <f>VLOOKUP(A6211,'Route Names'!$A$2:$B$95,2,FALSE)</f>
        <v>Route 110 Arts Center Station</v>
      </c>
      <c r="C6211" t="s">
        <v>117</v>
      </c>
      <c r="D6211">
        <v>13121009603</v>
      </c>
      <c r="E6211">
        <v>13.2</v>
      </c>
      <c r="F6211">
        <v>125515</v>
      </c>
      <c r="G6211">
        <v>270</v>
      </c>
      <c r="H6211">
        <v>109</v>
      </c>
    </row>
    <row r="6212" spans="1:8" hidden="1" x14ac:dyDescent="0.2">
      <c r="A6212">
        <v>14787</v>
      </c>
      <c r="B6212" t="str">
        <f>VLOOKUP(A6212,'Route Names'!$A$2:$B$95,2,FALSE)</f>
        <v>Route 110 Arts Center Station</v>
      </c>
      <c r="C6212" t="s">
        <v>116</v>
      </c>
      <c r="D6212">
        <v>13121009602</v>
      </c>
      <c r="E6212">
        <v>2.2999999999999998</v>
      </c>
      <c r="F6212">
        <v>135405</v>
      </c>
      <c r="G6212">
        <v>211</v>
      </c>
      <c r="H6212">
        <v>0</v>
      </c>
    </row>
    <row r="6213" spans="1:8" hidden="1" x14ac:dyDescent="0.2">
      <c r="A6213">
        <v>14787</v>
      </c>
      <c r="B6213" t="str">
        <f>VLOOKUP(A6213,'Route Names'!$A$2:$B$95,2,FALSE)</f>
        <v>Route 110 Arts Center Station</v>
      </c>
      <c r="C6213" t="s">
        <v>115</v>
      </c>
      <c r="D6213">
        <v>13121009602</v>
      </c>
      <c r="E6213">
        <v>2.2999999999999998</v>
      </c>
      <c r="F6213">
        <v>135405</v>
      </c>
      <c r="G6213">
        <v>211</v>
      </c>
      <c r="H6213">
        <v>0</v>
      </c>
    </row>
    <row r="6214" spans="1:8" hidden="1" x14ac:dyDescent="0.2">
      <c r="A6214">
        <v>14787</v>
      </c>
      <c r="B6214" t="str">
        <f>VLOOKUP(A6214,'Route Names'!$A$2:$B$95,2,FALSE)</f>
        <v>Route 110 Arts Center Station</v>
      </c>
      <c r="C6214" t="s">
        <v>114</v>
      </c>
      <c r="D6214">
        <v>13121009602</v>
      </c>
      <c r="E6214">
        <v>2.2999999999999998</v>
      </c>
      <c r="F6214">
        <v>135405</v>
      </c>
      <c r="G6214">
        <v>211</v>
      </c>
      <c r="H6214">
        <v>0</v>
      </c>
    </row>
    <row r="6215" spans="1:8" hidden="1" x14ac:dyDescent="0.2">
      <c r="A6215">
        <v>14787</v>
      </c>
      <c r="B6215" t="str">
        <f>VLOOKUP(A6215,'Route Names'!$A$2:$B$95,2,FALSE)</f>
        <v>Route 110 Arts Center Station</v>
      </c>
      <c r="C6215" t="s">
        <v>113</v>
      </c>
      <c r="D6215">
        <v>13121009602</v>
      </c>
      <c r="E6215">
        <v>2.2999999999999998</v>
      </c>
      <c r="F6215">
        <v>135405</v>
      </c>
      <c r="G6215">
        <v>211</v>
      </c>
      <c r="H6215">
        <v>0</v>
      </c>
    </row>
    <row r="6216" spans="1:8" hidden="1" x14ac:dyDescent="0.2">
      <c r="A6216">
        <v>14787</v>
      </c>
      <c r="B6216" t="str">
        <f>VLOOKUP(A6216,'Route Names'!$A$2:$B$95,2,FALSE)</f>
        <v>Route 110 Arts Center Station</v>
      </c>
      <c r="C6216" t="s">
        <v>112</v>
      </c>
      <c r="D6216">
        <v>13121009602</v>
      </c>
      <c r="E6216">
        <v>2.2999999999999998</v>
      </c>
      <c r="F6216">
        <v>135405</v>
      </c>
      <c r="G6216">
        <v>211</v>
      </c>
      <c r="H6216">
        <v>0</v>
      </c>
    </row>
    <row r="6217" spans="1:8" hidden="1" x14ac:dyDescent="0.2">
      <c r="A6217">
        <v>14787</v>
      </c>
      <c r="B6217" t="str">
        <f>VLOOKUP(A6217,'Route Names'!$A$2:$B$95,2,FALSE)</f>
        <v>Route 110 Arts Center Station</v>
      </c>
      <c r="C6217" t="s">
        <v>111</v>
      </c>
      <c r="D6217">
        <v>13121009602</v>
      </c>
      <c r="E6217">
        <v>2.2999999999999998</v>
      </c>
      <c r="F6217">
        <v>135405</v>
      </c>
      <c r="G6217">
        <v>211</v>
      </c>
      <c r="H6217">
        <v>0</v>
      </c>
    </row>
    <row r="6218" spans="1:8" hidden="1" x14ac:dyDescent="0.2">
      <c r="A6218">
        <v>14787</v>
      </c>
      <c r="B6218" t="str">
        <f>VLOOKUP(A6218,'Route Names'!$A$2:$B$95,2,FALSE)</f>
        <v>Route 110 Arts Center Station</v>
      </c>
      <c r="C6218" t="s">
        <v>110</v>
      </c>
      <c r="D6218">
        <v>13121009602</v>
      </c>
      <c r="E6218">
        <v>2.2999999999999998</v>
      </c>
      <c r="F6218">
        <v>135405</v>
      </c>
      <c r="G6218">
        <v>211</v>
      </c>
      <c r="H6218">
        <v>0</v>
      </c>
    </row>
    <row r="6219" spans="1:8" hidden="1" x14ac:dyDescent="0.2">
      <c r="A6219">
        <v>14787</v>
      </c>
      <c r="B6219" t="str">
        <f>VLOOKUP(A6219,'Route Names'!$A$2:$B$95,2,FALSE)</f>
        <v>Route 110 Arts Center Station</v>
      </c>
      <c r="C6219" t="s">
        <v>109</v>
      </c>
      <c r="D6219">
        <v>13121009602</v>
      </c>
      <c r="E6219">
        <v>2.2999999999999998</v>
      </c>
      <c r="F6219">
        <v>135405</v>
      </c>
      <c r="G6219">
        <v>211</v>
      </c>
      <c r="H6219">
        <v>0</v>
      </c>
    </row>
    <row r="6220" spans="1:8" hidden="1" x14ac:dyDescent="0.2">
      <c r="A6220">
        <v>14787</v>
      </c>
      <c r="B6220" t="str">
        <f>VLOOKUP(A6220,'Route Names'!$A$2:$B$95,2,FALSE)</f>
        <v>Route 110 Arts Center Station</v>
      </c>
      <c r="C6220" t="s">
        <v>108</v>
      </c>
      <c r="D6220">
        <v>13121010002</v>
      </c>
      <c r="E6220">
        <v>1.8</v>
      </c>
      <c r="F6220">
        <v>200250</v>
      </c>
      <c r="G6220">
        <v>154</v>
      </c>
      <c r="H6220">
        <v>0</v>
      </c>
    </row>
    <row r="6221" spans="1:8" hidden="1" x14ac:dyDescent="0.2">
      <c r="A6221">
        <v>14787</v>
      </c>
      <c r="B6221" t="str">
        <f>VLOOKUP(A6221,'Route Names'!$A$2:$B$95,2,FALSE)</f>
        <v>Route 110 Arts Center Station</v>
      </c>
      <c r="C6221" t="s">
        <v>107</v>
      </c>
      <c r="D6221">
        <v>13121009602</v>
      </c>
      <c r="E6221">
        <v>2.2999999999999998</v>
      </c>
      <c r="F6221">
        <v>135405</v>
      </c>
      <c r="G6221">
        <v>211</v>
      </c>
      <c r="H6221">
        <v>0</v>
      </c>
    </row>
    <row r="6222" spans="1:8" hidden="1" x14ac:dyDescent="0.2">
      <c r="A6222">
        <v>14787</v>
      </c>
      <c r="B6222" t="str">
        <f>VLOOKUP(A6222,'Route Names'!$A$2:$B$95,2,FALSE)</f>
        <v>Route 110 Arts Center Station</v>
      </c>
      <c r="C6222" t="s">
        <v>106</v>
      </c>
      <c r="D6222">
        <v>13121010002</v>
      </c>
      <c r="E6222">
        <v>1.8</v>
      </c>
      <c r="F6222">
        <v>200250</v>
      </c>
      <c r="G6222">
        <v>154</v>
      </c>
      <c r="H6222">
        <v>0</v>
      </c>
    </row>
    <row r="6223" spans="1:8" hidden="1" x14ac:dyDescent="0.2">
      <c r="A6223">
        <v>14787</v>
      </c>
      <c r="B6223" t="str">
        <f>VLOOKUP(A6223,'Route Names'!$A$2:$B$95,2,FALSE)</f>
        <v>Route 110 Arts Center Station</v>
      </c>
      <c r="C6223" t="s">
        <v>105</v>
      </c>
      <c r="D6223">
        <v>13089021102</v>
      </c>
      <c r="E6223">
        <v>9.1</v>
      </c>
      <c r="F6223">
        <v>109904</v>
      </c>
      <c r="G6223">
        <v>206</v>
      </c>
      <c r="H6223">
        <v>105</v>
      </c>
    </row>
    <row r="6224" spans="1:8" hidden="1" x14ac:dyDescent="0.2">
      <c r="A6224">
        <v>14787</v>
      </c>
      <c r="B6224" t="str">
        <f>VLOOKUP(A6224,'Route Names'!$A$2:$B$95,2,FALSE)</f>
        <v>Route 110 Arts Center Station</v>
      </c>
      <c r="C6224" t="s">
        <v>104</v>
      </c>
      <c r="D6224">
        <v>13089021102</v>
      </c>
      <c r="E6224">
        <v>9.1</v>
      </c>
      <c r="F6224">
        <v>109904</v>
      </c>
      <c r="G6224">
        <v>206</v>
      </c>
      <c r="H6224">
        <v>105</v>
      </c>
    </row>
    <row r="6225" spans="1:8" hidden="1" x14ac:dyDescent="0.2">
      <c r="A6225">
        <v>14787</v>
      </c>
      <c r="B6225" t="str">
        <f>VLOOKUP(A6225,'Route Names'!$A$2:$B$95,2,FALSE)</f>
        <v>Route 110 Arts Center Station</v>
      </c>
      <c r="C6225" t="s">
        <v>103</v>
      </c>
      <c r="D6225">
        <v>13089021102</v>
      </c>
      <c r="E6225">
        <v>9.1</v>
      </c>
      <c r="F6225">
        <v>109904</v>
      </c>
      <c r="G6225">
        <v>206</v>
      </c>
      <c r="H6225">
        <v>105</v>
      </c>
    </row>
    <row r="6226" spans="1:8" hidden="1" x14ac:dyDescent="0.2">
      <c r="A6226">
        <v>14787</v>
      </c>
      <c r="B6226" t="str">
        <f>VLOOKUP(A6226,'Route Names'!$A$2:$B$95,2,FALSE)</f>
        <v>Route 110 Arts Center Station</v>
      </c>
      <c r="C6226" t="s">
        <v>102</v>
      </c>
      <c r="D6226">
        <v>13089021102</v>
      </c>
      <c r="E6226">
        <v>9.1</v>
      </c>
      <c r="F6226">
        <v>109904</v>
      </c>
      <c r="G6226">
        <v>206</v>
      </c>
      <c r="H6226">
        <v>105</v>
      </c>
    </row>
  </sheetData>
  <autoFilter ref="A1:H6226" xr:uid="{10E1DA10-7F0D-5F47-8209-E268E5C72B41}">
    <filterColumn colId="1">
      <filters>
        <filter val="GOLD NORTHBOUND TO DORAVILLE STATION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9F39-CBAB-6D41-84AC-01D0EC5CD23D}">
  <dimension ref="A3:E4147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21" bestFit="1" customWidth="1"/>
    <col min="3" max="3" width="29" bestFit="1" customWidth="1"/>
    <col min="4" max="4" width="20.1640625" bestFit="1" customWidth="1"/>
    <col min="5" max="5" width="19.5" bestFit="1" customWidth="1"/>
  </cols>
  <sheetData>
    <row r="3" spans="1:5" x14ac:dyDescent="0.2">
      <c r="A3" s="8" t="s">
        <v>4251</v>
      </c>
      <c r="B3" t="s">
        <v>4253</v>
      </c>
      <c r="C3" t="s">
        <v>4254</v>
      </c>
      <c r="D3" t="s">
        <v>4255</v>
      </c>
      <c r="E3" t="s">
        <v>4256</v>
      </c>
    </row>
    <row r="4" spans="1:5" x14ac:dyDescent="0.2">
      <c r="A4" s="9" t="s">
        <v>331</v>
      </c>
      <c r="B4" s="10">
        <v>42</v>
      </c>
      <c r="C4" s="10">
        <v>63406</v>
      </c>
      <c r="D4" s="10">
        <v>237</v>
      </c>
      <c r="E4" s="10">
        <v>17</v>
      </c>
    </row>
    <row r="5" spans="1:5" x14ac:dyDescent="0.2">
      <c r="A5" s="9" t="s">
        <v>337</v>
      </c>
      <c r="B5" s="10">
        <v>16.3</v>
      </c>
      <c r="C5" s="10">
        <v>172639</v>
      </c>
      <c r="D5" s="10">
        <v>65</v>
      </c>
      <c r="E5" s="10">
        <v>4</v>
      </c>
    </row>
    <row r="6" spans="1:5" x14ac:dyDescent="0.2">
      <c r="A6" s="9" t="s">
        <v>268</v>
      </c>
      <c r="B6" s="10">
        <v>42</v>
      </c>
      <c r="C6" s="10">
        <v>63406</v>
      </c>
      <c r="D6" s="10">
        <v>237</v>
      </c>
      <c r="E6" s="10">
        <v>17</v>
      </c>
    </row>
    <row r="7" spans="1:5" x14ac:dyDescent="0.2">
      <c r="A7" s="9" t="s">
        <v>266</v>
      </c>
      <c r="B7" s="10">
        <v>47.4</v>
      </c>
      <c r="C7" s="10">
        <v>56389</v>
      </c>
      <c r="D7" s="10">
        <v>50</v>
      </c>
      <c r="E7" s="10">
        <v>9</v>
      </c>
    </row>
    <row r="8" spans="1:5" x14ac:dyDescent="0.2">
      <c r="A8" s="9" t="s">
        <v>334</v>
      </c>
      <c r="B8" s="10">
        <v>42</v>
      </c>
      <c r="C8" s="10">
        <v>63406</v>
      </c>
      <c r="D8" s="10">
        <v>237</v>
      </c>
      <c r="E8" s="10">
        <v>17</v>
      </c>
    </row>
    <row r="9" spans="1:5" x14ac:dyDescent="0.2">
      <c r="A9" s="9" t="s">
        <v>269</v>
      </c>
      <c r="B9" s="10">
        <v>42</v>
      </c>
      <c r="C9" s="10">
        <v>63406</v>
      </c>
      <c r="D9" s="10">
        <v>237</v>
      </c>
      <c r="E9" s="10">
        <v>17</v>
      </c>
    </row>
    <row r="10" spans="1:5" x14ac:dyDescent="0.2">
      <c r="A10" s="9" t="s">
        <v>265</v>
      </c>
      <c r="B10" s="10">
        <v>44.7</v>
      </c>
      <c r="C10" s="10">
        <v>59897.5</v>
      </c>
      <c r="D10" s="10">
        <v>143.5</v>
      </c>
      <c r="E10" s="10">
        <v>13</v>
      </c>
    </row>
    <row r="11" spans="1:5" x14ac:dyDescent="0.2">
      <c r="A11" s="9" t="s">
        <v>262</v>
      </c>
      <c r="B11" s="10">
        <v>16.3</v>
      </c>
      <c r="C11" s="10">
        <v>172639</v>
      </c>
      <c r="D11" s="10">
        <v>65</v>
      </c>
      <c r="E11" s="10">
        <v>4</v>
      </c>
    </row>
    <row r="12" spans="1:5" x14ac:dyDescent="0.2">
      <c r="A12" s="9" t="s">
        <v>263</v>
      </c>
      <c r="B12" s="10">
        <v>47.4</v>
      </c>
      <c r="C12" s="10">
        <v>56389</v>
      </c>
      <c r="D12" s="10">
        <v>50</v>
      </c>
      <c r="E12" s="10">
        <v>9</v>
      </c>
    </row>
    <row r="13" spans="1:5" x14ac:dyDescent="0.2">
      <c r="A13" s="9" t="s">
        <v>333</v>
      </c>
      <c r="B13" s="10">
        <v>42</v>
      </c>
      <c r="C13" s="10">
        <v>63406</v>
      </c>
      <c r="D13" s="10">
        <v>237</v>
      </c>
      <c r="E13" s="10">
        <v>17</v>
      </c>
    </row>
    <row r="14" spans="1:5" x14ac:dyDescent="0.2">
      <c r="A14" s="9" t="s">
        <v>264</v>
      </c>
      <c r="B14" s="10">
        <v>47.4</v>
      </c>
      <c r="C14" s="10">
        <v>56389</v>
      </c>
      <c r="D14" s="10">
        <v>50</v>
      </c>
      <c r="E14" s="10">
        <v>9</v>
      </c>
    </row>
    <row r="15" spans="1:5" x14ac:dyDescent="0.2">
      <c r="A15" s="9" t="s">
        <v>336</v>
      </c>
      <c r="B15" s="10">
        <v>16.3</v>
      </c>
      <c r="C15" s="10">
        <v>172639</v>
      </c>
      <c r="D15" s="10">
        <v>65</v>
      </c>
      <c r="E15" s="10">
        <v>4</v>
      </c>
    </row>
    <row r="16" spans="1:5" x14ac:dyDescent="0.2">
      <c r="A16" s="9" t="s">
        <v>270</v>
      </c>
      <c r="B16" s="10">
        <v>42</v>
      </c>
      <c r="C16" s="10">
        <v>63406</v>
      </c>
      <c r="D16" s="10">
        <v>237</v>
      </c>
      <c r="E16" s="10">
        <v>17</v>
      </c>
    </row>
    <row r="17" spans="1:5" x14ac:dyDescent="0.2">
      <c r="A17" s="9" t="s">
        <v>267</v>
      </c>
      <c r="B17" s="10">
        <v>42</v>
      </c>
      <c r="C17" s="10">
        <v>63406</v>
      </c>
      <c r="D17" s="10">
        <v>237</v>
      </c>
      <c r="E17" s="10">
        <v>17</v>
      </c>
    </row>
    <row r="18" spans="1:5" x14ac:dyDescent="0.2">
      <c r="A18" s="9" t="s">
        <v>335</v>
      </c>
      <c r="B18" s="10">
        <v>16.3</v>
      </c>
      <c r="C18" s="10">
        <v>172639</v>
      </c>
      <c r="D18" s="10">
        <v>65</v>
      </c>
      <c r="E18" s="10">
        <v>4</v>
      </c>
    </row>
    <row r="19" spans="1:5" x14ac:dyDescent="0.2">
      <c r="A19" s="9" t="s">
        <v>332</v>
      </c>
      <c r="B19" s="10">
        <v>42</v>
      </c>
      <c r="C19" s="10">
        <v>63406</v>
      </c>
      <c r="D19" s="10">
        <v>237</v>
      </c>
      <c r="E19" s="10">
        <v>17</v>
      </c>
    </row>
    <row r="20" spans="1:5" x14ac:dyDescent="0.2">
      <c r="A20" s="9" t="s">
        <v>3883</v>
      </c>
      <c r="B20" s="10">
        <v>6.4</v>
      </c>
      <c r="C20" s="10">
        <v>143906</v>
      </c>
      <c r="D20" s="10">
        <v>9</v>
      </c>
      <c r="E20" s="10">
        <v>6</v>
      </c>
    </row>
    <row r="21" spans="1:5" x14ac:dyDescent="0.2">
      <c r="A21" s="9" t="s">
        <v>3733</v>
      </c>
      <c r="B21" s="10">
        <v>6.4</v>
      </c>
      <c r="C21" s="10">
        <v>143906</v>
      </c>
      <c r="D21" s="10">
        <v>9</v>
      </c>
      <c r="E21" s="10">
        <v>6</v>
      </c>
    </row>
    <row r="22" spans="1:5" x14ac:dyDescent="0.2">
      <c r="A22" s="9" t="s">
        <v>3031</v>
      </c>
      <c r="B22" s="10">
        <v>31.9</v>
      </c>
      <c r="C22" s="10">
        <v>30130</v>
      </c>
      <c r="D22" s="10">
        <v>660</v>
      </c>
      <c r="E22" s="10">
        <v>534</v>
      </c>
    </row>
    <row r="23" spans="1:5" x14ac:dyDescent="0.2">
      <c r="A23" s="9" t="s">
        <v>4051</v>
      </c>
      <c r="B23" s="10">
        <v>0</v>
      </c>
      <c r="C23" s="10">
        <v>0</v>
      </c>
      <c r="D23" s="10">
        <v>0</v>
      </c>
      <c r="E23" s="10">
        <v>0</v>
      </c>
    </row>
    <row r="24" spans="1:5" x14ac:dyDescent="0.2">
      <c r="A24" s="9" t="s">
        <v>4216</v>
      </c>
      <c r="B24" s="10">
        <v>0</v>
      </c>
      <c r="C24" s="10">
        <v>0</v>
      </c>
      <c r="D24" s="10">
        <v>0</v>
      </c>
      <c r="E24" s="10">
        <v>0</v>
      </c>
    </row>
    <row r="25" spans="1:5" x14ac:dyDescent="0.2">
      <c r="A25" s="9" t="s">
        <v>3034</v>
      </c>
      <c r="B25" s="10">
        <v>31.9</v>
      </c>
      <c r="C25" s="10">
        <v>30130</v>
      </c>
      <c r="D25" s="10">
        <v>660</v>
      </c>
      <c r="E25" s="10">
        <v>534</v>
      </c>
    </row>
    <row r="26" spans="1:5" x14ac:dyDescent="0.2">
      <c r="A26" s="9" t="s">
        <v>3032</v>
      </c>
      <c r="B26" s="10">
        <v>31.9</v>
      </c>
      <c r="C26" s="10">
        <v>30130</v>
      </c>
      <c r="D26" s="10">
        <v>660</v>
      </c>
      <c r="E26" s="10">
        <v>534</v>
      </c>
    </row>
    <row r="27" spans="1:5" x14ac:dyDescent="0.2">
      <c r="A27" s="9" t="s">
        <v>3258</v>
      </c>
      <c r="B27" s="10">
        <v>31.9</v>
      </c>
      <c r="C27" s="10">
        <v>30130</v>
      </c>
      <c r="D27" s="10">
        <v>660</v>
      </c>
      <c r="E27" s="10">
        <v>534</v>
      </c>
    </row>
    <row r="28" spans="1:5" x14ac:dyDescent="0.2">
      <c r="A28" s="9" t="s">
        <v>3033</v>
      </c>
      <c r="B28" s="10">
        <v>31.9</v>
      </c>
      <c r="C28" s="10">
        <v>30130</v>
      </c>
      <c r="D28" s="10">
        <v>660</v>
      </c>
      <c r="E28" s="10">
        <v>534</v>
      </c>
    </row>
    <row r="29" spans="1:5" x14ac:dyDescent="0.2">
      <c r="A29" s="9" t="s">
        <v>3256</v>
      </c>
      <c r="B29" s="10">
        <v>31.9</v>
      </c>
      <c r="C29" s="10">
        <v>30130</v>
      </c>
      <c r="D29" s="10">
        <v>660</v>
      </c>
      <c r="E29" s="10">
        <v>534</v>
      </c>
    </row>
    <row r="30" spans="1:5" x14ac:dyDescent="0.2">
      <c r="A30" s="9" t="s">
        <v>3257</v>
      </c>
      <c r="B30" s="10">
        <v>31.9</v>
      </c>
      <c r="C30" s="10">
        <v>30130</v>
      </c>
      <c r="D30" s="10">
        <v>660</v>
      </c>
      <c r="E30" s="10">
        <v>534</v>
      </c>
    </row>
    <row r="31" spans="1:5" x14ac:dyDescent="0.2">
      <c r="A31" s="9" t="s">
        <v>303</v>
      </c>
      <c r="B31" s="10">
        <v>7.6</v>
      </c>
      <c r="C31" s="10">
        <v>89271</v>
      </c>
      <c r="D31" s="10">
        <v>0</v>
      </c>
      <c r="E31" s="10">
        <v>91</v>
      </c>
    </row>
    <row r="32" spans="1:5" x14ac:dyDescent="0.2">
      <c r="A32" s="9" t="s">
        <v>305</v>
      </c>
      <c r="B32" s="10">
        <v>7.6</v>
      </c>
      <c r="C32" s="10">
        <v>89271</v>
      </c>
      <c r="D32" s="10">
        <v>0</v>
      </c>
      <c r="E32" s="10">
        <v>91</v>
      </c>
    </row>
    <row r="33" spans="1:5" x14ac:dyDescent="0.2">
      <c r="A33" s="9" t="s">
        <v>1388</v>
      </c>
      <c r="B33" s="10">
        <v>43.4</v>
      </c>
      <c r="C33" s="10">
        <v>115096</v>
      </c>
      <c r="D33" s="10">
        <v>69</v>
      </c>
      <c r="E33" s="10">
        <v>41</v>
      </c>
    </row>
    <row r="34" spans="1:5" x14ac:dyDescent="0.2">
      <c r="A34" s="9" t="s">
        <v>2849</v>
      </c>
      <c r="B34" s="10">
        <v>43.4</v>
      </c>
      <c r="C34" s="10">
        <v>115096</v>
      </c>
      <c r="D34" s="10">
        <v>69</v>
      </c>
      <c r="E34" s="10">
        <v>41</v>
      </c>
    </row>
    <row r="35" spans="1:5" x14ac:dyDescent="0.2">
      <c r="A35" s="9" t="s">
        <v>2886</v>
      </c>
      <c r="B35" s="10">
        <v>43.4</v>
      </c>
      <c r="C35" s="10">
        <v>115096</v>
      </c>
      <c r="D35" s="10">
        <v>69</v>
      </c>
      <c r="E35" s="10">
        <v>41</v>
      </c>
    </row>
    <row r="36" spans="1:5" x14ac:dyDescent="0.2">
      <c r="A36" s="9" t="s">
        <v>1024</v>
      </c>
      <c r="B36" s="10">
        <v>4.5999999999999996</v>
      </c>
      <c r="C36" s="10">
        <v>94716</v>
      </c>
      <c r="D36" s="10">
        <v>63</v>
      </c>
      <c r="E36" s="10">
        <v>89</v>
      </c>
    </row>
    <row r="37" spans="1:5" x14ac:dyDescent="0.2">
      <c r="A37" s="9" t="s">
        <v>1852</v>
      </c>
      <c r="B37" s="10">
        <v>31</v>
      </c>
      <c r="C37" s="10">
        <v>37283</v>
      </c>
      <c r="D37" s="10">
        <v>638</v>
      </c>
      <c r="E37" s="10">
        <v>1137</v>
      </c>
    </row>
    <row r="38" spans="1:5" x14ac:dyDescent="0.2">
      <c r="A38" s="9" t="s">
        <v>3929</v>
      </c>
      <c r="B38" s="10">
        <v>36.700000000000003</v>
      </c>
      <c r="C38" s="10">
        <v>34570</v>
      </c>
      <c r="D38" s="10">
        <v>293</v>
      </c>
      <c r="E38" s="10">
        <v>488</v>
      </c>
    </row>
    <row r="39" spans="1:5" x14ac:dyDescent="0.2">
      <c r="A39" s="9" t="s">
        <v>3928</v>
      </c>
      <c r="B39" s="10">
        <v>36.700000000000003</v>
      </c>
      <c r="C39" s="10">
        <v>34570</v>
      </c>
      <c r="D39" s="10">
        <v>293</v>
      </c>
      <c r="E39" s="10">
        <v>488</v>
      </c>
    </row>
    <row r="40" spans="1:5" x14ac:dyDescent="0.2">
      <c r="A40" s="9" t="s">
        <v>4035</v>
      </c>
      <c r="B40" s="10">
        <v>36.700000000000003</v>
      </c>
      <c r="C40" s="10">
        <v>34570</v>
      </c>
      <c r="D40" s="10">
        <v>293</v>
      </c>
      <c r="E40" s="10">
        <v>488</v>
      </c>
    </row>
    <row r="41" spans="1:5" x14ac:dyDescent="0.2">
      <c r="A41" s="9" t="s">
        <v>3927</v>
      </c>
      <c r="B41" s="10">
        <v>36.700000000000003</v>
      </c>
      <c r="C41" s="10">
        <v>34570</v>
      </c>
      <c r="D41" s="10">
        <v>293</v>
      </c>
      <c r="E41" s="10">
        <v>488</v>
      </c>
    </row>
    <row r="42" spans="1:5" x14ac:dyDescent="0.2">
      <c r="A42" s="9" t="s">
        <v>1037</v>
      </c>
      <c r="B42" s="10">
        <v>18.8</v>
      </c>
      <c r="C42" s="10">
        <v>46373</v>
      </c>
      <c r="D42" s="10">
        <v>103</v>
      </c>
      <c r="E42" s="10">
        <v>265</v>
      </c>
    </row>
    <row r="43" spans="1:5" x14ac:dyDescent="0.2">
      <c r="A43" s="9" t="s">
        <v>992</v>
      </c>
      <c r="B43" s="10">
        <v>2.4</v>
      </c>
      <c r="C43" s="10">
        <v>121288</v>
      </c>
      <c r="D43" s="10">
        <v>53</v>
      </c>
      <c r="E43" s="10">
        <v>0</v>
      </c>
    </row>
    <row r="44" spans="1:5" x14ac:dyDescent="0.2">
      <c r="A44" s="9" t="s">
        <v>997</v>
      </c>
      <c r="B44" s="10">
        <v>10.6</v>
      </c>
      <c r="C44" s="10">
        <v>83830.5</v>
      </c>
      <c r="D44" s="10">
        <v>78</v>
      </c>
      <c r="E44" s="10">
        <v>132.5</v>
      </c>
    </row>
    <row r="45" spans="1:5" x14ac:dyDescent="0.2">
      <c r="A45" s="9" t="s">
        <v>999</v>
      </c>
      <c r="B45" s="10">
        <v>10.6</v>
      </c>
      <c r="C45" s="10">
        <v>83830.5</v>
      </c>
      <c r="D45" s="10">
        <v>78</v>
      </c>
      <c r="E45" s="10">
        <v>132.5</v>
      </c>
    </row>
    <row r="46" spans="1:5" x14ac:dyDescent="0.2">
      <c r="A46" s="9" t="s">
        <v>1002</v>
      </c>
      <c r="B46" s="10">
        <v>10.3</v>
      </c>
      <c r="C46" s="10">
        <v>63481</v>
      </c>
      <c r="D46" s="10">
        <v>300</v>
      </c>
      <c r="E46" s="10">
        <v>166</v>
      </c>
    </row>
    <row r="47" spans="1:5" x14ac:dyDescent="0.2">
      <c r="A47" s="9" t="s">
        <v>1036</v>
      </c>
      <c r="B47" s="10">
        <v>18.8</v>
      </c>
      <c r="C47" s="10">
        <v>46373</v>
      </c>
      <c r="D47" s="10">
        <v>103</v>
      </c>
      <c r="E47" s="10">
        <v>265</v>
      </c>
    </row>
    <row r="48" spans="1:5" x14ac:dyDescent="0.2">
      <c r="A48" s="9" t="s">
        <v>1001</v>
      </c>
      <c r="B48" s="10">
        <v>10.3</v>
      </c>
      <c r="C48" s="10">
        <v>63481</v>
      </c>
      <c r="D48" s="10">
        <v>300</v>
      </c>
      <c r="E48" s="10">
        <v>166</v>
      </c>
    </row>
    <row r="49" spans="1:5" x14ac:dyDescent="0.2">
      <c r="A49" s="9" t="s">
        <v>1004</v>
      </c>
      <c r="B49" s="10">
        <v>10.3</v>
      </c>
      <c r="C49" s="10">
        <v>63481</v>
      </c>
      <c r="D49" s="10">
        <v>300</v>
      </c>
      <c r="E49" s="10">
        <v>166</v>
      </c>
    </row>
    <row r="50" spans="1:5" x14ac:dyDescent="0.2">
      <c r="A50" s="9" t="s">
        <v>1000</v>
      </c>
      <c r="B50" s="10">
        <v>10.3</v>
      </c>
      <c r="C50" s="10">
        <v>63481</v>
      </c>
      <c r="D50" s="10">
        <v>300</v>
      </c>
      <c r="E50" s="10">
        <v>166</v>
      </c>
    </row>
    <row r="51" spans="1:5" x14ac:dyDescent="0.2">
      <c r="A51" s="9" t="s">
        <v>1005</v>
      </c>
      <c r="B51" s="10">
        <v>10.3</v>
      </c>
      <c r="C51" s="10">
        <v>63481</v>
      </c>
      <c r="D51" s="10">
        <v>300</v>
      </c>
      <c r="E51" s="10">
        <v>166</v>
      </c>
    </row>
    <row r="52" spans="1:5" x14ac:dyDescent="0.2">
      <c r="A52" s="9" t="s">
        <v>1034</v>
      </c>
      <c r="B52" s="10">
        <v>10.3</v>
      </c>
      <c r="C52" s="10">
        <v>63481</v>
      </c>
      <c r="D52" s="10">
        <v>300</v>
      </c>
      <c r="E52" s="10">
        <v>166</v>
      </c>
    </row>
    <row r="53" spans="1:5" x14ac:dyDescent="0.2">
      <c r="A53" s="9" t="s">
        <v>1003</v>
      </c>
      <c r="B53" s="10">
        <v>10.3</v>
      </c>
      <c r="C53" s="10">
        <v>63481</v>
      </c>
      <c r="D53" s="10">
        <v>300</v>
      </c>
      <c r="E53" s="10">
        <v>166</v>
      </c>
    </row>
    <row r="54" spans="1:5" x14ac:dyDescent="0.2">
      <c r="A54" s="9" t="s">
        <v>995</v>
      </c>
      <c r="B54" s="10">
        <v>2.4</v>
      </c>
      <c r="C54" s="10">
        <v>121288</v>
      </c>
      <c r="D54" s="10">
        <v>53</v>
      </c>
      <c r="E54" s="10">
        <v>0</v>
      </c>
    </row>
    <row r="55" spans="1:5" x14ac:dyDescent="0.2">
      <c r="A55" s="9" t="s">
        <v>998</v>
      </c>
      <c r="B55" s="10">
        <v>10.6</v>
      </c>
      <c r="C55" s="10">
        <v>83830.5</v>
      </c>
      <c r="D55" s="10">
        <v>78</v>
      </c>
      <c r="E55" s="10">
        <v>132.5</v>
      </c>
    </row>
    <row r="56" spans="1:5" x14ac:dyDescent="0.2">
      <c r="A56" s="9" t="s">
        <v>994</v>
      </c>
      <c r="B56" s="10">
        <v>2.4</v>
      </c>
      <c r="C56" s="10">
        <v>121288</v>
      </c>
      <c r="D56" s="10">
        <v>53</v>
      </c>
      <c r="E56" s="10">
        <v>0</v>
      </c>
    </row>
    <row r="57" spans="1:5" x14ac:dyDescent="0.2">
      <c r="A57" s="9" t="s">
        <v>1033</v>
      </c>
      <c r="B57" s="10">
        <v>10.3</v>
      </c>
      <c r="C57" s="10">
        <v>63481</v>
      </c>
      <c r="D57" s="10">
        <v>300</v>
      </c>
      <c r="E57" s="10">
        <v>166</v>
      </c>
    </row>
    <row r="58" spans="1:5" x14ac:dyDescent="0.2">
      <c r="A58" s="9" t="s">
        <v>1035</v>
      </c>
      <c r="B58" s="10">
        <v>10.3</v>
      </c>
      <c r="C58" s="10">
        <v>63481</v>
      </c>
      <c r="D58" s="10">
        <v>300</v>
      </c>
      <c r="E58" s="10">
        <v>166</v>
      </c>
    </row>
    <row r="59" spans="1:5" x14ac:dyDescent="0.2">
      <c r="A59" s="9" t="s">
        <v>996</v>
      </c>
      <c r="B59" s="10">
        <v>10.6</v>
      </c>
      <c r="C59" s="10">
        <v>83830.5</v>
      </c>
      <c r="D59" s="10">
        <v>78</v>
      </c>
      <c r="E59" s="10">
        <v>132.5</v>
      </c>
    </row>
    <row r="60" spans="1:5" x14ac:dyDescent="0.2">
      <c r="A60" s="9" t="s">
        <v>1006</v>
      </c>
      <c r="B60" s="10">
        <v>10.3</v>
      </c>
      <c r="C60" s="10">
        <v>63481</v>
      </c>
      <c r="D60" s="10">
        <v>300</v>
      </c>
      <c r="E60" s="10">
        <v>166</v>
      </c>
    </row>
    <row r="61" spans="1:5" x14ac:dyDescent="0.2">
      <c r="A61" s="9" t="s">
        <v>993</v>
      </c>
      <c r="B61" s="10">
        <v>2.4</v>
      </c>
      <c r="C61" s="10">
        <v>121288</v>
      </c>
      <c r="D61" s="10">
        <v>53</v>
      </c>
      <c r="E61" s="10">
        <v>0</v>
      </c>
    </row>
    <row r="62" spans="1:5" x14ac:dyDescent="0.2">
      <c r="A62" s="9" t="s">
        <v>1040</v>
      </c>
      <c r="B62" s="10">
        <v>18.8</v>
      </c>
      <c r="C62" s="10">
        <v>46373</v>
      </c>
      <c r="D62" s="10">
        <v>103</v>
      </c>
      <c r="E62" s="10">
        <v>265</v>
      </c>
    </row>
    <row r="63" spans="1:5" x14ac:dyDescent="0.2">
      <c r="A63" s="9" t="s">
        <v>1039</v>
      </c>
      <c r="B63" s="10">
        <v>18.8</v>
      </c>
      <c r="C63" s="10">
        <v>46373</v>
      </c>
      <c r="D63" s="10">
        <v>103</v>
      </c>
      <c r="E63" s="10">
        <v>265</v>
      </c>
    </row>
    <row r="64" spans="1:5" x14ac:dyDescent="0.2">
      <c r="A64" s="9" t="s">
        <v>1038</v>
      </c>
      <c r="B64" s="10">
        <v>18.8</v>
      </c>
      <c r="C64" s="10">
        <v>46373</v>
      </c>
      <c r="D64" s="10">
        <v>103</v>
      </c>
      <c r="E64" s="10">
        <v>265</v>
      </c>
    </row>
    <row r="65" spans="1:5" x14ac:dyDescent="0.2">
      <c r="A65" s="9" t="s">
        <v>1405</v>
      </c>
      <c r="B65" s="10">
        <v>44.3</v>
      </c>
      <c r="C65" s="10">
        <v>22682</v>
      </c>
      <c r="D65" s="10">
        <v>505</v>
      </c>
      <c r="E65" s="10">
        <v>526</v>
      </c>
    </row>
    <row r="66" spans="1:5" x14ac:dyDescent="0.2">
      <c r="A66" s="9" t="s">
        <v>1406</v>
      </c>
      <c r="B66" s="10">
        <v>44.3</v>
      </c>
      <c r="C66" s="10">
        <v>22682</v>
      </c>
      <c r="D66" s="10">
        <v>505</v>
      </c>
      <c r="E66" s="10">
        <v>526</v>
      </c>
    </row>
    <row r="67" spans="1:5" x14ac:dyDescent="0.2">
      <c r="A67" s="9" t="s">
        <v>1407</v>
      </c>
      <c r="B67" s="10">
        <v>44.3</v>
      </c>
      <c r="C67" s="10">
        <v>22682</v>
      </c>
      <c r="D67" s="10">
        <v>505</v>
      </c>
      <c r="E67" s="10">
        <v>526</v>
      </c>
    </row>
    <row r="68" spans="1:5" x14ac:dyDescent="0.2">
      <c r="A68" s="9" t="s">
        <v>1709</v>
      </c>
      <c r="B68" s="10">
        <v>44.3</v>
      </c>
      <c r="C68" s="10">
        <v>22682</v>
      </c>
      <c r="D68" s="10">
        <v>505</v>
      </c>
      <c r="E68" s="10">
        <v>526</v>
      </c>
    </row>
    <row r="69" spans="1:5" x14ac:dyDescent="0.2">
      <c r="A69" s="9" t="s">
        <v>1711</v>
      </c>
      <c r="B69" s="10">
        <v>44.3</v>
      </c>
      <c r="C69" s="10">
        <v>22682</v>
      </c>
      <c r="D69" s="10">
        <v>505</v>
      </c>
      <c r="E69" s="10">
        <v>526</v>
      </c>
    </row>
    <row r="70" spans="1:5" x14ac:dyDescent="0.2">
      <c r="A70" s="9" t="s">
        <v>1710</v>
      </c>
      <c r="B70" s="10">
        <v>44.3</v>
      </c>
      <c r="C70" s="10">
        <v>22682</v>
      </c>
      <c r="D70" s="10">
        <v>505</v>
      </c>
      <c r="E70" s="10">
        <v>526</v>
      </c>
    </row>
    <row r="71" spans="1:5" x14ac:dyDescent="0.2">
      <c r="A71" s="9" t="s">
        <v>2376</v>
      </c>
      <c r="B71" s="10">
        <v>9.6999999999999993</v>
      </c>
      <c r="C71" s="10">
        <v>132125</v>
      </c>
      <c r="D71" s="10">
        <v>279</v>
      </c>
      <c r="E71" s="10">
        <v>185</v>
      </c>
    </row>
    <row r="72" spans="1:5" x14ac:dyDescent="0.2">
      <c r="A72" s="9" t="s">
        <v>1743</v>
      </c>
      <c r="B72" s="10">
        <v>44.3</v>
      </c>
      <c r="C72" s="10">
        <v>22682</v>
      </c>
      <c r="D72" s="10">
        <v>505</v>
      </c>
      <c r="E72" s="10">
        <v>526</v>
      </c>
    </row>
    <row r="73" spans="1:5" x14ac:dyDescent="0.2">
      <c r="A73" s="9" t="s">
        <v>1722</v>
      </c>
      <c r="B73" s="10">
        <v>44.3</v>
      </c>
      <c r="C73" s="10">
        <v>22682</v>
      </c>
      <c r="D73" s="10">
        <v>505</v>
      </c>
      <c r="E73" s="10">
        <v>526</v>
      </c>
    </row>
    <row r="74" spans="1:5" x14ac:dyDescent="0.2">
      <c r="A74" s="9" t="s">
        <v>1744</v>
      </c>
      <c r="B74" s="10">
        <v>44.3</v>
      </c>
      <c r="C74" s="10">
        <v>22682</v>
      </c>
      <c r="D74" s="10">
        <v>505</v>
      </c>
      <c r="E74" s="10">
        <v>526</v>
      </c>
    </row>
    <row r="75" spans="1:5" x14ac:dyDescent="0.2">
      <c r="A75" s="9" t="s">
        <v>1742</v>
      </c>
      <c r="B75" s="10">
        <v>44.3</v>
      </c>
      <c r="C75" s="10">
        <v>22682</v>
      </c>
      <c r="D75" s="10">
        <v>505</v>
      </c>
      <c r="E75" s="10">
        <v>526</v>
      </c>
    </row>
    <row r="76" spans="1:5" x14ac:dyDescent="0.2">
      <c r="A76" s="9" t="s">
        <v>3884</v>
      </c>
      <c r="B76" s="10">
        <v>6.3999999999999995</v>
      </c>
      <c r="C76" s="10">
        <v>143906</v>
      </c>
      <c r="D76" s="10">
        <v>9</v>
      </c>
      <c r="E76" s="10">
        <v>6</v>
      </c>
    </row>
    <row r="77" spans="1:5" x14ac:dyDescent="0.2">
      <c r="A77" s="9" t="s">
        <v>153</v>
      </c>
      <c r="B77" s="10">
        <v>6.4</v>
      </c>
      <c r="C77" s="10">
        <v>143906</v>
      </c>
      <c r="D77" s="10">
        <v>9</v>
      </c>
      <c r="E77" s="10">
        <v>6</v>
      </c>
    </row>
    <row r="78" spans="1:5" x14ac:dyDescent="0.2">
      <c r="A78" s="9" t="s">
        <v>4233</v>
      </c>
      <c r="B78" s="10">
        <v>43.5</v>
      </c>
      <c r="C78" s="10">
        <v>19671</v>
      </c>
      <c r="D78" s="10">
        <v>331</v>
      </c>
      <c r="E78" s="10">
        <v>309</v>
      </c>
    </row>
    <row r="79" spans="1:5" x14ac:dyDescent="0.2">
      <c r="A79" s="9" t="s">
        <v>1410</v>
      </c>
      <c r="B79" s="10">
        <v>44.3</v>
      </c>
      <c r="C79" s="10">
        <v>22682</v>
      </c>
      <c r="D79" s="10">
        <v>505</v>
      </c>
      <c r="E79" s="10">
        <v>526</v>
      </c>
    </row>
    <row r="80" spans="1:5" x14ac:dyDescent="0.2">
      <c r="A80" s="9" t="s">
        <v>1707</v>
      </c>
      <c r="B80" s="10">
        <v>44.3</v>
      </c>
      <c r="C80" s="10">
        <v>22682</v>
      </c>
      <c r="D80" s="10">
        <v>505</v>
      </c>
      <c r="E80" s="10">
        <v>526</v>
      </c>
    </row>
    <row r="81" spans="1:5" x14ac:dyDescent="0.2">
      <c r="A81" s="9" t="s">
        <v>1446</v>
      </c>
      <c r="B81" s="10">
        <v>47.3</v>
      </c>
      <c r="C81" s="10">
        <v>21929</v>
      </c>
      <c r="D81" s="10">
        <v>712</v>
      </c>
      <c r="E81" s="10">
        <v>717</v>
      </c>
    </row>
    <row r="82" spans="1:5" x14ac:dyDescent="0.2">
      <c r="A82" s="9" t="s">
        <v>1753</v>
      </c>
      <c r="B82" s="10">
        <v>38.700000000000003</v>
      </c>
      <c r="C82" s="10">
        <v>36161</v>
      </c>
      <c r="D82" s="10">
        <v>246</v>
      </c>
      <c r="E82" s="10">
        <v>281</v>
      </c>
    </row>
    <row r="83" spans="1:5" x14ac:dyDescent="0.2">
      <c r="A83" s="9" t="s">
        <v>1752</v>
      </c>
      <c r="B83" s="10">
        <v>38.700000000000003</v>
      </c>
      <c r="C83" s="10">
        <v>36161</v>
      </c>
      <c r="D83" s="10">
        <v>246</v>
      </c>
      <c r="E83" s="10">
        <v>281</v>
      </c>
    </row>
    <row r="84" spans="1:5" x14ac:dyDescent="0.2">
      <c r="A84" s="9" t="s">
        <v>1445</v>
      </c>
      <c r="B84" s="10">
        <v>47.3</v>
      </c>
      <c r="C84" s="10">
        <v>21929</v>
      </c>
      <c r="D84" s="10">
        <v>712</v>
      </c>
      <c r="E84" s="10">
        <v>717</v>
      </c>
    </row>
    <row r="85" spans="1:5" x14ac:dyDescent="0.2">
      <c r="A85" s="9" t="s">
        <v>1444</v>
      </c>
      <c r="B85" s="10">
        <v>43</v>
      </c>
      <c r="C85" s="10">
        <v>29045</v>
      </c>
      <c r="D85" s="10">
        <v>479</v>
      </c>
      <c r="E85" s="10">
        <v>499</v>
      </c>
    </row>
    <row r="86" spans="1:5" x14ac:dyDescent="0.2">
      <c r="A86" s="9" t="s">
        <v>1442</v>
      </c>
      <c r="B86" s="10">
        <v>47.3</v>
      </c>
      <c r="C86" s="10">
        <v>21929</v>
      </c>
      <c r="D86" s="10">
        <v>712</v>
      </c>
      <c r="E86" s="10">
        <v>717</v>
      </c>
    </row>
    <row r="87" spans="1:5" x14ac:dyDescent="0.2">
      <c r="A87" s="9" t="s">
        <v>1443</v>
      </c>
      <c r="B87" s="10">
        <v>47.3</v>
      </c>
      <c r="C87" s="10">
        <v>21929</v>
      </c>
      <c r="D87" s="10">
        <v>712</v>
      </c>
      <c r="E87" s="10">
        <v>717</v>
      </c>
    </row>
    <row r="88" spans="1:5" x14ac:dyDescent="0.2">
      <c r="A88" s="9" t="s">
        <v>1751</v>
      </c>
      <c r="B88" s="10">
        <v>38.700000000000003</v>
      </c>
      <c r="C88" s="10">
        <v>36161</v>
      </c>
      <c r="D88" s="10">
        <v>246</v>
      </c>
      <c r="E88" s="10">
        <v>281</v>
      </c>
    </row>
    <row r="89" spans="1:5" x14ac:dyDescent="0.2">
      <c r="A89" s="9" t="s">
        <v>1332</v>
      </c>
      <c r="B89" s="10">
        <v>30.1</v>
      </c>
      <c r="C89" s="10">
        <v>55305</v>
      </c>
      <c r="D89" s="10">
        <v>339</v>
      </c>
      <c r="E89" s="10">
        <v>564</v>
      </c>
    </row>
    <row r="90" spans="1:5" x14ac:dyDescent="0.2">
      <c r="A90" s="9" t="s">
        <v>2871</v>
      </c>
      <c r="B90" s="10">
        <v>39.1</v>
      </c>
      <c r="C90" s="10">
        <v>31250</v>
      </c>
      <c r="D90" s="10">
        <v>240</v>
      </c>
      <c r="E90" s="10">
        <v>337</v>
      </c>
    </row>
    <row r="91" spans="1:5" x14ac:dyDescent="0.2">
      <c r="A91" s="9" t="s">
        <v>2874</v>
      </c>
      <c r="B91" s="10">
        <v>39.1</v>
      </c>
      <c r="C91" s="10">
        <v>31250</v>
      </c>
      <c r="D91" s="10">
        <v>240</v>
      </c>
      <c r="E91" s="10">
        <v>337</v>
      </c>
    </row>
    <row r="92" spans="1:5" x14ac:dyDescent="0.2">
      <c r="A92" s="9" t="s">
        <v>2870</v>
      </c>
      <c r="B92" s="10">
        <v>39.1</v>
      </c>
      <c r="C92" s="10">
        <v>31250</v>
      </c>
      <c r="D92" s="10">
        <v>240</v>
      </c>
      <c r="E92" s="10">
        <v>337</v>
      </c>
    </row>
    <row r="93" spans="1:5" x14ac:dyDescent="0.2">
      <c r="A93" s="9" t="s">
        <v>2872</v>
      </c>
      <c r="B93" s="10">
        <v>39.1</v>
      </c>
      <c r="C93" s="10">
        <v>31250</v>
      </c>
      <c r="D93" s="10">
        <v>240</v>
      </c>
      <c r="E93" s="10">
        <v>337</v>
      </c>
    </row>
    <row r="94" spans="1:5" x14ac:dyDescent="0.2">
      <c r="A94" s="9" t="s">
        <v>2875</v>
      </c>
      <c r="B94" s="10">
        <v>39.1</v>
      </c>
      <c r="C94" s="10">
        <v>31250</v>
      </c>
      <c r="D94" s="10">
        <v>240</v>
      </c>
      <c r="E94" s="10">
        <v>337</v>
      </c>
    </row>
    <row r="95" spans="1:5" x14ac:dyDescent="0.2">
      <c r="A95" s="9" t="s">
        <v>2873</v>
      </c>
      <c r="B95" s="10">
        <v>39.1</v>
      </c>
      <c r="C95" s="10">
        <v>31250</v>
      </c>
      <c r="D95" s="10">
        <v>240</v>
      </c>
      <c r="E95" s="10">
        <v>337</v>
      </c>
    </row>
    <row r="96" spans="1:5" x14ac:dyDescent="0.2">
      <c r="A96" s="9" t="s">
        <v>1372</v>
      </c>
      <c r="B96" s="10">
        <v>30.1</v>
      </c>
      <c r="C96" s="10">
        <v>55305</v>
      </c>
      <c r="D96" s="10">
        <v>339</v>
      </c>
      <c r="E96" s="10">
        <v>564</v>
      </c>
    </row>
    <row r="97" spans="1:5" x14ac:dyDescent="0.2">
      <c r="A97" s="9" t="s">
        <v>4054</v>
      </c>
      <c r="B97" s="10">
        <v>37.200000000000003</v>
      </c>
      <c r="C97" s="10">
        <v>32949</v>
      </c>
      <c r="D97" s="10">
        <v>53</v>
      </c>
      <c r="E97" s="10">
        <v>303</v>
      </c>
    </row>
    <row r="98" spans="1:5" x14ac:dyDescent="0.2">
      <c r="A98" s="9" t="s">
        <v>2690</v>
      </c>
      <c r="B98" s="10">
        <v>37.200000000000003</v>
      </c>
      <c r="C98" s="10">
        <v>32949</v>
      </c>
      <c r="D98" s="10">
        <v>53</v>
      </c>
      <c r="E98" s="10">
        <v>303</v>
      </c>
    </row>
    <row r="99" spans="1:5" x14ac:dyDescent="0.2">
      <c r="A99" s="9" t="s">
        <v>2691</v>
      </c>
      <c r="B99" s="10">
        <v>37.200000000000003</v>
      </c>
      <c r="C99" s="10">
        <v>32949</v>
      </c>
      <c r="D99" s="10">
        <v>53</v>
      </c>
      <c r="E99" s="10">
        <v>303</v>
      </c>
    </row>
    <row r="100" spans="1:5" x14ac:dyDescent="0.2">
      <c r="A100" s="9" t="s">
        <v>4053</v>
      </c>
      <c r="B100" s="10">
        <v>37.200000000000003</v>
      </c>
      <c r="C100" s="10">
        <v>32949</v>
      </c>
      <c r="D100" s="10">
        <v>53</v>
      </c>
      <c r="E100" s="10">
        <v>303</v>
      </c>
    </row>
    <row r="101" spans="1:5" x14ac:dyDescent="0.2">
      <c r="A101" s="9" t="s">
        <v>2692</v>
      </c>
      <c r="B101" s="10">
        <v>37.200000000000003</v>
      </c>
      <c r="C101" s="10">
        <v>32949</v>
      </c>
      <c r="D101" s="10">
        <v>53</v>
      </c>
      <c r="E101" s="10">
        <v>303</v>
      </c>
    </row>
    <row r="102" spans="1:5" x14ac:dyDescent="0.2">
      <c r="A102" s="9" t="s">
        <v>2689</v>
      </c>
      <c r="B102" s="10">
        <v>37.200000000000003</v>
      </c>
      <c r="C102" s="10">
        <v>32949</v>
      </c>
      <c r="D102" s="10">
        <v>53</v>
      </c>
      <c r="E102" s="10">
        <v>303</v>
      </c>
    </row>
    <row r="103" spans="1:5" x14ac:dyDescent="0.2">
      <c r="A103" s="9" t="s">
        <v>1352</v>
      </c>
      <c r="B103" s="10">
        <v>35.799999999999997</v>
      </c>
      <c r="C103" s="10">
        <v>42188</v>
      </c>
      <c r="D103" s="10">
        <v>415</v>
      </c>
      <c r="E103" s="10">
        <v>451</v>
      </c>
    </row>
    <row r="104" spans="1:5" x14ac:dyDescent="0.2">
      <c r="A104" s="9" t="s">
        <v>1353</v>
      </c>
      <c r="B104" s="10">
        <v>35.799999999999997</v>
      </c>
      <c r="C104" s="10">
        <v>42188</v>
      </c>
      <c r="D104" s="10">
        <v>415</v>
      </c>
      <c r="E104" s="10">
        <v>451</v>
      </c>
    </row>
    <row r="105" spans="1:5" x14ac:dyDescent="0.2">
      <c r="A105" s="9" t="s">
        <v>1364</v>
      </c>
      <c r="B105" s="10">
        <v>35.799999999999997</v>
      </c>
      <c r="C105" s="10">
        <v>42188</v>
      </c>
      <c r="D105" s="10">
        <v>415</v>
      </c>
      <c r="E105" s="10">
        <v>451</v>
      </c>
    </row>
    <row r="106" spans="1:5" x14ac:dyDescent="0.2">
      <c r="A106" s="9" t="s">
        <v>387</v>
      </c>
      <c r="B106" s="10">
        <v>35.5</v>
      </c>
      <c r="C106" s="10">
        <v>42431</v>
      </c>
      <c r="D106" s="10">
        <v>549</v>
      </c>
      <c r="E106" s="10">
        <v>265</v>
      </c>
    </row>
    <row r="107" spans="1:5" x14ac:dyDescent="0.2">
      <c r="A107" s="9" t="s">
        <v>207</v>
      </c>
      <c r="B107" s="10">
        <v>43.4</v>
      </c>
      <c r="C107" s="10">
        <v>30313</v>
      </c>
      <c r="D107" s="10">
        <v>348</v>
      </c>
      <c r="E107" s="10">
        <v>200</v>
      </c>
    </row>
    <row r="108" spans="1:5" x14ac:dyDescent="0.2">
      <c r="A108" s="9" t="s">
        <v>4031</v>
      </c>
      <c r="B108" s="10">
        <v>36.700000000000003</v>
      </c>
      <c r="C108" s="10">
        <v>34570</v>
      </c>
      <c r="D108" s="10">
        <v>293</v>
      </c>
      <c r="E108" s="10">
        <v>488</v>
      </c>
    </row>
    <row r="109" spans="1:5" x14ac:dyDescent="0.2">
      <c r="A109" s="9" t="s">
        <v>3934</v>
      </c>
      <c r="B109" s="10">
        <v>61.2</v>
      </c>
      <c r="C109" s="10">
        <v>14821</v>
      </c>
      <c r="D109" s="10">
        <v>208</v>
      </c>
      <c r="E109" s="10">
        <v>197</v>
      </c>
    </row>
    <row r="110" spans="1:5" x14ac:dyDescent="0.2">
      <c r="A110" s="9" t="s">
        <v>3938</v>
      </c>
      <c r="B110" s="10">
        <v>33.049999999999997</v>
      </c>
      <c r="C110" s="10">
        <v>38803</v>
      </c>
      <c r="D110" s="10">
        <v>363</v>
      </c>
      <c r="E110" s="10">
        <v>492.5</v>
      </c>
    </row>
    <row r="111" spans="1:5" x14ac:dyDescent="0.2">
      <c r="A111" s="9" t="s">
        <v>4032</v>
      </c>
      <c r="B111" s="10">
        <v>36.700000000000003</v>
      </c>
      <c r="C111" s="10">
        <v>34570</v>
      </c>
      <c r="D111" s="10">
        <v>293</v>
      </c>
      <c r="E111" s="10">
        <v>488</v>
      </c>
    </row>
    <row r="112" spans="1:5" x14ac:dyDescent="0.2">
      <c r="A112" s="9" t="s">
        <v>3935</v>
      </c>
      <c r="B112" s="10">
        <v>48.95</v>
      </c>
      <c r="C112" s="10">
        <v>24695.5</v>
      </c>
      <c r="D112" s="10">
        <v>250.5</v>
      </c>
      <c r="E112" s="10">
        <v>342.5</v>
      </c>
    </row>
    <row r="113" spans="1:5" x14ac:dyDescent="0.2">
      <c r="A113" s="9" t="s">
        <v>4030</v>
      </c>
      <c r="B113" s="10">
        <v>36.700000000000003</v>
      </c>
      <c r="C113" s="10">
        <v>34570</v>
      </c>
      <c r="D113" s="10">
        <v>293</v>
      </c>
      <c r="E113" s="10">
        <v>488</v>
      </c>
    </row>
    <row r="114" spans="1:5" x14ac:dyDescent="0.2">
      <c r="A114" s="9" t="s">
        <v>3937</v>
      </c>
      <c r="B114" s="10">
        <v>29.4</v>
      </c>
      <c r="C114" s="10">
        <v>43036</v>
      </c>
      <c r="D114" s="10">
        <v>433</v>
      </c>
      <c r="E114" s="10">
        <v>497</v>
      </c>
    </row>
    <row r="115" spans="1:5" x14ac:dyDescent="0.2">
      <c r="A115" s="9" t="s">
        <v>3936</v>
      </c>
      <c r="B115" s="10">
        <v>29.4</v>
      </c>
      <c r="C115" s="10">
        <v>43036</v>
      </c>
      <c r="D115" s="10">
        <v>433</v>
      </c>
      <c r="E115" s="10">
        <v>497</v>
      </c>
    </row>
    <row r="116" spans="1:5" x14ac:dyDescent="0.2">
      <c r="A116" s="9" t="s">
        <v>4242</v>
      </c>
      <c r="B116" s="10">
        <v>9.6999999999999993</v>
      </c>
      <c r="C116" s="10">
        <v>132125</v>
      </c>
      <c r="D116" s="10">
        <v>279</v>
      </c>
      <c r="E116" s="10">
        <v>185</v>
      </c>
    </row>
    <row r="117" spans="1:5" x14ac:dyDescent="0.2">
      <c r="A117" s="9" t="s">
        <v>2548</v>
      </c>
      <c r="B117" s="10">
        <v>9.6999999999999993</v>
      </c>
      <c r="C117" s="10">
        <v>132125</v>
      </c>
      <c r="D117" s="10">
        <v>279</v>
      </c>
      <c r="E117" s="10">
        <v>185</v>
      </c>
    </row>
    <row r="118" spans="1:5" x14ac:dyDescent="0.2">
      <c r="A118" s="9" t="s">
        <v>2851</v>
      </c>
      <c r="B118" s="10">
        <v>33</v>
      </c>
      <c r="C118" s="10">
        <v>37728</v>
      </c>
      <c r="D118" s="10">
        <v>311</v>
      </c>
      <c r="E118" s="10">
        <v>417</v>
      </c>
    </row>
    <row r="119" spans="1:5" x14ac:dyDescent="0.2">
      <c r="A119" s="9" t="s">
        <v>2796</v>
      </c>
      <c r="B119" s="10">
        <v>33</v>
      </c>
      <c r="C119" s="10">
        <v>37728</v>
      </c>
      <c r="D119" s="10">
        <v>311</v>
      </c>
      <c r="E119" s="10">
        <v>417</v>
      </c>
    </row>
    <row r="120" spans="1:5" x14ac:dyDescent="0.2">
      <c r="A120" s="9" t="s">
        <v>3075</v>
      </c>
      <c r="B120" s="10">
        <v>7.5</v>
      </c>
      <c r="C120" s="10">
        <v>78938</v>
      </c>
      <c r="D120" s="10">
        <v>143</v>
      </c>
      <c r="E120" s="10">
        <v>409</v>
      </c>
    </row>
    <row r="121" spans="1:5" x14ac:dyDescent="0.2">
      <c r="A121" s="9" t="s">
        <v>3074</v>
      </c>
      <c r="B121" s="10">
        <v>7.5</v>
      </c>
      <c r="C121" s="10">
        <v>78938</v>
      </c>
      <c r="D121" s="10">
        <v>143</v>
      </c>
      <c r="E121" s="10">
        <v>409</v>
      </c>
    </row>
    <row r="122" spans="1:5" x14ac:dyDescent="0.2">
      <c r="A122" s="9" t="s">
        <v>3073</v>
      </c>
      <c r="B122" s="10">
        <v>7.5</v>
      </c>
      <c r="C122" s="10">
        <v>78938</v>
      </c>
      <c r="D122" s="10">
        <v>143</v>
      </c>
      <c r="E122" s="10">
        <v>409</v>
      </c>
    </row>
    <row r="123" spans="1:5" x14ac:dyDescent="0.2">
      <c r="A123" s="9" t="s">
        <v>3244</v>
      </c>
      <c r="B123" s="10">
        <v>39.9</v>
      </c>
      <c r="C123" s="10">
        <v>31458</v>
      </c>
      <c r="D123" s="10">
        <v>161</v>
      </c>
      <c r="E123" s="10">
        <v>335</v>
      </c>
    </row>
    <row r="124" spans="1:5" x14ac:dyDescent="0.2">
      <c r="A124" s="9" t="s">
        <v>1300</v>
      </c>
      <c r="B124" s="10">
        <v>13.9</v>
      </c>
      <c r="C124" s="10">
        <v>47470</v>
      </c>
      <c r="D124" s="10">
        <v>566</v>
      </c>
      <c r="E124" s="10">
        <v>708</v>
      </c>
    </row>
    <row r="125" spans="1:5" x14ac:dyDescent="0.2">
      <c r="A125" s="9" t="s">
        <v>1238</v>
      </c>
      <c r="B125" s="10">
        <v>13.9</v>
      </c>
      <c r="C125" s="10">
        <v>47470</v>
      </c>
      <c r="D125" s="10">
        <v>566</v>
      </c>
      <c r="E125" s="10">
        <v>708</v>
      </c>
    </row>
    <row r="126" spans="1:5" x14ac:dyDescent="0.2">
      <c r="A126" s="9" t="s">
        <v>1298</v>
      </c>
      <c r="B126" s="10">
        <v>13.9</v>
      </c>
      <c r="C126" s="10">
        <v>47470</v>
      </c>
      <c r="D126" s="10">
        <v>566</v>
      </c>
      <c r="E126" s="10">
        <v>708</v>
      </c>
    </row>
    <row r="127" spans="1:5" x14ac:dyDescent="0.2">
      <c r="A127" s="9" t="s">
        <v>1237</v>
      </c>
      <c r="B127" s="10">
        <v>13.9</v>
      </c>
      <c r="C127" s="10">
        <v>47470</v>
      </c>
      <c r="D127" s="10">
        <v>566</v>
      </c>
      <c r="E127" s="10">
        <v>708</v>
      </c>
    </row>
    <row r="128" spans="1:5" x14ac:dyDescent="0.2">
      <c r="A128" s="9" t="s">
        <v>3603</v>
      </c>
      <c r="B128" s="10">
        <v>29.5</v>
      </c>
      <c r="C128" s="10">
        <v>35250</v>
      </c>
      <c r="D128" s="10">
        <v>392</v>
      </c>
      <c r="E128" s="10">
        <v>666</v>
      </c>
    </row>
    <row r="129" spans="1:5" x14ac:dyDescent="0.2">
      <c r="A129" s="9" t="s">
        <v>3601</v>
      </c>
      <c r="B129" s="10">
        <v>41.8</v>
      </c>
      <c r="C129" s="10">
        <v>24864</v>
      </c>
      <c r="D129" s="10">
        <v>250</v>
      </c>
      <c r="E129" s="10">
        <v>453</v>
      </c>
    </row>
    <row r="130" spans="1:5" x14ac:dyDescent="0.2">
      <c r="A130" s="9" t="s">
        <v>3602</v>
      </c>
      <c r="B130" s="10">
        <v>35.65</v>
      </c>
      <c r="C130" s="10">
        <v>30057</v>
      </c>
      <c r="D130" s="10">
        <v>321</v>
      </c>
      <c r="E130" s="10">
        <v>559.5</v>
      </c>
    </row>
    <row r="131" spans="1:5" x14ac:dyDescent="0.2">
      <c r="A131" s="9" t="s">
        <v>3685</v>
      </c>
      <c r="B131" s="10">
        <v>29.5</v>
      </c>
      <c r="C131" s="10">
        <v>35250</v>
      </c>
      <c r="D131" s="10">
        <v>392</v>
      </c>
      <c r="E131" s="10">
        <v>666</v>
      </c>
    </row>
    <row r="132" spans="1:5" x14ac:dyDescent="0.2">
      <c r="A132" s="9" t="s">
        <v>3600</v>
      </c>
      <c r="B132" s="10">
        <v>41.8</v>
      </c>
      <c r="C132" s="10">
        <v>24864</v>
      </c>
      <c r="D132" s="10">
        <v>250</v>
      </c>
      <c r="E132" s="10">
        <v>453</v>
      </c>
    </row>
    <row r="133" spans="1:5" x14ac:dyDescent="0.2">
      <c r="A133" s="9" t="s">
        <v>3604</v>
      </c>
      <c r="B133" s="10">
        <v>35.65</v>
      </c>
      <c r="C133" s="10">
        <v>30057</v>
      </c>
      <c r="D133" s="10">
        <v>321</v>
      </c>
      <c r="E133" s="10">
        <v>559.5</v>
      </c>
    </row>
    <row r="134" spans="1:5" x14ac:dyDescent="0.2">
      <c r="A134" s="9" t="s">
        <v>3688</v>
      </c>
      <c r="B134" s="10">
        <v>29.5</v>
      </c>
      <c r="C134" s="10">
        <v>35250</v>
      </c>
      <c r="D134" s="10">
        <v>392</v>
      </c>
      <c r="E134" s="10">
        <v>666</v>
      </c>
    </row>
    <row r="135" spans="1:5" x14ac:dyDescent="0.2">
      <c r="A135" s="9" t="s">
        <v>3686</v>
      </c>
      <c r="B135" s="10">
        <v>29.5</v>
      </c>
      <c r="C135" s="10">
        <v>35250</v>
      </c>
      <c r="D135" s="10">
        <v>392</v>
      </c>
      <c r="E135" s="10">
        <v>666</v>
      </c>
    </row>
    <row r="136" spans="1:5" x14ac:dyDescent="0.2">
      <c r="A136" s="9" t="s">
        <v>2892</v>
      </c>
      <c r="B136" s="10">
        <v>21.2</v>
      </c>
      <c r="C136" s="10">
        <v>52418</v>
      </c>
      <c r="D136" s="10">
        <v>91</v>
      </c>
      <c r="E136" s="10">
        <v>351</v>
      </c>
    </row>
    <row r="137" spans="1:5" x14ac:dyDescent="0.2">
      <c r="A137" s="9" t="s">
        <v>2700</v>
      </c>
      <c r="B137" s="10">
        <v>21.2</v>
      </c>
      <c r="C137" s="10">
        <v>52418</v>
      </c>
      <c r="D137" s="10">
        <v>91</v>
      </c>
      <c r="E137" s="10">
        <v>351</v>
      </c>
    </row>
    <row r="138" spans="1:5" x14ac:dyDescent="0.2">
      <c r="A138" s="9" t="s">
        <v>2699</v>
      </c>
      <c r="B138" s="10">
        <v>36</v>
      </c>
      <c r="C138" s="10">
        <v>26414</v>
      </c>
      <c r="D138" s="10">
        <v>197</v>
      </c>
      <c r="E138" s="10">
        <v>405</v>
      </c>
    </row>
    <row r="139" spans="1:5" x14ac:dyDescent="0.2">
      <c r="A139" s="9" t="s">
        <v>4124</v>
      </c>
      <c r="B139" s="10">
        <v>21.45</v>
      </c>
      <c r="C139" s="10">
        <v>13390.5</v>
      </c>
      <c r="D139" s="10">
        <v>229.5</v>
      </c>
      <c r="E139" s="10">
        <v>300.5</v>
      </c>
    </row>
    <row r="140" spans="1:5" x14ac:dyDescent="0.2">
      <c r="A140" s="9" t="s">
        <v>4123</v>
      </c>
      <c r="B140" s="10">
        <v>21.45</v>
      </c>
      <c r="C140" s="10">
        <v>13390.5</v>
      </c>
      <c r="D140" s="10">
        <v>229.5</v>
      </c>
      <c r="E140" s="10">
        <v>300.5</v>
      </c>
    </row>
    <row r="141" spans="1:5" x14ac:dyDescent="0.2">
      <c r="A141" s="9" t="s">
        <v>4121</v>
      </c>
      <c r="B141" s="10">
        <v>14.7</v>
      </c>
      <c r="C141" s="10">
        <v>25844</v>
      </c>
      <c r="D141" s="10">
        <v>174</v>
      </c>
      <c r="E141" s="10">
        <v>181</v>
      </c>
    </row>
    <row r="142" spans="1:5" x14ac:dyDescent="0.2">
      <c r="A142" s="9" t="s">
        <v>4120</v>
      </c>
      <c r="B142" s="10">
        <v>14.7</v>
      </c>
      <c r="C142" s="10">
        <v>25844</v>
      </c>
      <c r="D142" s="10">
        <v>174</v>
      </c>
      <c r="E142" s="10">
        <v>181</v>
      </c>
    </row>
    <row r="143" spans="1:5" x14ac:dyDescent="0.2">
      <c r="A143" s="9" t="s">
        <v>4122</v>
      </c>
      <c r="B143" s="10">
        <v>29.4</v>
      </c>
      <c r="C143" s="10">
        <v>51688</v>
      </c>
      <c r="D143" s="10">
        <v>348</v>
      </c>
      <c r="E143" s="10">
        <v>362</v>
      </c>
    </row>
    <row r="144" spans="1:5" x14ac:dyDescent="0.2">
      <c r="A144" s="9" t="s">
        <v>4127</v>
      </c>
      <c r="B144" s="10">
        <v>0</v>
      </c>
      <c r="C144" s="10">
        <v>0</v>
      </c>
      <c r="D144" s="10">
        <v>0</v>
      </c>
      <c r="E144" s="10">
        <v>0</v>
      </c>
    </row>
    <row r="145" spans="1:5" x14ac:dyDescent="0.2">
      <c r="A145" s="9" t="s">
        <v>3563</v>
      </c>
      <c r="B145" s="10">
        <v>23.7</v>
      </c>
      <c r="C145" s="10">
        <v>50176</v>
      </c>
      <c r="D145" s="10">
        <v>299</v>
      </c>
      <c r="E145" s="10">
        <v>851</v>
      </c>
    </row>
    <row r="146" spans="1:5" x14ac:dyDescent="0.2">
      <c r="A146" s="9" t="s">
        <v>3564</v>
      </c>
      <c r="B146" s="10">
        <v>23.7</v>
      </c>
      <c r="C146" s="10">
        <v>50176</v>
      </c>
      <c r="D146" s="10">
        <v>299</v>
      </c>
      <c r="E146" s="10">
        <v>851</v>
      </c>
    </row>
    <row r="147" spans="1:5" x14ac:dyDescent="0.2">
      <c r="A147" s="9" t="s">
        <v>1454</v>
      </c>
      <c r="B147" s="10">
        <v>19.200000000000003</v>
      </c>
      <c r="C147" s="10">
        <v>109410</v>
      </c>
      <c r="D147" s="10">
        <v>92.5</v>
      </c>
      <c r="E147" s="10">
        <v>88</v>
      </c>
    </row>
    <row r="148" spans="1:5" x14ac:dyDescent="0.2">
      <c r="A148" s="9" t="s">
        <v>3081</v>
      </c>
      <c r="B148" s="10">
        <v>7.5</v>
      </c>
      <c r="C148" s="10">
        <v>78938</v>
      </c>
      <c r="D148" s="10">
        <v>143</v>
      </c>
      <c r="E148" s="10">
        <v>409</v>
      </c>
    </row>
    <row r="149" spans="1:5" x14ac:dyDescent="0.2">
      <c r="A149" s="9" t="s">
        <v>3080</v>
      </c>
      <c r="B149" s="10">
        <v>7.5</v>
      </c>
      <c r="C149" s="10">
        <v>78938</v>
      </c>
      <c r="D149" s="10">
        <v>143</v>
      </c>
      <c r="E149" s="10">
        <v>409</v>
      </c>
    </row>
    <row r="150" spans="1:5" x14ac:dyDescent="0.2">
      <c r="A150" s="9" t="s">
        <v>3079</v>
      </c>
      <c r="B150" s="10">
        <v>7.5</v>
      </c>
      <c r="C150" s="10">
        <v>78938</v>
      </c>
      <c r="D150" s="10">
        <v>143</v>
      </c>
      <c r="E150" s="10">
        <v>409</v>
      </c>
    </row>
    <row r="151" spans="1:5" x14ac:dyDescent="0.2">
      <c r="A151" s="9" t="s">
        <v>3077</v>
      </c>
      <c r="B151" s="10">
        <v>7.5</v>
      </c>
      <c r="C151" s="10">
        <v>78938</v>
      </c>
      <c r="D151" s="10">
        <v>143</v>
      </c>
      <c r="E151" s="10">
        <v>409</v>
      </c>
    </row>
    <row r="152" spans="1:5" x14ac:dyDescent="0.2">
      <c r="A152" s="9" t="s">
        <v>3076</v>
      </c>
      <c r="B152" s="10">
        <v>7.5</v>
      </c>
      <c r="C152" s="10">
        <v>78938</v>
      </c>
      <c r="D152" s="10">
        <v>143</v>
      </c>
      <c r="E152" s="10">
        <v>409</v>
      </c>
    </row>
    <row r="153" spans="1:5" x14ac:dyDescent="0.2">
      <c r="A153" s="9" t="s">
        <v>3078</v>
      </c>
      <c r="B153" s="10">
        <v>7.5</v>
      </c>
      <c r="C153" s="10">
        <v>78938</v>
      </c>
      <c r="D153" s="10">
        <v>143</v>
      </c>
      <c r="E153" s="10">
        <v>409</v>
      </c>
    </row>
    <row r="154" spans="1:5" x14ac:dyDescent="0.2">
      <c r="A154" s="9" t="s">
        <v>3393</v>
      </c>
      <c r="B154" s="10">
        <v>21.4</v>
      </c>
      <c r="C154" s="10">
        <v>62569</v>
      </c>
      <c r="D154" s="10">
        <v>290</v>
      </c>
      <c r="E154" s="10">
        <v>222</v>
      </c>
    </row>
    <row r="155" spans="1:5" x14ac:dyDescent="0.2">
      <c r="A155" s="9" t="s">
        <v>4211</v>
      </c>
      <c r="B155" s="10">
        <v>8.6999999999999993</v>
      </c>
      <c r="C155" s="10">
        <v>60514</v>
      </c>
      <c r="D155" s="10">
        <v>326</v>
      </c>
      <c r="E155" s="10">
        <v>650</v>
      </c>
    </row>
    <row r="156" spans="1:5" x14ac:dyDescent="0.2">
      <c r="A156" s="9" t="s">
        <v>3262</v>
      </c>
      <c r="B156" s="10">
        <v>13.6</v>
      </c>
      <c r="C156" s="10">
        <v>104846</v>
      </c>
      <c r="D156" s="10">
        <v>168</v>
      </c>
      <c r="E156" s="10">
        <v>165</v>
      </c>
    </row>
    <row r="157" spans="1:5" x14ac:dyDescent="0.2">
      <c r="A157" s="9" t="s">
        <v>3271</v>
      </c>
      <c r="B157" s="10">
        <v>13.6</v>
      </c>
      <c r="C157" s="10">
        <v>104846</v>
      </c>
      <c r="D157" s="10">
        <v>168</v>
      </c>
      <c r="E157" s="10">
        <v>165</v>
      </c>
    </row>
    <row r="158" spans="1:5" x14ac:dyDescent="0.2">
      <c r="A158" s="9" t="s">
        <v>3264</v>
      </c>
      <c r="B158" s="10">
        <v>13.9</v>
      </c>
      <c r="C158" s="10">
        <v>70426</v>
      </c>
      <c r="D158" s="10">
        <v>59</v>
      </c>
      <c r="E158" s="10">
        <v>52</v>
      </c>
    </row>
    <row r="159" spans="1:5" x14ac:dyDescent="0.2">
      <c r="A159" s="9" t="s">
        <v>3266</v>
      </c>
      <c r="B159" s="10">
        <v>13.6</v>
      </c>
      <c r="C159" s="10">
        <v>104846</v>
      </c>
      <c r="D159" s="10">
        <v>168</v>
      </c>
      <c r="E159" s="10">
        <v>165</v>
      </c>
    </row>
    <row r="160" spans="1:5" x14ac:dyDescent="0.2">
      <c r="A160" s="9" t="s">
        <v>3326</v>
      </c>
      <c r="B160" s="10">
        <v>13.6</v>
      </c>
      <c r="C160" s="10">
        <v>104846</v>
      </c>
      <c r="D160" s="10">
        <v>168</v>
      </c>
      <c r="E160" s="10">
        <v>165</v>
      </c>
    </row>
    <row r="161" spans="1:5" x14ac:dyDescent="0.2">
      <c r="A161" s="9" t="s">
        <v>3265</v>
      </c>
      <c r="B161" s="10">
        <v>13.9</v>
      </c>
      <c r="C161" s="10">
        <v>70426</v>
      </c>
      <c r="D161" s="10">
        <v>59</v>
      </c>
      <c r="E161" s="10">
        <v>52</v>
      </c>
    </row>
    <row r="162" spans="1:5" x14ac:dyDescent="0.2">
      <c r="A162" s="9" t="s">
        <v>3323</v>
      </c>
      <c r="B162" s="10">
        <v>13.6</v>
      </c>
      <c r="C162" s="10">
        <v>104846</v>
      </c>
      <c r="D162" s="10">
        <v>168</v>
      </c>
      <c r="E162" s="10">
        <v>165</v>
      </c>
    </row>
    <row r="163" spans="1:5" x14ac:dyDescent="0.2">
      <c r="A163" s="9" t="s">
        <v>3268</v>
      </c>
      <c r="B163" s="10">
        <v>13.6</v>
      </c>
      <c r="C163" s="10">
        <v>104846</v>
      </c>
      <c r="D163" s="10">
        <v>168</v>
      </c>
      <c r="E163" s="10">
        <v>165</v>
      </c>
    </row>
    <row r="164" spans="1:5" x14ac:dyDescent="0.2">
      <c r="A164" s="9" t="s">
        <v>3327</v>
      </c>
      <c r="B164" s="10">
        <v>13.6</v>
      </c>
      <c r="C164" s="10">
        <v>104846</v>
      </c>
      <c r="D164" s="10">
        <v>168</v>
      </c>
      <c r="E164" s="10">
        <v>165</v>
      </c>
    </row>
    <row r="165" spans="1:5" x14ac:dyDescent="0.2">
      <c r="A165" s="9" t="s">
        <v>3328</v>
      </c>
      <c r="B165" s="10">
        <v>13.6</v>
      </c>
      <c r="C165" s="10">
        <v>104846</v>
      </c>
      <c r="D165" s="10">
        <v>168</v>
      </c>
      <c r="E165" s="10">
        <v>165</v>
      </c>
    </row>
    <row r="166" spans="1:5" x14ac:dyDescent="0.2">
      <c r="A166" s="9" t="s">
        <v>3270</v>
      </c>
      <c r="B166" s="10">
        <v>13.6</v>
      </c>
      <c r="C166" s="10">
        <v>104846</v>
      </c>
      <c r="D166" s="10">
        <v>168</v>
      </c>
      <c r="E166" s="10">
        <v>165</v>
      </c>
    </row>
    <row r="167" spans="1:5" x14ac:dyDescent="0.2">
      <c r="A167" s="9" t="s">
        <v>3272</v>
      </c>
      <c r="B167" s="10">
        <v>13.6</v>
      </c>
      <c r="C167" s="10">
        <v>104846</v>
      </c>
      <c r="D167" s="10">
        <v>168</v>
      </c>
      <c r="E167" s="10">
        <v>165</v>
      </c>
    </row>
    <row r="168" spans="1:5" x14ac:dyDescent="0.2">
      <c r="A168" s="9" t="s">
        <v>3329</v>
      </c>
      <c r="B168" s="10">
        <v>13.6</v>
      </c>
      <c r="C168" s="10">
        <v>104846</v>
      </c>
      <c r="D168" s="10">
        <v>168</v>
      </c>
      <c r="E168" s="10">
        <v>165</v>
      </c>
    </row>
    <row r="169" spans="1:5" x14ac:dyDescent="0.2">
      <c r="A169" s="9" t="s">
        <v>3267</v>
      </c>
      <c r="B169" s="10">
        <v>13.6</v>
      </c>
      <c r="C169" s="10">
        <v>104846</v>
      </c>
      <c r="D169" s="10">
        <v>168</v>
      </c>
      <c r="E169" s="10">
        <v>165</v>
      </c>
    </row>
    <row r="170" spans="1:5" x14ac:dyDescent="0.2">
      <c r="A170" s="9" t="s">
        <v>3324</v>
      </c>
      <c r="B170" s="10">
        <v>13.6</v>
      </c>
      <c r="C170" s="10">
        <v>104846</v>
      </c>
      <c r="D170" s="10">
        <v>168</v>
      </c>
      <c r="E170" s="10">
        <v>165</v>
      </c>
    </row>
    <row r="171" spans="1:5" x14ac:dyDescent="0.2">
      <c r="A171" s="9" t="s">
        <v>3325</v>
      </c>
      <c r="B171" s="10">
        <v>13.6</v>
      </c>
      <c r="C171" s="10">
        <v>104846</v>
      </c>
      <c r="D171" s="10">
        <v>168</v>
      </c>
      <c r="E171" s="10">
        <v>165</v>
      </c>
    </row>
    <row r="172" spans="1:5" x14ac:dyDescent="0.2">
      <c r="A172" s="9" t="s">
        <v>3269</v>
      </c>
      <c r="B172" s="10">
        <v>13.6</v>
      </c>
      <c r="C172" s="10">
        <v>104846</v>
      </c>
      <c r="D172" s="10">
        <v>168</v>
      </c>
      <c r="E172" s="10">
        <v>165</v>
      </c>
    </row>
    <row r="173" spans="1:5" x14ac:dyDescent="0.2">
      <c r="A173" s="9" t="s">
        <v>1408</v>
      </c>
      <c r="B173" s="10">
        <v>44.3</v>
      </c>
      <c r="C173" s="10">
        <v>22682</v>
      </c>
      <c r="D173" s="10">
        <v>505</v>
      </c>
      <c r="E173" s="10">
        <v>526</v>
      </c>
    </row>
    <row r="174" spans="1:5" x14ac:dyDescent="0.2">
      <c r="A174" s="9" t="s">
        <v>1409</v>
      </c>
      <c r="B174" s="10">
        <v>44.3</v>
      </c>
      <c r="C174" s="10">
        <v>22682</v>
      </c>
      <c r="D174" s="10">
        <v>505</v>
      </c>
      <c r="E174" s="10">
        <v>526</v>
      </c>
    </row>
    <row r="175" spans="1:5" x14ac:dyDescent="0.2">
      <c r="A175" s="9" t="s">
        <v>1708</v>
      </c>
      <c r="B175" s="10">
        <v>44.3</v>
      </c>
      <c r="C175" s="10">
        <v>22682</v>
      </c>
      <c r="D175" s="10">
        <v>505</v>
      </c>
      <c r="E175" s="10">
        <v>526</v>
      </c>
    </row>
    <row r="176" spans="1:5" x14ac:dyDescent="0.2">
      <c r="A176" s="9" t="s">
        <v>644</v>
      </c>
      <c r="B176" s="10">
        <v>9.5</v>
      </c>
      <c r="C176" s="10">
        <v>68104</v>
      </c>
      <c r="D176" s="10">
        <v>148</v>
      </c>
      <c r="E176" s="10">
        <v>521</v>
      </c>
    </row>
    <row r="177" spans="1:5" x14ac:dyDescent="0.2">
      <c r="A177" s="9" t="s">
        <v>646</v>
      </c>
      <c r="B177" s="10">
        <v>9.5</v>
      </c>
      <c r="C177" s="10">
        <v>68104</v>
      </c>
      <c r="D177" s="10">
        <v>148</v>
      </c>
      <c r="E177" s="10">
        <v>521</v>
      </c>
    </row>
    <row r="178" spans="1:5" x14ac:dyDescent="0.2">
      <c r="A178" s="9" t="s">
        <v>640</v>
      </c>
      <c r="B178" s="10">
        <v>9.5</v>
      </c>
      <c r="C178" s="10">
        <v>68104</v>
      </c>
      <c r="D178" s="10">
        <v>148</v>
      </c>
      <c r="E178" s="10">
        <v>521</v>
      </c>
    </row>
    <row r="179" spans="1:5" x14ac:dyDescent="0.2">
      <c r="A179" s="9" t="s">
        <v>642</v>
      </c>
      <c r="B179" s="10">
        <v>9.5</v>
      </c>
      <c r="C179" s="10">
        <v>68104</v>
      </c>
      <c r="D179" s="10">
        <v>148</v>
      </c>
      <c r="E179" s="10">
        <v>521</v>
      </c>
    </row>
    <row r="180" spans="1:5" x14ac:dyDescent="0.2">
      <c r="A180" s="9" t="s">
        <v>643</v>
      </c>
      <c r="B180" s="10">
        <v>9.5</v>
      </c>
      <c r="C180" s="10">
        <v>68104</v>
      </c>
      <c r="D180" s="10">
        <v>148</v>
      </c>
      <c r="E180" s="10">
        <v>521</v>
      </c>
    </row>
    <row r="181" spans="1:5" x14ac:dyDescent="0.2">
      <c r="A181" s="9" t="s">
        <v>645</v>
      </c>
      <c r="B181" s="10">
        <v>9.5</v>
      </c>
      <c r="C181" s="10">
        <v>68104</v>
      </c>
      <c r="D181" s="10">
        <v>148</v>
      </c>
      <c r="E181" s="10">
        <v>521</v>
      </c>
    </row>
    <row r="182" spans="1:5" x14ac:dyDescent="0.2">
      <c r="A182" s="9" t="s">
        <v>641</v>
      </c>
      <c r="B182" s="10">
        <v>9.5</v>
      </c>
      <c r="C182" s="10">
        <v>68104</v>
      </c>
      <c r="D182" s="10">
        <v>148</v>
      </c>
      <c r="E182" s="10">
        <v>521</v>
      </c>
    </row>
    <row r="183" spans="1:5" x14ac:dyDescent="0.2">
      <c r="A183" s="9" t="s">
        <v>615</v>
      </c>
      <c r="B183" s="10">
        <v>23.3</v>
      </c>
      <c r="C183" s="10">
        <v>105924</v>
      </c>
      <c r="D183" s="10">
        <v>269</v>
      </c>
      <c r="E183" s="10">
        <v>196</v>
      </c>
    </row>
    <row r="184" spans="1:5" x14ac:dyDescent="0.2">
      <c r="A184" s="9" t="s">
        <v>616</v>
      </c>
      <c r="B184" s="10">
        <v>23.3</v>
      </c>
      <c r="C184" s="10">
        <v>105924</v>
      </c>
      <c r="D184" s="10">
        <v>269</v>
      </c>
      <c r="E184" s="10">
        <v>196</v>
      </c>
    </row>
    <row r="185" spans="1:5" x14ac:dyDescent="0.2">
      <c r="A185" s="9" t="s">
        <v>635</v>
      </c>
      <c r="B185" s="10">
        <v>23.3</v>
      </c>
      <c r="C185" s="10">
        <v>105924</v>
      </c>
      <c r="D185" s="10">
        <v>269</v>
      </c>
      <c r="E185" s="10">
        <v>196</v>
      </c>
    </row>
    <row r="186" spans="1:5" x14ac:dyDescent="0.2">
      <c r="A186" s="9" t="s">
        <v>2782</v>
      </c>
      <c r="B186" s="10">
        <v>31.85</v>
      </c>
      <c r="C186" s="10">
        <v>34717.5</v>
      </c>
      <c r="D186" s="10">
        <v>137.5</v>
      </c>
      <c r="E186" s="10">
        <v>189</v>
      </c>
    </row>
    <row r="187" spans="1:5" x14ac:dyDescent="0.2">
      <c r="A187" s="9" t="s">
        <v>2781</v>
      </c>
      <c r="B187" s="10">
        <v>31.85</v>
      </c>
      <c r="C187" s="10">
        <v>34717.5</v>
      </c>
      <c r="D187" s="10">
        <v>137.5</v>
      </c>
      <c r="E187" s="10">
        <v>189</v>
      </c>
    </row>
    <row r="188" spans="1:5" x14ac:dyDescent="0.2">
      <c r="A188" s="9" t="s">
        <v>330</v>
      </c>
      <c r="B188" s="10">
        <v>42</v>
      </c>
      <c r="C188" s="10">
        <v>63406</v>
      </c>
      <c r="D188" s="10">
        <v>237</v>
      </c>
      <c r="E188" s="10">
        <v>17</v>
      </c>
    </row>
    <row r="189" spans="1:5" x14ac:dyDescent="0.2">
      <c r="A189" s="9" t="s">
        <v>271</v>
      </c>
      <c r="B189" s="10">
        <v>42</v>
      </c>
      <c r="C189" s="10">
        <v>63406</v>
      </c>
      <c r="D189" s="10">
        <v>237</v>
      </c>
      <c r="E189" s="10">
        <v>17</v>
      </c>
    </row>
    <row r="190" spans="1:5" x14ac:dyDescent="0.2">
      <c r="A190" s="9" t="s">
        <v>3469</v>
      </c>
      <c r="B190" s="10">
        <v>37</v>
      </c>
      <c r="C190" s="10">
        <v>38346</v>
      </c>
      <c r="D190" s="10">
        <v>249</v>
      </c>
      <c r="E190" s="10">
        <v>395</v>
      </c>
    </row>
    <row r="191" spans="1:5" x14ac:dyDescent="0.2">
      <c r="A191" s="9" t="s">
        <v>491</v>
      </c>
      <c r="B191" s="10">
        <v>10.1</v>
      </c>
      <c r="C191" s="10">
        <v>137624</v>
      </c>
      <c r="D191" s="10">
        <v>174.33333333333334</v>
      </c>
      <c r="E191" s="10">
        <v>41</v>
      </c>
    </row>
    <row r="192" spans="1:5" x14ac:dyDescent="0.2">
      <c r="A192" s="9" t="s">
        <v>428</v>
      </c>
      <c r="B192" s="10">
        <v>23.3</v>
      </c>
      <c r="C192" s="10">
        <v>119107</v>
      </c>
      <c r="D192" s="10">
        <v>58</v>
      </c>
      <c r="E192" s="10">
        <v>72</v>
      </c>
    </row>
    <row r="193" spans="1:5" x14ac:dyDescent="0.2">
      <c r="A193" s="9" t="s">
        <v>340</v>
      </c>
      <c r="B193" s="10">
        <v>26.2</v>
      </c>
      <c r="C193" s="10">
        <v>86838</v>
      </c>
      <c r="D193" s="10">
        <v>174</v>
      </c>
      <c r="E193" s="10">
        <v>18</v>
      </c>
    </row>
    <row r="194" spans="1:5" x14ac:dyDescent="0.2">
      <c r="A194" s="9" t="s">
        <v>480</v>
      </c>
      <c r="B194" s="10">
        <v>11.7</v>
      </c>
      <c r="C194" s="10">
        <v>113021</v>
      </c>
      <c r="D194" s="10">
        <v>13</v>
      </c>
      <c r="E194" s="10">
        <v>0</v>
      </c>
    </row>
    <row r="195" spans="1:5" x14ac:dyDescent="0.2">
      <c r="A195" s="9" t="s">
        <v>501</v>
      </c>
      <c r="B195" s="10">
        <v>13.1</v>
      </c>
      <c r="C195" s="10">
        <v>121622</v>
      </c>
      <c r="D195" s="10">
        <v>431</v>
      </c>
      <c r="E195" s="10">
        <v>99</v>
      </c>
    </row>
    <row r="196" spans="1:5" x14ac:dyDescent="0.2">
      <c r="A196" s="9" t="s">
        <v>1650</v>
      </c>
      <c r="B196" s="10">
        <v>9.6</v>
      </c>
      <c r="C196" s="10">
        <v>110938</v>
      </c>
      <c r="D196" s="10">
        <v>113</v>
      </c>
      <c r="E196" s="10">
        <v>184</v>
      </c>
    </row>
    <row r="197" spans="1:5" x14ac:dyDescent="0.2">
      <c r="A197" s="9" t="s">
        <v>503</v>
      </c>
      <c r="B197" s="10">
        <v>8.6</v>
      </c>
      <c r="C197" s="10">
        <v>145625</v>
      </c>
      <c r="D197" s="10">
        <v>46</v>
      </c>
      <c r="E197" s="10">
        <v>12</v>
      </c>
    </row>
    <row r="198" spans="1:5" x14ac:dyDescent="0.2">
      <c r="A198" s="9" t="s">
        <v>507</v>
      </c>
      <c r="B198" s="10">
        <v>11.7</v>
      </c>
      <c r="C198" s="10">
        <v>113021</v>
      </c>
      <c r="D198" s="10">
        <v>13</v>
      </c>
      <c r="E198" s="10">
        <v>0</v>
      </c>
    </row>
    <row r="199" spans="1:5" x14ac:dyDescent="0.2">
      <c r="A199" s="9" t="s">
        <v>482</v>
      </c>
      <c r="B199" s="10">
        <v>11.7</v>
      </c>
      <c r="C199" s="10">
        <v>113021</v>
      </c>
      <c r="D199" s="10">
        <v>13</v>
      </c>
      <c r="E199" s="10">
        <v>0</v>
      </c>
    </row>
    <row r="200" spans="1:5" x14ac:dyDescent="0.2">
      <c r="A200" s="9" t="s">
        <v>489</v>
      </c>
      <c r="B200" s="10">
        <v>8.6</v>
      </c>
      <c r="C200" s="10">
        <v>145625</v>
      </c>
      <c r="D200" s="10">
        <v>46</v>
      </c>
      <c r="E200" s="10">
        <v>12</v>
      </c>
    </row>
    <row r="201" spans="1:5" x14ac:dyDescent="0.2">
      <c r="A201" s="9" t="s">
        <v>460</v>
      </c>
      <c r="B201" s="10">
        <v>25.233333333333334</v>
      </c>
      <c r="C201" s="10">
        <v>97594.333333333328</v>
      </c>
      <c r="D201" s="10">
        <v>135.33333333333334</v>
      </c>
      <c r="E201" s="10">
        <v>36</v>
      </c>
    </row>
    <row r="202" spans="1:5" x14ac:dyDescent="0.2">
      <c r="A202" s="9" t="s">
        <v>490</v>
      </c>
      <c r="B202" s="10">
        <v>8.6</v>
      </c>
      <c r="C202" s="10">
        <v>145625</v>
      </c>
      <c r="D202" s="10">
        <v>46</v>
      </c>
      <c r="E202" s="10">
        <v>12</v>
      </c>
    </row>
    <row r="203" spans="1:5" x14ac:dyDescent="0.2">
      <c r="A203" s="9" t="s">
        <v>481</v>
      </c>
      <c r="B203" s="10">
        <v>11.7</v>
      </c>
      <c r="C203" s="10">
        <v>113021</v>
      </c>
      <c r="D203" s="10">
        <v>13</v>
      </c>
      <c r="E203" s="10">
        <v>0</v>
      </c>
    </row>
    <row r="204" spans="1:5" x14ac:dyDescent="0.2">
      <c r="A204" s="9" t="s">
        <v>506</v>
      </c>
      <c r="B204" s="10">
        <v>11.7</v>
      </c>
      <c r="C204" s="10">
        <v>113021</v>
      </c>
      <c r="D204" s="10">
        <v>13</v>
      </c>
      <c r="E204" s="10">
        <v>0</v>
      </c>
    </row>
    <row r="205" spans="1:5" x14ac:dyDescent="0.2">
      <c r="A205" s="9" t="s">
        <v>483</v>
      </c>
      <c r="B205" s="10">
        <v>11.7</v>
      </c>
      <c r="C205" s="10">
        <v>113021</v>
      </c>
      <c r="D205" s="10">
        <v>13</v>
      </c>
      <c r="E205" s="10">
        <v>0</v>
      </c>
    </row>
    <row r="206" spans="1:5" x14ac:dyDescent="0.2">
      <c r="A206" s="9" t="s">
        <v>502</v>
      </c>
      <c r="B206" s="10">
        <v>8.6</v>
      </c>
      <c r="C206" s="10">
        <v>145625</v>
      </c>
      <c r="D206" s="10">
        <v>46</v>
      </c>
      <c r="E206" s="10">
        <v>12</v>
      </c>
    </row>
    <row r="207" spans="1:5" x14ac:dyDescent="0.2">
      <c r="A207" s="9" t="s">
        <v>461</v>
      </c>
      <c r="B207" s="10">
        <v>26.2</v>
      </c>
      <c r="C207" s="10">
        <v>86838</v>
      </c>
      <c r="D207" s="10">
        <v>174</v>
      </c>
      <c r="E207" s="10">
        <v>18</v>
      </c>
    </row>
    <row r="208" spans="1:5" x14ac:dyDescent="0.2">
      <c r="A208" s="9" t="s">
        <v>458</v>
      </c>
      <c r="B208" s="10">
        <v>26.2</v>
      </c>
      <c r="C208" s="10">
        <v>86838</v>
      </c>
      <c r="D208" s="10">
        <v>174</v>
      </c>
      <c r="E208" s="10">
        <v>18</v>
      </c>
    </row>
    <row r="209" spans="1:5" x14ac:dyDescent="0.2">
      <c r="A209" s="9" t="s">
        <v>459</v>
      </c>
      <c r="B209" s="10">
        <v>26.2</v>
      </c>
      <c r="C209" s="10">
        <v>86838</v>
      </c>
      <c r="D209" s="10">
        <v>174</v>
      </c>
      <c r="E209" s="10">
        <v>18</v>
      </c>
    </row>
    <row r="210" spans="1:5" x14ac:dyDescent="0.2">
      <c r="A210" s="9" t="s">
        <v>486</v>
      </c>
      <c r="B210" s="10">
        <v>11.7</v>
      </c>
      <c r="C210" s="10">
        <v>113021</v>
      </c>
      <c r="D210" s="10">
        <v>13</v>
      </c>
      <c r="E210" s="10">
        <v>0</v>
      </c>
    </row>
    <row r="211" spans="1:5" x14ac:dyDescent="0.2">
      <c r="A211" s="9" t="s">
        <v>485</v>
      </c>
      <c r="B211" s="10">
        <v>11.699999999999998</v>
      </c>
      <c r="C211" s="10">
        <v>113021</v>
      </c>
      <c r="D211" s="10">
        <v>13</v>
      </c>
      <c r="E211" s="10">
        <v>0</v>
      </c>
    </row>
    <row r="212" spans="1:5" x14ac:dyDescent="0.2">
      <c r="A212" s="9" t="s">
        <v>508</v>
      </c>
      <c r="B212" s="10">
        <v>11.7</v>
      </c>
      <c r="C212" s="10">
        <v>113021</v>
      </c>
      <c r="D212" s="10">
        <v>13</v>
      </c>
      <c r="E212" s="10">
        <v>0</v>
      </c>
    </row>
    <row r="213" spans="1:5" x14ac:dyDescent="0.2">
      <c r="A213" s="9" t="s">
        <v>488</v>
      </c>
      <c r="B213" s="10">
        <v>8.6</v>
      </c>
      <c r="C213" s="10">
        <v>145625</v>
      </c>
      <c r="D213" s="10">
        <v>46</v>
      </c>
      <c r="E213" s="10">
        <v>12</v>
      </c>
    </row>
    <row r="214" spans="1:5" x14ac:dyDescent="0.2">
      <c r="A214" s="9" t="s">
        <v>487</v>
      </c>
      <c r="B214" s="10">
        <v>11.7</v>
      </c>
      <c r="C214" s="10">
        <v>113021</v>
      </c>
      <c r="D214" s="10">
        <v>13</v>
      </c>
      <c r="E214" s="10">
        <v>0</v>
      </c>
    </row>
    <row r="215" spans="1:5" x14ac:dyDescent="0.2">
      <c r="A215" s="9" t="s">
        <v>504</v>
      </c>
      <c r="B215" s="10">
        <v>11.7</v>
      </c>
      <c r="C215" s="10">
        <v>113021</v>
      </c>
      <c r="D215" s="10">
        <v>13</v>
      </c>
      <c r="E215" s="10">
        <v>0</v>
      </c>
    </row>
    <row r="216" spans="1:5" x14ac:dyDescent="0.2">
      <c r="A216" s="9" t="s">
        <v>526</v>
      </c>
      <c r="B216" s="10">
        <v>23.3</v>
      </c>
      <c r="C216" s="10">
        <v>119107</v>
      </c>
      <c r="D216" s="10">
        <v>58</v>
      </c>
      <c r="E216" s="10">
        <v>72</v>
      </c>
    </row>
    <row r="217" spans="1:5" x14ac:dyDescent="0.2">
      <c r="A217" s="9" t="s">
        <v>525</v>
      </c>
      <c r="B217" s="10">
        <v>23.3</v>
      </c>
      <c r="C217" s="10">
        <v>119107</v>
      </c>
      <c r="D217" s="10">
        <v>58</v>
      </c>
      <c r="E217" s="10">
        <v>72</v>
      </c>
    </row>
    <row r="218" spans="1:5" x14ac:dyDescent="0.2">
      <c r="A218" s="9" t="s">
        <v>527</v>
      </c>
      <c r="B218" s="10">
        <v>23.3</v>
      </c>
      <c r="C218" s="10">
        <v>119107</v>
      </c>
      <c r="D218" s="10">
        <v>58</v>
      </c>
      <c r="E218" s="10">
        <v>72</v>
      </c>
    </row>
    <row r="219" spans="1:5" x14ac:dyDescent="0.2">
      <c r="A219" s="9" t="s">
        <v>505</v>
      </c>
      <c r="B219" s="10">
        <v>11.7</v>
      </c>
      <c r="C219" s="10">
        <v>113021</v>
      </c>
      <c r="D219" s="10">
        <v>13</v>
      </c>
      <c r="E219" s="10">
        <v>0</v>
      </c>
    </row>
    <row r="220" spans="1:5" x14ac:dyDescent="0.2">
      <c r="A220" s="9" t="s">
        <v>484</v>
      </c>
      <c r="B220" s="10">
        <v>11.7</v>
      </c>
      <c r="C220" s="10">
        <v>113021</v>
      </c>
      <c r="D220" s="10">
        <v>13</v>
      </c>
      <c r="E220" s="10">
        <v>0</v>
      </c>
    </row>
    <row r="221" spans="1:5" x14ac:dyDescent="0.2">
      <c r="A221" s="9" t="s">
        <v>4229</v>
      </c>
      <c r="B221" s="10">
        <v>9.1</v>
      </c>
      <c r="C221" s="10">
        <v>109904</v>
      </c>
      <c r="D221" s="10">
        <v>206</v>
      </c>
      <c r="E221" s="10">
        <v>105</v>
      </c>
    </row>
    <row r="222" spans="1:5" x14ac:dyDescent="0.2">
      <c r="A222" s="9" t="s">
        <v>196</v>
      </c>
      <c r="B222" s="10">
        <v>14.6</v>
      </c>
      <c r="C222" s="10">
        <v>158088</v>
      </c>
      <c r="D222" s="10">
        <v>47</v>
      </c>
      <c r="E222" s="10">
        <v>37</v>
      </c>
    </row>
    <row r="223" spans="1:5" x14ac:dyDescent="0.2">
      <c r="A223" s="9" t="s">
        <v>3556</v>
      </c>
      <c r="B223" s="10">
        <v>8.6999999999999993</v>
      </c>
      <c r="C223" s="10">
        <v>60514</v>
      </c>
      <c r="D223" s="10">
        <v>326</v>
      </c>
      <c r="E223" s="10">
        <v>650</v>
      </c>
    </row>
    <row r="224" spans="1:5" x14ac:dyDescent="0.2">
      <c r="A224" s="9" t="s">
        <v>1027</v>
      </c>
      <c r="B224" s="10">
        <v>4.5999999999999996</v>
      </c>
      <c r="C224" s="10">
        <v>94716</v>
      </c>
      <c r="D224" s="10">
        <v>63</v>
      </c>
      <c r="E224" s="10">
        <v>89</v>
      </c>
    </row>
    <row r="225" spans="1:5" x14ac:dyDescent="0.2">
      <c r="A225" s="9" t="s">
        <v>1026</v>
      </c>
      <c r="B225" s="10">
        <v>4.5999999999999996</v>
      </c>
      <c r="C225" s="10">
        <v>94716</v>
      </c>
      <c r="D225" s="10">
        <v>63</v>
      </c>
      <c r="E225" s="10">
        <v>89</v>
      </c>
    </row>
    <row r="226" spans="1:5" x14ac:dyDescent="0.2">
      <c r="A226" s="9" t="s">
        <v>1025</v>
      </c>
      <c r="B226" s="10">
        <v>4.5999999999999996</v>
      </c>
      <c r="C226" s="10">
        <v>94716</v>
      </c>
      <c r="D226" s="10">
        <v>63</v>
      </c>
      <c r="E226" s="10">
        <v>89</v>
      </c>
    </row>
    <row r="227" spans="1:5" x14ac:dyDescent="0.2">
      <c r="A227" s="9" t="s">
        <v>1224</v>
      </c>
      <c r="B227" s="10">
        <v>48.7</v>
      </c>
      <c r="C227" s="10">
        <v>21145</v>
      </c>
      <c r="D227" s="10">
        <v>902</v>
      </c>
      <c r="E227" s="10">
        <v>1212</v>
      </c>
    </row>
    <row r="228" spans="1:5" x14ac:dyDescent="0.2">
      <c r="A228" s="9" t="s">
        <v>2598</v>
      </c>
      <c r="B228" s="10">
        <v>41.9</v>
      </c>
      <c r="C228" s="10">
        <v>28276</v>
      </c>
      <c r="D228" s="10">
        <v>266</v>
      </c>
      <c r="E228" s="10">
        <v>361</v>
      </c>
    </row>
    <row r="229" spans="1:5" x14ac:dyDescent="0.2">
      <c r="A229" s="9" t="s">
        <v>3428</v>
      </c>
      <c r="B229" s="10">
        <v>48.7</v>
      </c>
      <c r="C229" s="10">
        <v>21145</v>
      </c>
      <c r="D229" s="10">
        <v>902</v>
      </c>
      <c r="E229" s="10">
        <v>1212</v>
      </c>
    </row>
    <row r="230" spans="1:5" x14ac:dyDescent="0.2">
      <c r="A230" s="9" t="s">
        <v>3431</v>
      </c>
      <c r="B230" s="10">
        <v>48.7</v>
      </c>
      <c r="C230" s="10">
        <v>21145</v>
      </c>
      <c r="D230" s="10">
        <v>902</v>
      </c>
      <c r="E230" s="10">
        <v>1212</v>
      </c>
    </row>
    <row r="231" spans="1:5" x14ac:dyDescent="0.2">
      <c r="A231" s="9" t="s">
        <v>3430</v>
      </c>
      <c r="B231" s="10">
        <v>48.7</v>
      </c>
      <c r="C231" s="10">
        <v>21145</v>
      </c>
      <c r="D231" s="10">
        <v>902</v>
      </c>
      <c r="E231" s="10">
        <v>1212</v>
      </c>
    </row>
    <row r="232" spans="1:5" x14ac:dyDescent="0.2">
      <c r="A232" s="9" t="s">
        <v>3429</v>
      </c>
      <c r="B232" s="10">
        <v>48.7</v>
      </c>
      <c r="C232" s="10">
        <v>21145</v>
      </c>
      <c r="D232" s="10">
        <v>902</v>
      </c>
      <c r="E232" s="10">
        <v>1212</v>
      </c>
    </row>
    <row r="233" spans="1:5" x14ac:dyDescent="0.2">
      <c r="A233" s="9" t="s">
        <v>2824</v>
      </c>
      <c r="B233" s="10">
        <v>41.9</v>
      </c>
      <c r="C233" s="10">
        <v>28276</v>
      </c>
      <c r="D233" s="10">
        <v>266</v>
      </c>
      <c r="E233" s="10">
        <v>361</v>
      </c>
    </row>
    <row r="234" spans="1:5" x14ac:dyDescent="0.2">
      <c r="A234" s="9" t="s">
        <v>2596</v>
      </c>
      <c r="B234" s="10">
        <v>41.9</v>
      </c>
      <c r="C234" s="10">
        <v>28276</v>
      </c>
      <c r="D234" s="10">
        <v>266</v>
      </c>
      <c r="E234" s="10">
        <v>361</v>
      </c>
    </row>
    <row r="235" spans="1:5" x14ac:dyDescent="0.2">
      <c r="A235" s="9" t="s">
        <v>1226</v>
      </c>
      <c r="B235" s="10">
        <v>48.7</v>
      </c>
      <c r="C235" s="10">
        <v>21145</v>
      </c>
      <c r="D235" s="10">
        <v>902</v>
      </c>
      <c r="E235" s="10">
        <v>1212</v>
      </c>
    </row>
    <row r="236" spans="1:5" x14ac:dyDescent="0.2">
      <c r="A236" s="9" t="s">
        <v>2825</v>
      </c>
      <c r="B236" s="10">
        <v>41.9</v>
      </c>
      <c r="C236" s="10">
        <v>28276</v>
      </c>
      <c r="D236" s="10">
        <v>266</v>
      </c>
      <c r="E236" s="10">
        <v>361</v>
      </c>
    </row>
    <row r="237" spans="1:5" x14ac:dyDescent="0.2">
      <c r="A237" s="9" t="s">
        <v>2595</v>
      </c>
      <c r="B237" s="10">
        <v>41.9</v>
      </c>
      <c r="C237" s="10">
        <v>28276</v>
      </c>
      <c r="D237" s="10">
        <v>266</v>
      </c>
      <c r="E237" s="10">
        <v>361</v>
      </c>
    </row>
    <row r="238" spans="1:5" x14ac:dyDescent="0.2">
      <c r="A238" s="9" t="s">
        <v>1222</v>
      </c>
      <c r="B238" s="10">
        <v>48.7</v>
      </c>
      <c r="C238" s="10">
        <v>21145</v>
      </c>
      <c r="D238" s="10">
        <v>902</v>
      </c>
      <c r="E238" s="10">
        <v>1212</v>
      </c>
    </row>
    <row r="239" spans="1:5" x14ac:dyDescent="0.2">
      <c r="A239" s="9" t="s">
        <v>2597</v>
      </c>
      <c r="B239" s="10">
        <v>41.9</v>
      </c>
      <c r="C239" s="10">
        <v>28276</v>
      </c>
      <c r="D239" s="10">
        <v>266</v>
      </c>
      <c r="E239" s="10">
        <v>361</v>
      </c>
    </row>
    <row r="240" spans="1:5" x14ac:dyDescent="0.2">
      <c r="A240" s="9" t="s">
        <v>1225</v>
      </c>
      <c r="B240" s="10">
        <v>48.7</v>
      </c>
      <c r="C240" s="10">
        <v>21145</v>
      </c>
      <c r="D240" s="10">
        <v>902</v>
      </c>
      <c r="E240" s="10">
        <v>1212</v>
      </c>
    </row>
    <row r="241" spans="1:5" x14ac:dyDescent="0.2">
      <c r="A241" s="9" t="s">
        <v>2823</v>
      </c>
      <c r="B241" s="10">
        <v>41.9</v>
      </c>
      <c r="C241" s="10">
        <v>28276</v>
      </c>
      <c r="D241" s="10">
        <v>266</v>
      </c>
      <c r="E241" s="10">
        <v>361</v>
      </c>
    </row>
    <row r="242" spans="1:5" x14ac:dyDescent="0.2">
      <c r="A242" s="9" t="s">
        <v>1223</v>
      </c>
      <c r="B242" s="10">
        <v>48.7</v>
      </c>
      <c r="C242" s="10">
        <v>21145</v>
      </c>
      <c r="D242" s="10">
        <v>902</v>
      </c>
      <c r="E242" s="10">
        <v>1212</v>
      </c>
    </row>
    <row r="243" spans="1:5" x14ac:dyDescent="0.2">
      <c r="A243" s="9" t="s">
        <v>3990</v>
      </c>
      <c r="B243" s="10">
        <v>22.9</v>
      </c>
      <c r="C243" s="10">
        <v>43021</v>
      </c>
      <c r="D243" s="10">
        <v>52</v>
      </c>
      <c r="E243" s="10">
        <v>321</v>
      </c>
    </row>
    <row r="244" spans="1:5" x14ac:dyDescent="0.2">
      <c r="A244" s="9" t="s">
        <v>3991</v>
      </c>
      <c r="B244" s="10">
        <v>22.9</v>
      </c>
      <c r="C244" s="10">
        <v>43021</v>
      </c>
      <c r="D244" s="10">
        <v>52</v>
      </c>
      <c r="E244" s="10">
        <v>321</v>
      </c>
    </row>
    <row r="245" spans="1:5" x14ac:dyDescent="0.2">
      <c r="A245" s="9" t="s">
        <v>3992</v>
      </c>
      <c r="B245" s="10">
        <v>22.9</v>
      </c>
      <c r="C245" s="10">
        <v>43021</v>
      </c>
      <c r="D245" s="10">
        <v>52</v>
      </c>
      <c r="E245" s="10">
        <v>321</v>
      </c>
    </row>
    <row r="246" spans="1:5" x14ac:dyDescent="0.2">
      <c r="A246" s="9" t="s">
        <v>3993</v>
      </c>
      <c r="B246" s="10">
        <v>22.9</v>
      </c>
      <c r="C246" s="10">
        <v>43021</v>
      </c>
      <c r="D246" s="10">
        <v>52</v>
      </c>
      <c r="E246" s="10">
        <v>321</v>
      </c>
    </row>
    <row r="247" spans="1:5" x14ac:dyDescent="0.2">
      <c r="A247" s="9" t="s">
        <v>4218</v>
      </c>
      <c r="B247" s="10">
        <v>2.7000000000000006</v>
      </c>
      <c r="C247" s="10">
        <v>133937</v>
      </c>
      <c r="D247" s="10">
        <v>129</v>
      </c>
      <c r="E247" s="10">
        <v>26</v>
      </c>
    </row>
    <row r="248" spans="1:5" x14ac:dyDescent="0.2">
      <c r="A248" s="9" t="s">
        <v>115</v>
      </c>
      <c r="B248" s="10">
        <v>2.2999999999999998</v>
      </c>
      <c r="C248" s="10">
        <v>135405</v>
      </c>
      <c r="D248" s="10">
        <v>211</v>
      </c>
      <c r="E248" s="10">
        <v>0</v>
      </c>
    </row>
    <row r="249" spans="1:5" x14ac:dyDescent="0.2">
      <c r="A249" s="9" t="s">
        <v>185</v>
      </c>
      <c r="B249" s="10">
        <v>2.7</v>
      </c>
      <c r="C249" s="10">
        <v>133937</v>
      </c>
      <c r="D249" s="10">
        <v>129</v>
      </c>
      <c r="E249" s="10">
        <v>26</v>
      </c>
    </row>
    <row r="250" spans="1:5" x14ac:dyDescent="0.2">
      <c r="A250" s="9" t="s">
        <v>3522</v>
      </c>
      <c r="B250" s="10">
        <v>11.3</v>
      </c>
      <c r="C250" s="10">
        <v>49340</v>
      </c>
      <c r="D250" s="10">
        <v>103</v>
      </c>
      <c r="E250" s="10">
        <v>455</v>
      </c>
    </row>
    <row r="251" spans="1:5" x14ac:dyDescent="0.2">
      <c r="A251" s="9" t="s">
        <v>3528</v>
      </c>
      <c r="B251" s="10">
        <v>24.7</v>
      </c>
      <c r="C251" s="10">
        <v>40753</v>
      </c>
      <c r="D251" s="10">
        <v>496</v>
      </c>
      <c r="E251" s="10">
        <v>1504</v>
      </c>
    </row>
    <row r="252" spans="1:5" x14ac:dyDescent="0.2">
      <c r="A252" s="9" t="s">
        <v>3571</v>
      </c>
      <c r="B252" s="10">
        <v>11.3</v>
      </c>
      <c r="C252" s="10">
        <v>49340</v>
      </c>
      <c r="D252" s="10">
        <v>103</v>
      </c>
      <c r="E252" s="10">
        <v>455</v>
      </c>
    </row>
    <row r="253" spans="1:5" x14ac:dyDescent="0.2">
      <c r="A253" s="9" t="s">
        <v>3527</v>
      </c>
      <c r="B253" s="10">
        <v>24.7</v>
      </c>
      <c r="C253" s="10">
        <v>40753</v>
      </c>
      <c r="D253" s="10">
        <v>496</v>
      </c>
      <c r="E253" s="10">
        <v>1504</v>
      </c>
    </row>
    <row r="254" spans="1:5" x14ac:dyDescent="0.2">
      <c r="A254" s="9" t="s">
        <v>3520</v>
      </c>
      <c r="B254" s="10">
        <v>11.3</v>
      </c>
      <c r="C254" s="10">
        <v>49340</v>
      </c>
      <c r="D254" s="10">
        <v>103</v>
      </c>
      <c r="E254" s="10">
        <v>455</v>
      </c>
    </row>
    <row r="255" spans="1:5" x14ac:dyDescent="0.2">
      <c r="A255" s="9" t="s">
        <v>3523</v>
      </c>
      <c r="B255" s="10">
        <v>11.3</v>
      </c>
      <c r="C255" s="10">
        <v>49340</v>
      </c>
      <c r="D255" s="10">
        <v>103</v>
      </c>
      <c r="E255" s="10">
        <v>455</v>
      </c>
    </row>
    <row r="256" spans="1:5" x14ac:dyDescent="0.2">
      <c r="A256" s="9" t="s">
        <v>3529</v>
      </c>
      <c r="B256" s="10">
        <v>24.7</v>
      </c>
      <c r="C256" s="10">
        <v>40753</v>
      </c>
      <c r="D256" s="10">
        <v>496</v>
      </c>
      <c r="E256" s="10">
        <v>1504</v>
      </c>
    </row>
    <row r="257" spans="1:5" x14ac:dyDescent="0.2">
      <c r="A257" s="9" t="s">
        <v>3521</v>
      </c>
      <c r="B257" s="10">
        <v>11.3</v>
      </c>
      <c r="C257" s="10">
        <v>49340</v>
      </c>
      <c r="D257" s="10">
        <v>103</v>
      </c>
      <c r="E257" s="10">
        <v>455</v>
      </c>
    </row>
    <row r="258" spans="1:5" x14ac:dyDescent="0.2">
      <c r="A258" s="9" t="s">
        <v>3526</v>
      </c>
      <c r="B258" s="10">
        <v>24.7</v>
      </c>
      <c r="C258" s="10">
        <v>40753</v>
      </c>
      <c r="D258" s="10">
        <v>496</v>
      </c>
      <c r="E258" s="10">
        <v>1504</v>
      </c>
    </row>
    <row r="259" spans="1:5" x14ac:dyDescent="0.2">
      <c r="A259" s="9" t="s">
        <v>3519</v>
      </c>
      <c r="B259" s="10">
        <v>11.3</v>
      </c>
      <c r="C259" s="10">
        <v>49340</v>
      </c>
      <c r="D259" s="10">
        <v>103</v>
      </c>
      <c r="E259" s="10">
        <v>455</v>
      </c>
    </row>
    <row r="260" spans="1:5" x14ac:dyDescent="0.2">
      <c r="A260" s="9" t="s">
        <v>3570</v>
      </c>
      <c r="B260" s="10">
        <v>11.3</v>
      </c>
      <c r="C260" s="10">
        <v>49340</v>
      </c>
      <c r="D260" s="10">
        <v>103</v>
      </c>
      <c r="E260" s="10">
        <v>455</v>
      </c>
    </row>
    <row r="261" spans="1:5" x14ac:dyDescent="0.2">
      <c r="A261" s="9" t="s">
        <v>3525</v>
      </c>
      <c r="B261" s="10">
        <v>11.3</v>
      </c>
      <c r="C261" s="10">
        <v>49340</v>
      </c>
      <c r="D261" s="10">
        <v>103</v>
      </c>
      <c r="E261" s="10">
        <v>455</v>
      </c>
    </row>
    <row r="262" spans="1:5" x14ac:dyDescent="0.2">
      <c r="A262" s="9" t="s">
        <v>3524</v>
      </c>
      <c r="B262" s="10">
        <v>11.3</v>
      </c>
      <c r="C262" s="10">
        <v>49340</v>
      </c>
      <c r="D262" s="10">
        <v>103</v>
      </c>
      <c r="E262" s="10">
        <v>455</v>
      </c>
    </row>
    <row r="263" spans="1:5" x14ac:dyDescent="0.2">
      <c r="A263" s="9" t="s">
        <v>2256</v>
      </c>
      <c r="B263" s="10">
        <v>35.299999999999997</v>
      </c>
      <c r="C263" s="10">
        <v>30994</v>
      </c>
      <c r="D263" s="10">
        <v>267</v>
      </c>
      <c r="E263" s="10">
        <v>251</v>
      </c>
    </row>
    <row r="264" spans="1:5" x14ac:dyDescent="0.2">
      <c r="A264" s="9" t="s">
        <v>2237</v>
      </c>
      <c r="B264" s="10">
        <v>28.6</v>
      </c>
      <c r="C264" s="10">
        <v>42879</v>
      </c>
      <c r="D264" s="10">
        <v>121</v>
      </c>
      <c r="E264" s="10">
        <v>167</v>
      </c>
    </row>
    <row r="265" spans="1:5" x14ac:dyDescent="0.2">
      <c r="A265" s="9" t="s">
        <v>2298</v>
      </c>
      <c r="B265" s="10">
        <v>44.3</v>
      </c>
      <c r="C265" s="10">
        <v>19886</v>
      </c>
      <c r="D265" s="10">
        <v>407</v>
      </c>
      <c r="E265" s="10">
        <v>215</v>
      </c>
    </row>
    <row r="266" spans="1:5" x14ac:dyDescent="0.2">
      <c r="A266" s="9" t="s">
        <v>2255</v>
      </c>
      <c r="B266" s="10">
        <v>35.299999999999997</v>
      </c>
      <c r="C266" s="10">
        <v>30994</v>
      </c>
      <c r="D266" s="10">
        <v>267</v>
      </c>
      <c r="E266" s="10">
        <v>251</v>
      </c>
    </row>
    <row r="267" spans="1:5" x14ac:dyDescent="0.2">
      <c r="A267" s="9" t="s">
        <v>2297</v>
      </c>
      <c r="B267" s="10">
        <v>44.3</v>
      </c>
      <c r="C267" s="10">
        <v>19886</v>
      </c>
      <c r="D267" s="10">
        <v>407</v>
      </c>
      <c r="E267" s="10">
        <v>215</v>
      </c>
    </row>
    <row r="268" spans="1:5" x14ac:dyDescent="0.2">
      <c r="A268" s="9" t="s">
        <v>2257</v>
      </c>
      <c r="B268" s="10">
        <v>35.299999999999997</v>
      </c>
      <c r="C268" s="10">
        <v>30994</v>
      </c>
      <c r="D268" s="10">
        <v>267</v>
      </c>
      <c r="E268" s="10">
        <v>251</v>
      </c>
    </row>
    <row r="269" spans="1:5" x14ac:dyDescent="0.2">
      <c r="A269" s="9" t="s">
        <v>2254</v>
      </c>
      <c r="B269" s="10">
        <v>35.299999999999997</v>
      </c>
      <c r="C269" s="10">
        <v>30994</v>
      </c>
      <c r="D269" s="10">
        <v>267</v>
      </c>
      <c r="E269" s="10">
        <v>251</v>
      </c>
    </row>
    <row r="270" spans="1:5" x14ac:dyDescent="0.2">
      <c r="A270" s="9" t="s">
        <v>2279</v>
      </c>
      <c r="B270" s="10">
        <v>28.9</v>
      </c>
      <c r="C270" s="10">
        <v>37250</v>
      </c>
      <c r="D270" s="10">
        <v>135</v>
      </c>
      <c r="E270" s="10">
        <v>110</v>
      </c>
    </row>
    <row r="271" spans="1:5" x14ac:dyDescent="0.2">
      <c r="A271" s="9" t="s">
        <v>2340</v>
      </c>
      <c r="B271" s="10">
        <v>30.5</v>
      </c>
      <c r="C271" s="10">
        <v>33701</v>
      </c>
      <c r="D271" s="10">
        <v>237</v>
      </c>
      <c r="E271" s="10">
        <v>373</v>
      </c>
    </row>
    <row r="272" spans="1:5" x14ac:dyDescent="0.2">
      <c r="A272" s="9" t="s">
        <v>2261</v>
      </c>
      <c r="B272" s="10">
        <v>16</v>
      </c>
      <c r="C272" s="10">
        <v>102642</v>
      </c>
      <c r="D272" s="10">
        <v>70</v>
      </c>
      <c r="E272" s="10">
        <v>76</v>
      </c>
    </row>
    <row r="273" spans="1:5" x14ac:dyDescent="0.2">
      <c r="A273" s="9" t="s">
        <v>2272</v>
      </c>
      <c r="B273" s="10">
        <v>16</v>
      </c>
      <c r="C273" s="10">
        <v>102642</v>
      </c>
      <c r="D273" s="10">
        <v>70</v>
      </c>
      <c r="E273" s="10">
        <v>76</v>
      </c>
    </row>
    <row r="274" spans="1:5" x14ac:dyDescent="0.2">
      <c r="A274" s="9" t="s">
        <v>2274</v>
      </c>
      <c r="B274" s="10">
        <v>16</v>
      </c>
      <c r="C274" s="10">
        <v>102642</v>
      </c>
      <c r="D274" s="10">
        <v>70</v>
      </c>
      <c r="E274" s="10">
        <v>76</v>
      </c>
    </row>
    <row r="275" spans="1:5" x14ac:dyDescent="0.2">
      <c r="A275" s="9" t="s">
        <v>2259</v>
      </c>
      <c r="B275" s="10">
        <v>16</v>
      </c>
      <c r="C275" s="10">
        <v>102642</v>
      </c>
      <c r="D275" s="10">
        <v>70</v>
      </c>
      <c r="E275" s="10">
        <v>76</v>
      </c>
    </row>
    <row r="276" spans="1:5" x14ac:dyDescent="0.2">
      <c r="A276" s="9" t="s">
        <v>2277</v>
      </c>
      <c r="B276" s="10">
        <v>35.299999999999997</v>
      </c>
      <c r="C276" s="10">
        <v>30994</v>
      </c>
      <c r="D276" s="10">
        <v>267</v>
      </c>
      <c r="E276" s="10">
        <v>251</v>
      </c>
    </row>
    <row r="277" spans="1:5" x14ac:dyDescent="0.2">
      <c r="A277" s="9" t="s">
        <v>2250</v>
      </c>
      <c r="B277" s="10">
        <v>31.6</v>
      </c>
      <c r="C277" s="10">
        <v>34219</v>
      </c>
      <c r="D277" s="10">
        <v>309</v>
      </c>
      <c r="E277" s="10">
        <v>160</v>
      </c>
    </row>
    <row r="278" spans="1:5" x14ac:dyDescent="0.2">
      <c r="A278" s="9" t="s">
        <v>2282</v>
      </c>
      <c r="B278" s="10">
        <v>29.2</v>
      </c>
      <c r="C278" s="10">
        <v>34957</v>
      </c>
      <c r="D278" s="10">
        <v>349</v>
      </c>
      <c r="E278" s="10">
        <v>163</v>
      </c>
    </row>
    <row r="279" spans="1:5" x14ac:dyDescent="0.2">
      <c r="A279" s="9" t="s">
        <v>2289</v>
      </c>
      <c r="B279" s="10">
        <v>4.5</v>
      </c>
      <c r="C279" s="10">
        <v>140774</v>
      </c>
      <c r="D279" s="10">
        <v>100</v>
      </c>
      <c r="E279" s="10">
        <v>31</v>
      </c>
    </row>
    <row r="280" spans="1:5" x14ac:dyDescent="0.2">
      <c r="A280" s="9" t="s">
        <v>2241</v>
      </c>
      <c r="B280" s="10">
        <v>29.7</v>
      </c>
      <c r="C280" s="10">
        <v>39583</v>
      </c>
      <c r="D280" s="10">
        <v>296</v>
      </c>
      <c r="E280" s="10">
        <v>237</v>
      </c>
    </row>
    <row r="281" spans="1:5" x14ac:dyDescent="0.2">
      <c r="A281" s="9" t="s">
        <v>2293</v>
      </c>
      <c r="B281" s="10">
        <v>44.3</v>
      </c>
      <c r="C281" s="10">
        <v>19886</v>
      </c>
      <c r="D281" s="10">
        <v>407</v>
      </c>
      <c r="E281" s="10">
        <v>215</v>
      </c>
    </row>
    <row r="282" spans="1:5" x14ac:dyDescent="0.2">
      <c r="A282" s="9" t="s">
        <v>2295</v>
      </c>
      <c r="B282" s="10">
        <v>44.3</v>
      </c>
      <c r="C282" s="10">
        <v>19886</v>
      </c>
      <c r="D282" s="10">
        <v>407</v>
      </c>
      <c r="E282" s="10">
        <v>215</v>
      </c>
    </row>
    <row r="283" spans="1:5" x14ac:dyDescent="0.2">
      <c r="A283" s="9" t="s">
        <v>2231</v>
      </c>
      <c r="B283" s="10">
        <v>26.4</v>
      </c>
      <c r="C283" s="10">
        <v>45199</v>
      </c>
      <c r="D283" s="10">
        <v>91</v>
      </c>
      <c r="E283" s="10">
        <v>138</v>
      </c>
    </row>
    <row r="284" spans="1:5" x14ac:dyDescent="0.2">
      <c r="A284" s="9" t="s">
        <v>2300</v>
      </c>
      <c r="B284" s="10">
        <v>20.2</v>
      </c>
      <c r="C284" s="10">
        <v>50160</v>
      </c>
      <c r="D284" s="10">
        <v>149</v>
      </c>
      <c r="E284" s="10">
        <v>155</v>
      </c>
    </row>
    <row r="285" spans="1:5" x14ac:dyDescent="0.2">
      <c r="A285" s="9" t="s">
        <v>2228</v>
      </c>
      <c r="B285" s="10">
        <v>26.4</v>
      </c>
      <c r="C285" s="10">
        <v>45199</v>
      </c>
      <c r="D285" s="10">
        <v>91</v>
      </c>
      <c r="E285" s="10">
        <v>138</v>
      </c>
    </row>
    <row r="286" spans="1:5" x14ac:dyDescent="0.2">
      <c r="A286" s="9" t="s">
        <v>2301</v>
      </c>
      <c r="B286" s="10">
        <v>20.2</v>
      </c>
      <c r="C286" s="10">
        <v>50160</v>
      </c>
      <c r="D286" s="10">
        <v>149</v>
      </c>
      <c r="E286" s="10">
        <v>155</v>
      </c>
    </row>
    <row r="287" spans="1:5" x14ac:dyDescent="0.2">
      <c r="A287" s="9" t="s">
        <v>2251</v>
      </c>
      <c r="B287" s="10">
        <v>31.6</v>
      </c>
      <c r="C287" s="10">
        <v>34219</v>
      </c>
      <c r="D287" s="10">
        <v>309</v>
      </c>
      <c r="E287" s="10">
        <v>160</v>
      </c>
    </row>
    <row r="288" spans="1:5" x14ac:dyDescent="0.2">
      <c r="A288" s="9" t="s">
        <v>2281</v>
      </c>
      <c r="B288" s="10">
        <v>29.2</v>
      </c>
      <c r="C288" s="10">
        <v>34957</v>
      </c>
      <c r="D288" s="10">
        <v>349</v>
      </c>
      <c r="E288" s="10">
        <v>163</v>
      </c>
    </row>
    <row r="289" spans="1:5" x14ac:dyDescent="0.2">
      <c r="A289" s="9" t="s">
        <v>2296</v>
      </c>
      <c r="B289" s="10">
        <v>44.3</v>
      </c>
      <c r="C289" s="10">
        <v>19886</v>
      </c>
      <c r="D289" s="10">
        <v>407</v>
      </c>
      <c r="E289" s="10">
        <v>215</v>
      </c>
    </row>
    <row r="290" spans="1:5" x14ac:dyDescent="0.2">
      <c r="A290" s="9" t="s">
        <v>2292</v>
      </c>
      <c r="B290" s="10">
        <v>44.3</v>
      </c>
      <c r="C290" s="10">
        <v>19886</v>
      </c>
      <c r="D290" s="10">
        <v>407</v>
      </c>
      <c r="E290" s="10">
        <v>215</v>
      </c>
    </row>
    <row r="291" spans="1:5" x14ac:dyDescent="0.2">
      <c r="A291" s="9" t="s">
        <v>2253</v>
      </c>
      <c r="B291" s="10">
        <v>32.25</v>
      </c>
      <c r="C291" s="10">
        <v>32975.5</v>
      </c>
      <c r="D291" s="10">
        <v>308</v>
      </c>
      <c r="E291" s="10">
        <v>207</v>
      </c>
    </row>
    <row r="292" spans="1:5" x14ac:dyDescent="0.2">
      <c r="A292" s="9" t="s">
        <v>2299</v>
      </c>
      <c r="B292" s="10">
        <v>44.3</v>
      </c>
      <c r="C292" s="10">
        <v>19886</v>
      </c>
      <c r="D292" s="10">
        <v>407</v>
      </c>
      <c r="E292" s="10">
        <v>215</v>
      </c>
    </row>
    <row r="293" spans="1:5" x14ac:dyDescent="0.2">
      <c r="A293" s="9" t="s">
        <v>2343</v>
      </c>
      <c r="B293" s="10">
        <v>26.4</v>
      </c>
      <c r="C293" s="10">
        <v>45199</v>
      </c>
      <c r="D293" s="10">
        <v>91</v>
      </c>
      <c r="E293" s="10">
        <v>138</v>
      </c>
    </row>
    <row r="294" spans="1:5" x14ac:dyDescent="0.2">
      <c r="A294" s="9" t="s">
        <v>2287</v>
      </c>
      <c r="B294" s="10">
        <v>4.5</v>
      </c>
      <c r="C294" s="10">
        <v>140774</v>
      </c>
      <c r="D294" s="10">
        <v>100</v>
      </c>
      <c r="E294" s="10">
        <v>31</v>
      </c>
    </row>
    <row r="295" spans="1:5" x14ac:dyDescent="0.2">
      <c r="A295" s="9" t="s">
        <v>2276</v>
      </c>
      <c r="B295" s="10">
        <v>35.299999999999997</v>
      </c>
      <c r="C295" s="10">
        <v>30994</v>
      </c>
      <c r="D295" s="10">
        <v>267</v>
      </c>
      <c r="E295" s="10">
        <v>251</v>
      </c>
    </row>
    <row r="296" spans="1:5" x14ac:dyDescent="0.2">
      <c r="A296" s="9" t="s">
        <v>2288</v>
      </c>
      <c r="B296" s="10">
        <v>4.5</v>
      </c>
      <c r="C296" s="10">
        <v>140774</v>
      </c>
      <c r="D296" s="10">
        <v>100</v>
      </c>
      <c r="E296" s="10">
        <v>31</v>
      </c>
    </row>
    <row r="297" spans="1:5" x14ac:dyDescent="0.2">
      <c r="A297" s="9" t="s">
        <v>2246</v>
      </c>
      <c r="B297" s="10">
        <v>31.6</v>
      </c>
      <c r="C297" s="10">
        <v>34219</v>
      </c>
      <c r="D297" s="10">
        <v>309</v>
      </c>
      <c r="E297" s="10">
        <v>160</v>
      </c>
    </row>
    <row r="298" spans="1:5" x14ac:dyDescent="0.2">
      <c r="A298" s="9" t="s">
        <v>2347</v>
      </c>
      <c r="B298" s="10">
        <v>20.2</v>
      </c>
      <c r="C298" s="10">
        <v>50160</v>
      </c>
      <c r="D298" s="10">
        <v>149</v>
      </c>
      <c r="E298" s="10">
        <v>155</v>
      </c>
    </row>
    <row r="299" spans="1:5" x14ac:dyDescent="0.2">
      <c r="A299" s="9" t="s">
        <v>2252</v>
      </c>
      <c r="B299" s="10">
        <v>31.6</v>
      </c>
      <c r="C299" s="10">
        <v>34219</v>
      </c>
      <c r="D299" s="10">
        <v>309</v>
      </c>
      <c r="E299" s="10">
        <v>160</v>
      </c>
    </row>
    <row r="300" spans="1:5" x14ac:dyDescent="0.2">
      <c r="A300" s="9" t="s">
        <v>2280</v>
      </c>
      <c r="B300" s="10">
        <v>29.2</v>
      </c>
      <c r="C300" s="10">
        <v>34957</v>
      </c>
      <c r="D300" s="10">
        <v>349</v>
      </c>
      <c r="E300" s="10">
        <v>163</v>
      </c>
    </row>
    <row r="301" spans="1:5" x14ac:dyDescent="0.2">
      <c r="A301" s="9" t="s">
        <v>2269</v>
      </c>
      <c r="B301" s="10">
        <v>21</v>
      </c>
      <c r="C301" s="10">
        <v>49161</v>
      </c>
      <c r="D301" s="10">
        <v>474</v>
      </c>
      <c r="E301" s="10">
        <v>240</v>
      </c>
    </row>
    <row r="302" spans="1:5" x14ac:dyDescent="0.2">
      <c r="A302" s="9" t="s">
        <v>2264</v>
      </c>
      <c r="B302" s="10">
        <v>14.6</v>
      </c>
      <c r="C302" s="10">
        <v>91739</v>
      </c>
      <c r="D302" s="10">
        <v>280</v>
      </c>
      <c r="E302" s="10">
        <v>128</v>
      </c>
    </row>
    <row r="303" spans="1:5" x14ac:dyDescent="0.2">
      <c r="A303" s="9" t="s">
        <v>2229</v>
      </c>
      <c r="B303" s="10">
        <v>23.299999999999997</v>
      </c>
      <c r="C303" s="10">
        <v>47679.5</v>
      </c>
      <c r="D303" s="10">
        <v>120</v>
      </c>
      <c r="E303" s="10">
        <v>146.5</v>
      </c>
    </row>
    <row r="304" spans="1:5" x14ac:dyDescent="0.2">
      <c r="A304" s="9" t="s">
        <v>2275</v>
      </c>
      <c r="B304" s="10">
        <v>35.299999999999997</v>
      </c>
      <c r="C304" s="10">
        <v>30994</v>
      </c>
      <c r="D304" s="10">
        <v>267</v>
      </c>
      <c r="E304" s="10">
        <v>251</v>
      </c>
    </row>
    <row r="305" spans="1:5" x14ac:dyDescent="0.2">
      <c r="A305" s="9" t="s">
        <v>2258</v>
      </c>
      <c r="B305" s="10">
        <v>35.299999999999997</v>
      </c>
      <c r="C305" s="10">
        <v>30994</v>
      </c>
      <c r="D305" s="10">
        <v>267</v>
      </c>
      <c r="E305" s="10">
        <v>251</v>
      </c>
    </row>
    <row r="306" spans="1:5" x14ac:dyDescent="0.2">
      <c r="A306" s="9" t="s">
        <v>2278</v>
      </c>
      <c r="B306" s="10">
        <v>35.299999999999997</v>
      </c>
      <c r="C306" s="10">
        <v>30994</v>
      </c>
      <c r="D306" s="10">
        <v>267</v>
      </c>
      <c r="E306" s="10">
        <v>251</v>
      </c>
    </row>
    <row r="307" spans="1:5" x14ac:dyDescent="0.2">
      <c r="A307" s="9" t="s">
        <v>2240</v>
      </c>
      <c r="B307" s="10">
        <v>29.7</v>
      </c>
      <c r="C307" s="10">
        <v>39583</v>
      </c>
      <c r="D307" s="10">
        <v>296</v>
      </c>
      <c r="E307" s="10">
        <v>237</v>
      </c>
    </row>
    <row r="308" spans="1:5" x14ac:dyDescent="0.2">
      <c r="A308" s="9" t="s">
        <v>2290</v>
      </c>
      <c r="B308" s="10">
        <v>4.5</v>
      </c>
      <c r="C308" s="10">
        <v>140774</v>
      </c>
      <c r="D308" s="10">
        <v>100</v>
      </c>
      <c r="E308" s="10">
        <v>31</v>
      </c>
    </row>
    <row r="309" spans="1:5" x14ac:dyDescent="0.2">
      <c r="A309" s="9" t="s">
        <v>2302</v>
      </c>
      <c r="B309" s="10">
        <v>20.2</v>
      </c>
      <c r="C309" s="10">
        <v>50160</v>
      </c>
      <c r="D309" s="10">
        <v>149</v>
      </c>
      <c r="E309" s="10">
        <v>155</v>
      </c>
    </row>
    <row r="310" spans="1:5" x14ac:dyDescent="0.2">
      <c r="A310" s="9" t="s">
        <v>2291</v>
      </c>
      <c r="B310" s="10">
        <v>4.5</v>
      </c>
      <c r="C310" s="10">
        <v>140774</v>
      </c>
      <c r="D310" s="10">
        <v>100</v>
      </c>
      <c r="E310" s="10">
        <v>31</v>
      </c>
    </row>
    <row r="311" spans="1:5" x14ac:dyDescent="0.2">
      <c r="A311" s="9" t="s">
        <v>2262</v>
      </c>
      <c r="B311" s="10">
        <v>16</v>
      </c>
      <c r="C311" s="10">
        <v>102642</v>
      </c>
      <c r="D311" s="10">
        <v>70</v>
      </c>
      <c r="E311" s="10">
        <v>76</v>
      </c>
    </row>
    <row r="312" spans="1:5" x14ac:dyDescent="0.2">
      <c r="A312" s="9" t="s">
        <v>2271</v>
      </c>
      <c r="B312" s="10">
        <v>16</v>
      </c>
      <c r="C312" s="10">
        <v>102642</v>
      </c>
      <c r="D312" s="10">
        <v>70</v>
      </c>
      <c r="E312" s="10">
        <v>76</v>
      </c>
    </row>
    <row r="313" spans="1:5" x14ac:dyDescent="0.2">
      <c r="A313" s="9" t="s">
        <v>2263</v>
      </c>
      <c r="B313" s="10">
        <v>14.6</v>
      </c>
      <c r="C313" s="10">
        <v>91739</v>
      </c>
      <c r="D313" s="10">
        <v>280</v>
      </c>
      <c r="E313" s="10">
        <v>128</v>
      </c>
    </row>
    <row r="314" spans="1:5" x14ac:dyDescent="0.2">
      <c r="A314" s="9" t="s">
        <v>2230</v>
      </c>
      <c r="B314" s="10">
        <v>26.4</v>
      </c>
      <c r="C314" s="10">
        <v>45199</v>
      </c>
      <c r="D314" s="10">
        <v>91</v>
      </c>
      <c r="E314" s="10">
        <v>138</v>
      </c>
    </row>
    <row r="315" spans="1:5" x14ac:dyDescent="0.2">
      <c r="A315" s="9" t="s">
        <v>2294</v>
      </c>
      <c r="B315" s="10">
        <v>44.3</v>
      </c>
      <c r="C315" s="10">
        <v>19886</v>
      </c>
      <c r="D315" s="10">
        <v>407</v>
      </c>
      <c r="E315" s="10">
        <v>215</v>
      </c>
    </row>
    <row r="316" spans="1:5" x14ac:dyDescent="0.2">
      <c r="A316" s="9" t="s">
        <v>2273</v>
      </c>
      <c r="B316" s="10">
        <v>16</v>
      </c>
      <c r="C316" s="10">
        <v>102642</v>
      </c>
      <c r="D316" s="10">
        <v>70</v>
      </c>
      <c r="E316" s="10">
        <v>76</v>
      </c>
    </row>
    <row r="317" spans="1:5" x14ac:dyDescent="0.2">
      <c r="A317" s="9" t="s">
        <v>2260</v>
      </c>
      <c r="B317" s="10">
        <v>16</v>
      </c>
      <c r="C317" s="10">
        <v>102642</v>
      </c>
      <c r="D317" s="10">
        <v>70</v>
      </c>
      <c r="E317" s="10">
        <v>76</v>
      </c>
    </row>
    <row r="318" spans="1:5" x14ac:dyDescent="0.2">
      <c r="A318" s="9" t="s">
        <v>2249</v>
      </c>
      <c r="B318" s="10">
        <v>31.6</v>
      </c>
      <c r="C318" s="10">
        <v>34219</v>
      </c>
      <c r="D318" s="10">
        <v>309</v>
      </c>
      <c r="E318" s="10">
        <v>160</v>
      </c>
    </row>
    <row r="319" spans="1:5" x14ac:dyDescent="0.2">
      <c r="A319" s="9" t="s">
        <v>2283</v>
      </c>
      <c r="B319" s="10">
        <v>29.2</v>
      </c>
      <c r="C319" s="10">
        <v>34957</v>
      </c>
      <c r="D319" s="10">
        <v>349</v>
      </c>
      <c r="E319" s="10">
        <v>163</v>
      </c>
    </row>
    <row r="320" spans="1:5" x14ac:dyDescent="0.2">
      <c r="A320" s="9" t="s">
        <v>2248</v>
      </c>
      <c r="B320" s="10">
        <v>31.6</v>
      </c>
      <c r="C320" s="10">
        <v>34219</v>
      </c>
      <c r="D320" s="10">
        <v>309</v>
      </c>
      <c r="E320" s="10">
        <v>160</v>
      </c>
    </row>
    <row r="321" spans="1:5" x14ac:dyDescent="0.2">
      <c r="A321" s="9" t="s">
        <v>2284</v>
      </c>
      <c r="B321" s="10">
        <v>29.2</v>
      </c>
      <c r="C321" s="10">
        <v>34957</v>
      </c>
      <c r="D321" s="10">
        <v>349</v>
      </c>
      <c r="E321" s="10">
        <v>163</v>
      </c>
    </row>
    <row r="322" spans="1:5" x14ac:dyDescent="0.2">
      <c r="A322" s="9" t="s">
        <v>2247</v>
      </c>
      <c r="B322" s="10">
        <v>31.6</v>
      </c>
      <c r="C322" s="10">
        <v>34219</v>
      </c>
      <c r="D322" s="10">
        <v>309</v>
      </c>
      <c r="E322" s="10">
        <v>160</v>
      </c>
    </row>
    <row r="323" spans="1:5" x14ac:dyDescent="0.2">
      <c r="A323" s="9" t="s">
        <v>2285</v>
      </c>
      <c r="B323" s="10">
        <v>29.2</v>
      </c>
      <c r="C323" s="10">
        <v>34957</v>
      </c>
      <c r="D323" s="10">
        <v>349</v>
      </c>
      <c r="E323" s="10">
        <v>163</v>
      </c>
    </row>
    <row r="324" spans="1:5" x14ac:dyDescent="0.2">
      <c r="A324" s="9" t="s">
        <v>2245</v>
      </c>
      <c r="B324" s="10">
        <v>30.4</v>
      </c>
      <c r="C324" s="10">
        <v>34588</v>
      </c>
      <c r="D324" s="10">
        <v>329</v>
      </c>
      <c r="E324" s="10">
        <v>161.5</v>
      </c>
    </row>
    <row r="325" spans="1:5" x14ac:dyDescent="0.2">
      <c r="A325" s="9" t="s">
        <v>2234</v>
      </c>
      <c r="B325" s="10">
        <v>28.6</v>
      </c>
      <c r="C325" s="10">
        <v>42879</v>
      </c>
      <c r="D325" s="10">
        <v>121</v>
      </c>
      <c r="E325" s="10">
        <v>167</v>
      </c>
    </row>
    <row r="326" spans="1:5" x14ac:dyDescent="0.2">
      <c r="A326" s="9" t="s">
        <v>2227</v>
      </c>
      <c r="B326" s="10">
        <v>26.4</v>
      </c>
      <c r="C326" s="10">
        <v>45199</v>
      </c>
      <c r="D326" s="10">
        <v>91</v>
      </c>
      <c r="E326" s="10">
        <v>138</v>
      </c>
    </row>
    <row r="327" spans="1:5" x14ac:dyDescent="0.2">
      <c r="A327" s="9" t="s">
        <v>2233</v>
      </c>
      <c r="B327" s="10">
        <v>28.6</v>
      </c>
      <c r="C327" s="10">
        <v>42879</v>
      </c>
      <c r="D327" s="10">
        <v>121</v>
      </c>
      <c r="E327" s="10">
        <v>167</v>
      </c>
    </row>
    <row r="328" spans="1:5" x14ac:dyDescent="0.2">
      <c r="A328" s="9" t="s">
        <v>2243</v>
      </c>
      <c r="B328" s="10">
        <v>31.6</v>
      </c>
      <c r="C328" s="10">
        <v>34219</v>
      </c>
      <c r="D328" s="10">
        <v>309</v>
      </c>
      <c r="E328" s="10">
        <v>160</v>
      </c>
    </row>
    <row r="329" spans="1:5" x14ac:dyDescent="0.2">
      <c r="A329" s="9" t="s">
        <v>2244</v>
      </c>
      <c r="B329" s="10">
        <v>30.4</v>
      </c>
      <c r="C329" s="10">
        <v>34588</v>
      </c>
      <c r="D329" s="10">
        <v>329</v>
      </c>
      <c r="E329" s="10">
        <v>161.5</v>
      </c>
    </row>
    <row r="330" spans="1:5" x14ac:dyDescent="0.2">
      <c r="A330" s="9" t="s">
        <v>2242</v>
      </c>
      <c r="B330" s="10">
        <v>29.7</v>
      </c>
      <c r="C330" s="10">
        <v>39583</v>
      </c>
      <c r="D330" s="10">
        <v>296</v>
      </c>
      <c r="E330" s="10">
        <v>237</v>
      </c>
    </row>
    <row r="331" spans="1:5" x14ac:dyDescent="0.2">
      <c r="A331" s="9" t="s">
        <v>2286</v>
      </c>
      <c r="B331" s="10">
        <v>29.2</v>
      </c>
      <c r="C331" s="10">
        <v>34957</v>
      </c>
      <c r="D331" s="10">
        <v>349</v>
      </c>
      <c r="E331" s="10">
        <v>163</v>
      </c>
    </row>
    <row r="332" spans="1:5" x14ac:dyDescent="0.2">
      <c r="A332" s="9" t="s">
        <v>2270</v>
      </c>
      <c r="B332" s="10">
        <v>4.5</v>
      </c>
      <c r="C332" s="10">
        <v>105341</v>
      </c>
      <c r="D332" s="10">
        <v>70</v>
      </c>
      <c r="E332" s="10">
        <v>10</v>
      </c>
    </row>
    <row r="333" spans="1:5" x14ac:dyDescent="0.2">
      <c r="A333" s="9" t="s">
        <v>2226</v>
      </c>
      <c r="B333" s="10">
        <v>26.4</v>
      </c>
      <c r="C333" s="10">
        <v>45199</v>
      </c>
      <c r="D333" s="10">
        <v>91</v>
      </c>
      <c r="E333" s="10">
        <v>138</v>
      </c>
    </row>
    <row r="334" spans="1:5" x14ac:dyDescent="0.2">
      <c r="A334" s="9" t="s">
        <v>2239</v>
      </c>
      <c r="B334" s="10">
        <v>29.7</v>
      </c>
      <c r="C334" s="10">
        <v>39583</v>
      </c>
      <c r="D334" s="10">
        <v>296</v>
      </c>
      <c r="E334" s="10">
        <v>237</v>
      </c>
    </row>
    <row r="335" spans="1:5" x14ac:dyDescent="0.2">
      <c r="A335" s="9" t="s">
        <v>2235</v>
      </c>
      <c r="B335" s="10">
        <v>28.6</v>
      </c>
      <c r="C335" s="10">
        <v>42879</v>
      </c>
      <c r="D335" s="10">
        <v>121</v>
      </c>
      <c r="E335" s="10">
        <v>167</v>
      </c>
    </row>
    <row r="336" spans="1:5" x14ac:dyDescent="0.2">
      <c r="A336" s="9" t="s">
        <v>2348</v>
      </c>
      <c r="B336" s="10">
        <v>19.7</v>
      </c>
      <c r="C336" s="10">
        <v>37104</v>
      </c>
      <c r="D336" s="10">
        <v>120</v>
      </c>
      <c r="E336" s="10">
        <v>232</v>
      </c>
    </row>
    <row r="337" spans="1:5" x14ac:dyDescent="0.2">
      <c r="A337" s="9" t="s">
        <v>2238</v>
      </c>
      <c r="B337" s="10">
        <v>28.6</v>
      </c>
      <c r="C337" s="10">
        <v>42879</v>
      </c>
      <c r="D337" s="10">
        <v>121</v>
      </c>
      <c r="E337" s="10">
        <v>167</v>
      </c>
    </row>
    <row r="338" spans="1:5" x14ac:dyDescent="0.2">
      <c r="A338" s="9" t="s">
        <v>2232</v>
      </c>
      <c r="B338" s="10">
        <v>28.6</v>
      </c>
      <c r="C338" s="10">
        <v>42879</v>
      </c>
      <c r="D338" s="10">
        <v>121</v>
      </c>
      <c r="E338" s="10">
        <v>167</v>
      </c>
    </row>
    <row r="339" spans="1:5" x14ac:dyDescent="0.2">
      <c r="A339" s="9" t="s">
        <v>2342</v>
      </c>
      <c r="B339" s="10">
        <v>25.1</v>
      </c>
      <c r="C339" s="10">
        <v>35402.5</v>
      </c>
      <c r="D339" s="10">
        <v>178.5</v>
      </c>
      <c r="E339" s="10">
        <v>302.5</v>
      </c>
    </row>
    <row r="340" spans="1:5" x14ac:dyDescent="0.2">
      <c r="A340" s="9" t="s">
        <v>2341</v>
      </c>
      <c r="B340" s="10">
        <v>26.900000000000002</v>
      </c>
      <c r="C340" s="10">
        <v>34835.333333333336</v>
      </c>
      <c r="D340" s="10">
        <v>198</v>
      </c>
      <c r="E340" s="10">
        <v>326</v>
      </c>
    </row>
    <row r="341" spans="1:5" x14ac:dyDescent="0.2">
      <c r="A341" s="9" t="s">
        <v>2236</v>
      </c>
      <c r="B341" s="10">
        <v>36.450000000000003</v>
      </c>
      <c r="C341" s="10">
        <v>31382.5</v>
      </c>
      <c r="D341" s="10">
        <v>264</v>
      </c>
      <c r="E341" s="10">
        <v>191</v>
      </c>
    </row>
    <row r="342" spans="1:5" x14ac:dyDescent="0.2">
      <c r="A342" s="9" t="s">
        <v>2701</v>
      </c>
      <c r="B342" s="10">
        <v>21.2</v>
      </c>
      <c r="C342" s="10">
        <v>52418</v>
      </c>
      <c r="D342" s="10">
        <v>91</v>
      </c>
      <c r="E342" s="10">
        <v>351</v>
      </c>
    </row>
    <row r="343" spans="1:5" x14ac:dyDescent="0.2">
      <c r="A343" s="9" t="s">
        <v>2890</v>
      </c>
      <c r="B343" s="10">
        <v>21.2</v>
      </c>
      <c r="C343" s="10">
        <v>52418</v>
      </c>
      <c r="D343" s="10">
        <v>91</v>
      </c>
      <c r="E343" s="10">
        <v>351</v>
      </c>
    </row>
    <row r="344" spans="1:5" x14ac:dyDescent="0.2">
      <c r="A344" s="9" t="s">
        <v>2891</v>
      </c>
      <c r="B344" s="10">
        <v>21.2</v>
      </c>
      <c r="C344" s="10">
        <v>52418</v>
      </c>
      <c r="D344" s="10">
        <v>91</v>
      </c>
      <c r="E344" s="10">
        <v>351</v>
      </c>
    </row>
    <row r="345" spans="1:5" x14ac:dyDescent="0.2">
      <c r="A345" s="9" t="s">
        <v>2889</v>
      </c>
      <c r="B345" s="10">
        <v>21.2</v>
      </c>
      <c r="C345" s="10">
        <v>52418</v>
      </c>
      <c r="D345" s="10">
        <v>91</v>
      </c>
      <c r="E345" s="10">
        <v>351</v>
      </c>
    </row>
    <row r="346" spans="1:5" x14ac:dyDescent="0.2">
      <c r="A346" s="9" t="s">
        <v>2703</v>
      </c>
      <c r="B346" s="10">
        <v>21.2</v>
      </c>
      <c r="C346" s="10">
        <v>52418</v>
      </c>
      <c r="D346" s="10">
        <v>91</v>
      </c>
      <c r="E346" s="10">
        <v>351</v>
      </c>
    </row>
    <row r="347" spans="1:5" x14ac:dyDescent="0.2">
      <c r="A347" s="9" t="s">
        <v>2702</v>
      </c>
      <c r="B347" s="10">
        <v>21.2</v>
      </c>
      <c r="C347" s="10">
        <v>52418</v>
      </c>
      <c r="D347" s="10">
        <v>91</v>
      </c>
      <c r="E347" s="10">
        <v>351</v>
      </c>
    </row>
    <row r="348" spans="1:5" x14ac:dyDescent="0.2">
      <c r="A348" s="9" t="s">
        <v>2355</v>
      </c>
      <c r="B348" s="10">
        <v>30.5</v>
      </c>
      <c r="C348" s="10">
        <v>33701</v>
      </c>
      <c r="D348" s="10">
        <v>237</v>
      </c>
      <c r="E348" s="10">
        <v>373</v>
      </c>
    </row>
    <row r="349" spans="1:5" x14ac:dyDescent="0.2">
      <c r="A349" s="9" t="s">
        <v>3397</v>
      </c>
      <c r="B349" s="10">
        <v>46.9</v>
      </c>
      <c r="C349" s="10">
        <v>25513</v>
      </c>
      <c r="D349" s="10">
        <v>408</v>
      </c>
      <c r="E349" s="10">
        <v>489</v>
      </c>
    </row>
    <row r="350" spans="1:5" x14ac:dyDescent="0.2">
      <c r="A350" s="9" t="s">
        <v>3403</v>
      </c>
      <c r="B350" s="10">
        <v>46.9</v>
      </c>
      <c r="C350" s="10">
        <v>25513</v>
      </c>
      <c r="D350" s="10">
        <v>408</v>
      </c>
      <c r="E350" s="10">
        <v>489</v>
      </c>
    </row>
    <row r="351" spans="1:5" x14ac:dyDescent="0.2">
      <c r="A351" s="9" t="s">
        <v>3396</v>
      </c>
      <c r="B351" s="10">
        <v>46.9</v>
      </c>
      <c r="C351" s="10">
        <v>25513</v>
      </c>
      <c r="D351" s="10">
        <v>408</v>
      </c>
      <c r="E351" s="10">
        <v>489</v>
      </c>
    </row>
    <row r="352" spans="1:5" x14ac:dyDescent="0.2">
      <c r="A352" s="9" t="s">
        <v>3404</v>
      </c>
      <c r="B352" s="10">
        <v>46.9</v>
      </c>
      <c r="C352" s="10">
        <v>25513</v>
      </c>
      <c r="D352" s="10">
        <v>408</v>
      </c>
      <c r="E352" s="10">
        <v>489</v>
      </c>
    </row>
    <row r="353" spans="1:5" x14ac:dyDescent="0.2">
      <c r="A353" s="9" t="s">
        <v>575</v>
      </c>
      <c r="B353" s="10">
        <v>71.400000000000006</v>
      </c>
      <c r="C353" s="10">
        <v>17702</v>
      </c>
      <c r="D353" s="10">
        <v>395</v>
      </c>
      <c r="E353" s="10">
        <v>227</v>
      </c>
    </row>
    <row r="354" spans="1:5" x14ac:dyDescent="0.2">
      <c r="A354" s="9" t="s">
        <v>574</v>
      </c>
      <c r="B354" s="10">
        <v>71.400000000000006</v>
      </c>
      <c r="C354" s="10">
        <v>17702</v>
      </c>
      <c r="D354" s="10">
        <v>395</v>
      </c>
      <c r="E354" s="10">
        <v>227</v>
      </c>
    </row>
    <row r="355" spans="1:5" x14ac:dyDescent="0.2">
      <c r="A355" s="9" t="s">
        <v>589</v>
      </c>
      <c r="B355" s="10">
        <v>71.400000000000006</v>
      </c>
      <c r="C355" s="10">
        <v>17702</v>
      </c>
      <c r="D355" s="10">
        <v>395</v>
      </c>
      <c r="E355" s="10">
        <v>227</v>
      </c>
    </row>
    <row r="356" spans="1:5" x14ac:dyDescent="0.2">
      <c r="A356" s="9" t="s">
        <v>578</v>
      </c>
      <c r="B356" s="10">
        <v>71.400000000000006</v>
      </c>
      <c r="C356" s="10">
        <v>17702</v>
      </c>
      <c r="D356" s="10">
        <v>395</v>
      </c>
      <c r="E356" s="10">
        <v>227</v>
      </c>
    </row>
    <row r="357" spans="1:5" x14ac:dyDescent="0.2">
      <c r="A357" s="9" t="s">
        <v>576</v>
      </c>
      <c r="B357" s="10">
        <v>71.400000000000006</v>
      </c>
      <c r="C357" s="10">
        <v>17702</v>
      </c>
      <c r="D357" s="10">
        <v>395</v>
      </c>
      <c r="E357" s="10">
        <v>227</v>
      </c>
    </row>
    <row r="358" spans="1:5" x14ac:dyDescent="0.2">
      <c r="A358" s="9" t="s">
        <v>588</v>
      </c>
      <c r="B358" s="10">
        <v>71.400000000000006</v>
      </c>
      <c r="C358" s="10">
        <v>17702</v>
      </c>
      <c r="D358" s="10">
        <v>395</v>
      </c>
      <c r="E358" s="10">
        <v>227</v>
      </c>
    </row>
    <row r="359" spans="1:5" x14ac:dyDescent="0.2">
      <c r="A359" s="9" t="s">
        <v>577</v>
      </c>
      <c r="B359" s="10">
        <v>71.400000000000006</v>
      </c>
      <c r="C359" s="10">
        <v>17702</v>
      </c>
      <c r="D359" s="10">
        <v>395</v>
      </c>
      <c r="E359" s="10">
        <v>227</v>
      </c>
    </row>
    <row r="360" spans="1:5" x14ac:dyDescent="0.2">
      <c r="A360" s="9" t="s">
        <v>1157</v>
      </c>
      <c r="B360" s="10">
        <v>42.9</v>
      </c>
      <c r="C360" s="10">
        <v>26781</v>
      </c>
      <c r="D360" s="10">
        <v>459</v>
      </c>
      <c r="E360" s="10">
        <v>601</v>
      </c>
    </row>
    <row r="361" spans="1:5" x14ac:dyDescent="0.2">
      <c r="A361" s="9" t="s">
        <v>1154</v>
      </c>
      <c r="B361" s="10">
        <v>42.9</v>
      </c>
      <c r="C361" s="10">
        <v>26781</v>
      </c>
      <c r="D361" s="10">
        <v>459</v>
      </c>
      <c r="E361" s="10">
        <v>601</v>
      </c>
    </row>
    <row r="362" spans="1:5" x14ac:dyDescent="0.2">
      <c r="A362" s="9" t="s">
        <v>1203</v>
      </c>
      <c r="B362" s="10">
        <v>42.9</v>
      </c>
      <c r="C362" s="10">
        <v>26781</v>
      </c>
      <c r="D362" s="10">
        <v>459</v>
      </c>
      <c r="E362" s="10">
        <v>601</v>
      </c>
    </row>
    <row r="363" spans="1:5" x14ac:dyDescent="0.2">
      <c r="A363" s="9" t="s">
        <v>1202</v>
      </c>
      <c r="B363" s="10">
        <v>21.7</v>
      </c>
      <c r="C363" s="10">
        <v>50519</v>
      </c>
      <c r="D363" s="10">
        <v>492</v>
      </c>
      <c r="E363" s="10">
        <v>587</v>
      </c>
    </row>
    <row r="364" spans="1:5" x14ac:dyDescent="0.2">
      <c r="A364" s="9" t="s">
        <v>1156</v>
      </c>
      <c r="B364" s="10">
        <v>42.9</v>
      </c>
      <c r="C364" s="10">
        <v>26781</v>
      </c>
      <c r="D364" s="10">
        <v>459</v>
      </c>
      <c r="E364" s="10">
        <v>601</v>
      </c>
    </row>
    <row r="365" spans="1:5" x14ac:dyDescent="0.2">
      <c r="A365" s="9" t="s">
        <v>1155</v>
      </c>
      <c r="B365" s="10">
        <v>42.9</v>
      </c>
      <c r="C365" s="10">
        <v>26781</v>
      </c>
      <c r="D365" s="10">
        <v>459</v>
      </c>
      <c r="E365" s="10">
        <v>601</v>
      </c>
    </row>
    <row r="366" spans="1:5" x14ac:dyDescent="0.2">
      <c r="A366" s="9" t="s">
        <v>1283</v>
      </c>
      <c r="B366" s="10">
        <v>58.9</v>
      </c>
      <c r="C366" s="10">
        <v>18446</v>
      </c>
      <c r="D366" s="10">
        <v>533</v>
      </c>
      <c r="E366" s="10">
        <v>477</v>
      </c>
    </row>
    <row r="367" spans="1:5" x14ac:dyDescent="0.2">
      <c r="A367" s="9" t="s">
        <v>1263</v>
      </c>
      <c r="B367" s="10">
        <v>28.5</v>
      </c>
      <c r="C367" s="10">
        <v>39330</v>
      </c>
      <c r="D367" s="10">
        <v>301</v>
      </c>
      <c r="E367" s="10">
        <v>339</v>
      </c>
    </row>
    <row r="368" spans="1:5" x14ac:dyDescent="0.2">
      <c r="A368" s="9" t="s">
        <v>1264</v>
      </c>
      <c r="B368" s="10">
        <v>38.950000000000003</v>
      </c>
      <c r="C368" s="10">
        <v>28415</v>
      </c>
      <c r="D368" s="10">
        <v>648</v>
      </c>
      <c r="E368" s="10">
        <v>713</v>
      </c>
    </row>
    <row r="369" spans="1:5" x14ac:dyDescent="0.2">
      <c r="A369" s="9" t="s">
        <v>1277</v>
      </c>
      <c r="B369" s="10">
        <v>49.4</v>
      </c>
      <c r="C369" s="10">
        <v>17500</v>
      </c>
      <c r="D369" s="10">
        <v>995</v>
      </c>
      <c r="E369" s="10">
        <v>1087</v>
      </c>
    </row>
    <row r="370" spans="1:5" x14ac:dyDescent="0.2">
      <c r="A370" s="9" t="s">
        <v>1266</v>
      </c>
      <c r="B370" s="10">
        <v>28.5</v>
      </c>
      <c r="C370" s="10">
        <v>39330</v>
      </c>
      <c r="D370" s="10">
        <v>301</v>
      </c>
      <c r="E370" s="10">
        <v>339</v>
      </c>
    </row>
    <row r="371" spans="1:5" x14ac:dyDescent="0.2">
      <c r="A371" s="9" t="s">
        <v>1253</v>
      </c>
      <c r="B371" s="10">
        <v>28.7</v>
      </c>
      <c r="C371" s="10">
        <v>42991</v>
      </c>
      <c r="D371" s="10">
        <v>411</v>
      </c>
      <c r="E371" s="10">
        <v>495</v>
      </c>
    </row>
    <row r="372" spans="1:5" x14ac:dyDescent="0.2">
      <c r="A372" s="9" t="s">
        <v>1299</v>
      </c>
      <c r="B372" s="10">
        <v>13.9</v>
      </c>
      <c r="C372" s="10">
        <v>47470</v>
      </c>
      <c r="D372" s="10">
        <v>566</v>
      </c>
      <c r="E372" s="10">
        <v>708</v>
      </c>
    </row>
    <row r="373" spans="1:5" x14ac:dyDescent="0.2">
      <c r="A373" s="9" t="s">
        <v>1286</v>
      </c>
      <c r="B373" s="10">
        <v>58.9</v>
      </c>
      <c r="C373" s="10">
        <v>18446</v>
      </c>
      <c r="D373" s="10">
        <v>533</v>
      </c>
      <c r="E373" s="10">
        <v>477</v>
      </c>
    </row>
    <row r="374" spans="1:5" x14ac:dyDescent="0.2">
      <c r="A374" s="9" t="s">
        <v>1289</v>
      </c>
      <c r="B374" s="10">
        <v>58.9</v>
      </c>
      <c r="C374" s="10">
        <v>18446</v>
      </c>
      <c r="D374" s="10">
        <v>533</v>
      </c>
      <c r="E374" s="10">
        <v>477</v>
      </c>
    </row>
    <row r="375" spans="1:5" x14ac:dyDescent="0.2">
      <c r="A375" s="9" t="s">
        <v>1290</v>
      </c>
      <c r="B375" s="10">
        <v>28.7</v>
      </c>
      <c r="C375" s="10">
        <v>42991</v>
      </c>
      <c r="D375" s="10">
        <v>411</v>
      </c>
      <c r="E375" s="10">
        <v>495</v>
      </c>
    </row>
    <row r="376" spans="1:5" x14ac:dyDescent="0.2">
      <c r="A376" s="9" t="s">
        <v>1254</v>
      </c>
      <c r="B376" s="10">
        <v>28.5</v>
      </c>
      <c r="C376" s="10">
        <v>39330</v>
      </c>
      <c r="D376" s="10">
        <v>301</v>
      </c>
      <c r="E376" s="10">
        <v>339</v>
      </c>
    </row>
    <row r="377" spans="1:5" x14ac:dyDescent="0.2">
      <c r="A377" s="9" t="s">
        <v>1293</v>
      </c>
      <c r="B377" s="10">
        <v>28.7</v>
      </c>
      <c r="C377" s="10">
        <v>42991</v>
      </c>
      <c r="D377" s="10">
        <v>411</v>
      </c>
      <c r="E377" s="10">
        <v>495</v>
      </c>
    </row>
    <row r="378" spans="1:5" x14ac:dyDescent="0.2">
      <c r="A378" s="9" t="s">
        <v>1282</v>
      </c>
      <c r="B378" s="10">
        <v>49.4</v>
      </c>
      <c r="C378" s="10">
        <v>17500</v>
      </c>
      <c r="D378" s="10">
        <v>995</v>
      </c>
      <c r="E378" s="10">
        <v>1087</v>
      </c>
    </row>
    <row r="379" spans="1:5" x14ac:dyDescent="0.2">
      <c r="A379" s="9" t="s">
        <v>1269</v>
      </c>
      <c r="B379" s="10">
        <v>38.950000000000003</v>
      </c>
      <c r="C379" s="10">
        <v>28415</v>
      </c>
      <c r="D379" s="10">
        <v>648</v>
      </c>
      <c r="E379" s="10">
        <v>713</v>
      </c>
    </row>
    <row r="380" spans="1:5" x14ac:dyDescent="0.2">
      <c r="A380" s="9" t="s">
        <v>1276</v>
      </c>
      <c r="B380" s="10">
        <v>61.2</v>
      </c>
      <c r="C380" s="10">
        <v>14821</v>
      </c>
      <c r="D380" s="10">
        <v>208</v>
      </c>
      <c r="E380" s="10">
        <v>197</v>
      </c>
    </row>
    <row r="381" spans="1:5" x14ac:dyDescent="0.2">
      <c r="A381" s="9" t="s">
        <v>1278</v>
      </c>
      <c r="B381" s="10">
        <v>49.4</v>
      </c>
      <c r="C381" s="10">
        <v>17500</v>
      </c>
      <c r="D381" s="10">
        <v>995</v>
      </c>
      <c r="E381" s="10">
        <v>1087</v>
      </c>
    </row>
    <row r="382" spans="1:5" x14ac:dyDescent="0.2">
      <c r="A382" s="9" t="s">
        <v>1265</v>
      </c>
      <c r="B382" s="10">
        <v>28.5</v>
      </c>
      <c r="C382" s="10">
        <v>39330</v>
      </c>
      <c r="D382" s="10">
        <v>301</v>
      </c>
      <c r="E382" s="10">
        <v>339</v>
      </c>
    </row>
    <row r="383" spans="1:5" x14ac:dyDescent="0.2">
      <c r="A383" s="9" t="s">
        <v>1257</v>
      </c>
      <c r="B383" s="10">
        <v>28.5</v>
      </c>
      <c r="C383" s="10">
        <v>39330</v>
      </c>
      <c r="D383" s="10">
        <v>301</v>
      </c>
      <c r="E383" s="10">
        <v>339</v>
      </c>
    </row>
    <row r="384" spans="1:5" x14ac:dyDescent="0.2">
      <c r="A384" s="9" t="s">
        <v>1279</v>
      </c>
      <c r="B384" s="10">
        <v>49.4</v>
      </c>
      <c r="C384" s="10">
        <v>17500</v>
      </c>
      <c r="D384" s="10">
        <v>995</v>
      </c>
      <c r="E384" s="10">
        <v>1087</v>
      </c>
    </row>
    <row r="385" spans="1:5" x14ac:dyDescent="0.2">
      <c r="A385" s="9" t="s">
        <v>1267</v>
      </c>
      <c r="B385" s="10">
        <v>28.5</v>
      </c>
      <c r="C385" s="10">
        <v>39330</v>
      </c>
      <c r="D385" s="10">
        <v>301</v>
      </c>
      <c r="E385" s="10">
        <v>339</v>
      </c>
    </row>
    <row r="386" spans="1:5" x14ac:dyDescent="0.2">
      <c r="A386" s="9" t="s">
        <v>1292</v>
      </c>
      <c r="B386" s="10">
        <v>28.7</v>
      </c>
      <c r="C386" s="10">
        <v>42991</v>
      </c>
      <c r="D386" s="10">
        <v>411</v>
      </c>
      <c r="E386" s="10">
        <v>495</v>
      </c>
    </row>
    <row r="387" spans="1:5" x14ac:dyDescent="0.2">
      <c r="A387" s="9" t="s">
        <v>1271</v>
      </c>
      <c r="B387" s="10">
        <v>28.5</v>
      </c>
      <c r="C387" s="10">
        <v>39330</v>
      </c>
      <c r="D387" s="10">
        <v>301</v>
      </c>
      <c r="E387" s="10">
        <v>339</v>
      </c>
    </row>
    <row r="388" spans="1:5" x14ac:dyDescent="0.2">
      <c r="A388" s="9" t="s">
        <v>1261</v>
      </c>
      <c r="B388" s="10">
        <v>28.5</v>
      </c>
      <c r="C388" s="10">
        <v>39330</v>
      </c>
      <c r="D388" s="10">
        <v>301</v>
      </c>
      <c r="E388" s="10">
        <v>339</v>
      </c>
    </row>
    <row r="389" spans="1:5" x14ac:dyDescent="0.2">
      <c r="A389" s="9" t="s">
        <v>1284</v>
      </c>
      <c r="B389" s="10">
        <v>58.9</v>
      </c>
      <c r="C389" s="10">
        <v>18446</v>
      </c>
      <c r="D389" s="10">
        <v>533</v>
      </c>
      <c r="E389" s="10">
        <v>477</v>
      </c>
    </row>
    <row r="390" spans="1:5" x14ac:dyDescent="0.2">
      <c r="A390" s="9" t="s">
        <v>1255</v>
      </c>
      <c r="B390" s="10">
        <v>28.5</v>
      </c>
      <c r="C390" s="10">
        <v>39330</v>
      </c>
      <c r="D390" s="10">
        <v>301</v>
      </c>
      <c r="E390" s="10">
        <v>339</v>
      </c>
    </row>
    <row r="391" spans="1:5" x14ac:dyDescent="0.2">
      <c r="A391" s="9" t="s">
        <v>1270</v>
      </c>
      <c r="B391" s="10">
        <v>38.950000000000003</v>
      </c>
      <c r="C391" s="10">
        <v>28415</v>
      </c>
      <c r="D391" s="10">
        <v>648</v>
      </c>
      <c r="E391" s="10">
        <v>713</v>
      </c>
    </row>
    <row r="392" spans="1:5" x14ac:dyDescent="0.2">
      <c r="A392" s="9" t="s">
        <v>1250</v>
      </c>
      <c r="B392" s="10">
        <v>28.7</v>
      </c>
      <c r="C392" s="10">
        <v>42991</v>
      </c>
      <c r="D392" s="10">
        <v>411</v>
      </c>
      <c r="E392" s="10">
        <v>495</v>
      </c>
    </row>
    <row r="393" spans="1:5" x14ac:dyDescent="0.2">
      <c r="A393" s="9" t="s">
        <v>1274</v>
      </c>
      <c r="B393" s="10">
        <v>61.2</v>
      </c>
      <c r="C393" s="10">
        <v>14821</v>
      </c>
      <c r="D393" s="10">
        <v>208</v>
      </c>
      <c r="E393" s="10">
        <v>197</v>
      </c>
    </row>
    <row r="394" spans="1:5" x14ac:dyDescent="0.2">
      <c r="A394" s="9" t="s">
        <v>1281</v>
      </c>
      <c r="B394" s="10">
        <v>49.4</v>
      </c>
      <c r="C394" s="10">
        <v>17500</v>
      </c>
      <c r="D394" s="10">
        <v>995</v>
      </c>
      <c r="E394" s="10">
        <v>1087</v>
      </c>
    </row>
    <row r="395" spans="1:5" x14ac:dyDescent="0.2">
      <c r="A395" s="9" t="s">
        <v>1252</v>
      </c>
      <c r="B395" s="10">
        <v>28.7</v>
      </c>
      <c r="C395" s="10">
        <v>42991</v>
      </c>
      <c r="D395" s="10">
        <v>411</v>
      </c>
      <c r="E395" s="10">
        <v>495</v>
      </c>
    </row>
    <row r="396" spans="1:5" x14ac:dyDescent="0.2">
      <c r="A396" s="9" t="s">
        <v>1291</v>
      </c>
      <c r="B396" s="10">
        <v>28.7</v>
      </c>
      <c r="C396" s="10">
        <v>42991</v>
      </c>
      <c r="D396" s="10">
        <v>411</v>
      </c>
      <c r="E396" s="10">
        <v>495</v>
      </c>
    </row>
    <row r="397" spans="1:5" x14ac:dyDescent="0.2">
      <c r="A397" s="9" t="s">
        <v>1273</v>
      </c>
      <c r="B397" s="10">
        <v>61.2</v>
      </c>
      <c r="C397" s="10">
        <v>14821</v>
      </c>
      <c r="D397" s="10">
        <v>208</v>
      </c>
      <c r="E397" s="10">
        <v>197</v>
      </c>
    </row>
    <row r="398" spans="1:5" x14ac:dyDescent="0.2">
      <c r="A398" s="9" t="s">
        <v>1251</v>
      </c>
      <c r="B398" s="10">
        <v>28.7</v>
      </c>
      <c r="C398" s="10">
        <v>42991</v>
      </c>
      <c r="D398" s="10">
        <v>411</v>
      </c>
      <c r="E398" s="10">
        <v>495</v>
      </c>
    </row>
    <row r="399" spans="1:5" x14ac:dyDescent="0.2">
      <c r="A399" s="9" t="s">
        <v>1275</v>
      </c>
      <c r="B399" s="10">
        <v>61.2</v>
      </c>
      <c r="C399" s="10">
        <v>14821</v>
      </c>
      <c r="D399" s="10">
        <v>208</v>
      </c>
      <c r="E399" s="10">
        <v>197</v>
      </c>
    </row>
    <row r="400" spans="1:5" x14ac:dyDescent="0.2">
      <c r="A400" s="9" t="s">
        <v>1288</v>
      </c>
      <c r="B400" s="10">
        <v>58.9</v>
      </c>
      <c r="C400" s="10">
        <v>18446</v>
      </c>
      <c r="D400" s="10">
        <v>533</v>
      </c>
      <c r="E400" s="10">
        <v>477</v>
      </c>
    </row>
    <row r="401" spans="1:5" x14ac:dyDescent="0.2">
      <c r="A401" s="9" t="s">
        <v>1256</v>
      </c>
      <c r="B401" s="10">
        <v>28.5</v>
      </c>
      <c r="C401" s="10">
        <v>39330</v>
      </c>
      <c r="D401" s="10">
        <v>301</v>
      </c>
      <c r="E401" s="10">
        <v>339</v>
      </c>
    </row>
    <row r="402" spans="1:5" x14ac:dyDescent="0.2">
      <c r="A402" s="9" t="s">
        <v>1268</v>
      </c>
      <c r="B402" s="10">
        <v>28.5</v>
      </c>
      <c r="C402" s="10">
        <v>39330</v>
      </c>
      <c r="D402" s="10">
        <v>301</v>
      </c>
      <c r="E402" s="10">
        <v>339</v>
      </c>
    </row>
    <row r="403" spans="1:5" x14ac:dyDescent="0.2">
      <c r="A403" s="9" t="s">
        <v>1249</v>
      </c>
      <c r="B403" s="10">
        <v>28.7</v>
      </c>
      <c r="C403" s="10">
        <v>42991</v>
      </c>
      <c r="D403" s="10">
        <v>411</v>
      </c>
      <c r="E403" s="10">
        <v>495</v>
      </c>
    </row>
    <row r="404" spans="1:5" x14ac:dyDescent="0.2">
      <c r="A404" s="9" t="s">
        <v>1272</v>
      </c>
      <c r="B404" s="10">
        <v>38.950000000000003</v>
      </c>
      <c r="C404" s="10">
        <v>28415</v>
      </c>
      <c r="D404" s="10">
        <v>648</v>
      </c>
      <c r="E404" s="10">
        <v>713</v>
      </c>
    </row>
    <row r="405" spans="1:5" x14ac:dyDescent="0.2">
      <c r="A405" s="9" t="s">
        <v>1287</v>
      </c>
      <c r="B405" s="10">
        <v>58.9</v>
      </c>
      <c r="C405" s="10">
        <v>18446</v>
      </c>
      <c r="D405" s="10">
        <v>533</v>
      </c>
      <c r="E405" s="10">
        <v>477</v>
      </c>
    </row>
    <row r="406" spans="1:5" x14ac:dyDescent="0.2">
      <c r="A406" s="9" t="s">
        <v>1259</v>
      </c>
      <c r="B406" s="10">
        <v>28.5</v>
      </c>
      <c r="C406" s="10">
        <v>39330</v>
      </c>
      <c r="D406" s="10">
        <v>301</v>
      </c>
      <c r="E406" s="10">
        <v>339</v>
      </c>
    </row>
    <row r="407" spans="1:5" x14ac:dyDescent="0.2">
      <c r="A407" s="9" t="s">
        <v>1260</v>
      </c>
      <c r="B407" s="10">
        <v>28.5</v>
      </c>
      <c r="C407" s="10">
        <v>39330</v>
      </c>
      <c r="D407" s="10">
        <v>301</v>
      </c>
      <c r="E407" s="10">
        <v>339</v>
      </c>
    </row>
    <row r="408" spans="1:5" x14ac:dyDescent="0.2">
      <c r="A408" s="9" t="s">
        <v>1258</v>
      </c>
      <c r="B408" s="10">
        <v>28.5</v>
      </c>
      <c r="C408" s="10">
        <v>39330</v>
      </c>
      <c r="D408" s="10">
        <v>301</v>
      </c>
      <c r="E408" s="10">
        <v>339</v>
      </c>
    </row>
    <row r="409" spans="1:5" x14ac:dyDescent="0.2">
      <c r="A409" s="9" t="s">
        <v>1262</v>
      </c>
      <c r="B409" s="10">
        <v>43.7</v>
      </c>
      <c r="C409" s="10">
        <v>28888</v>
      </c>
      <c r="D409" s="10">
        <v>417</v>
      </c>
      <c r="E409" s="10">
        <v>408</v>
      </c>
    </row>
    <row r="410" spans="1:5" x14ac:dyDescent="0.2">
      <c r="A410" s="9" t="s">
        <v>1294</v>
      </c>
      <c r="B410" s="10">
        <v>28.7</v>
      </c>
      <c r="C410" s="10">
        <v>42991</v>
      </c>
      <c r="D410" s="10">
        <v>411</v>
      </c>
      <c r="E410" s="10">
        <v>495</v>
      </c>
    </row>
    <row r="411" spans="1:5" x14ac:dyDescent="0.2">
      <c r="A411" s="9" t="s">
        <v>1285</v>
      </c>
      <c r="B411" s="10">
        <v>58.9</v>
      </c>
      <c r="C411" s="10">
        <v>18446</v>
      </c>
      <c r="D411" s="10">
        <v>533</v>
      </c>
      <c r="E411" s="10">
        <v>477</v>
      </c>
    </row>
    <row r="412" spans="1:5" x14ac:dyDescent="0.2">
      <c r="A412" s="9" t="s">
        <v>1280</v>
      </c>
      <c r="B412" s="10">
        <v>49.4</v>
      </c>
      <c r="C412" s="10">
        <v>17500</v>
      </c>
      <c r="D412" s="10">
        <v>995</v>
      </c>
      <c r="E412" s="10">
        <v>1087</v>
      </c>
    </row>
    <row r="413" spans="1:5" x14ac:dyDescent="0.2">
      <c r="A413" s="9" t="s">
        <v>690</v>
      </c>
      <c r="B413" s="10">
        <v>27</v>
      </c>
      <c r="C413" s="10">
        <v>30870</v>
      </c>
      <c r="D413" s="10">
        <v>149</v>
      </c>
      <c r="E413" s="10">
        <v>420</v>
      </c>
    </row>
    <row r="414" spans="1:5" x14ac:dyDescent="0.2">
      <c r="A414" s="9" t="s">
        <v>750</v>
      </c>
      <c r="B414" s="10">
        <v>15.7</v>
      </c>
      <c r="C414" s="10">
        <v>61458</v>
      </c>
      <c r="D414" s="10">
        <v>228</v>
      </c>
      <c r="E414" s="10">
        <v>313</v>
      </c>
    </row>
    <row r="415" spans="1:5" x14ac:dyDescent="0.2">
      <c r="A415" s="9" t="s">
        <v>695</v>
      </c>
      <c r="B415" s="10">
        <v>27</v>
      </c>
      <c r="C415" s="10">
        <v>30870</v>
      </c>
      <c r="D415" s="10">
        <v>149</v>
      </c>
      <c r="E415" s="10">
        <v>420</v>
      </c>
    </row>
    <row r="416" spans="1:5" x14ac:dyDescent="0.2">
      <c r="A416" s="9" t="s">
        <v>748</v>
      </c>
      <c r="B416" s="10">
        <v>15.7</v>
      </c>
      <c r="C416" s="10">
        <v>61458</v>
      </c>
      <c r="D416" s="10">
        <v>228</v>
      </c>
      <c r="E416" s="10">
        <v>313</v>
      </c>
    </row>
    <row r="417" spans="1:5" x14ac:dyDescent="0.2">
      <c r="A417" s="9" t="s">
        <v>686</v>
      </c>
      <c r="B417" s="10">
        <v>35.85</v>
      </c>
      <c r="C417" s="10">
        <v>27388</v>
      </c>
      <c r="D417" s="10">
        <v>237</v>
      </c>
      <c r="E417" s="10">
        <v>442.5</v>
      </c>
    </row>
    <row r="418" spans="1:5" x14ac:dyDescent="0.2">
      <c r="A418" s="9" t="s">
        <v>692</v>
      </c>
      <c r="B418" s="10">
        <v>35.85</v>
      </c>
      <c r="C418" s="10">
        <v>27388</v>
      </c>
      <c r="D418" s="10">
        <v>237</v>
      </c>
      <c r="E418" s="10">
        <v>442.5</v>
      </c>
    </row>
    <row r="419" spans="1:5" x14ac:dyDescent="0.2">
      <c r="A419" s="9" t="s">
        <v>2741</v>
      </c>
      <c r="B419" s="10">
        <v>36</v>
      </c>
      <c r="C419" s="10">
        <v>26414</v>
      </c>
      <c r="D419" s="10">
        <v>197</v>
      </c>
      <c r="E419" s="10">
        <v>405</v>
      </c>
    </row>
    <row r="420" spans="1:5" x14ac:dyDescent="0.2">
      <c r="A420" s="9" t="s">
        <v>701</v>
      </c>
      <c r="B420" s="10">
        <v>28.5</v>
      </c>
      <c r="C420" s="10">
        <v>50221</v>
      </c>
      <c r="D420" s="10">
        <v>221</v>
      </c>
      <c r="E420" s="10">
        <v>376</v>
      </c>
    </row>
    <row r="421" spans="1:5" x14ac:dyDescent="0.2">
      <c r="A421" s="9" t="s">
        <v>685</v>
      </c>
      <c r="B421" s="10">
        <v>36</v>
      </c>
      <c r="C421" s="10">
        <v>26414</v>
      </c>
      <c r="D421" s="10">
        <v>197</v>
      </c>
      <c r="E421" s="10">
        <v>405</v>
      </c>
    </row>
    <row r="422" spans="1:5" x14ac:dyDescent="0.2">
      <c r="A422" s="9" t="s">
        <v>700</v>
      </c>
      <c r="B422" s="10">
        <v>19.3</v>
      </c>
      <c r="C422" s="10">
        <v>51176</v>
      </c>
      <c r="D422" s="10">
        <v>58</v>
      </c>
      <c r="E422" s="10">
        <v>167</v>
      </c>
    </row>
    <row r="423" spans="1:5" x14ac:dyDescent="0.2">
      <c r="A423" s="9" t="s">
        <v>708</v>
      </c>
      <c r="B423" s="10">
        <v>15.7</v>
      </c>
      <c r="C423" s="10">
        <v>61458</v>
      </c>
      <c r="D423" s="10">
        <v>228</v>
      </c>
      <c r="E423" s="10">
        <v>313</v>
      </c>
    </row>
    <row r="424" spans="1:5" x14ac:dyDescent="0.2">
      <c r="A424" s="9" t="s">
        <v>688</v>
      </c>
      <c r="B424" s="10">
        <v>27</v>
      </c>
      <c r="C424" s="10">
        <v>30870</v>
      </c>
      <c r="D424" s="10">
        <v>149</v>
      </c>
      <c r="E424" s="10">
        <v>420</v>
      </c>
    </row>
    <row r="425" spans="1:5" x14ac:dyDescent="0.2">
      <c r="A425" s="9" t="s">
        <v>697</v>
      </c>
      <c r="B425" s="10">
        <v>19.3</v>
      </c>
      <c r="C425" s="10">
        <v>51176</v>
      </c>
      <c r="D425" s="10">
        <v>58</v>
      </c>
      <c r="E425" s="10">
        <v>167</v>
      </c>
    </row>
    <row r="426" spans="1:5" x14ac:dyDescent="0.2">
      <c r="A426" s="9" t="s">
        <v>698</v>
      </c>
      <c r="B426" s="10">
        <v>19.3</v>
      </c>
      <c r="C426" s="10">
        <v>51176</v>
      </c>
      <c r="D426" s="10">
        <v>58</v>
      </c>
      <c r="E426" s="10">
        <v>167</v>
      </c>
    </row>
    <row r="427" spans="1:5" x14ac:dyDescent="0.2">
      <c r="A427" s="9" t="s">
        <v>706</v>
      </c>
      <c r="B427" s="10">
        <v>15.7</v>
      </c>
      <c r="C427" s="10">
        <v>61458</v>
      </c>
      <c r="D427" s="10">
        <v>228</v>
      </c>
      <c r="E427" s="10">
        <v>313</v>
      </c>
    </row>
    <row r="428" spans="1:5" x14ac:dyDescent="0.2">
      <c r="A428" s="9" t="s">
        <v>760</v>
      </c>
      <c r="B428" s="10">
        <v>44.7</v>
      </c>
      <c r="C428" s="10">
        <v>23906</v>
      </c>
      <c r="D428" s="10">
        <v>325</v>
      </c>
      <c r="E428" s="10">
        <v>465</v>
      </c>
    </row>
    <row r="429" spans="1:5" x14ac:dyDescent="0.2">
      <c r="A429" s="9" t="s">
        <v>699</v>
      </c>
      <c r="B429" s="10">
        <v>28.799999999999997</v>
      </c>
      <c r="C429" s="10">
        <v>39296.5</v>
      </c>
      <c r="D429" s="10">
        <v>199.5</v>
      </c>
      <c r="E429" s="10">
        <v>272</v>
      </c>
    </row>
    <row r="430" spans="1:5" x14ac:dyDescent="0.2">
      <c r="A430" s="9" t="s">
        <v>758</v>
      </c>
      <c r="B430" s="10">
        <v>44.7</v>
      </c>
      <c r="C430" s="10">
        <v>23906</v>
      </c>
      <c r="D430" s="10">
        <v>325</v>
      </c>
      <c r="E430" s="10">
        <v>465</v>
      </c>
    </row>
    <row r="431" spans="1:5" x14ac:dyDescent="0.2">
      <c r="A431" s="9" t="s">
        <v>759</v>
      </c>
      <c r="B431" s="10">
        <v>44.7</v>
      </c>
      <c r="C431" s="10">
        <v>23906</v>
      </c>
      <c r="D431" s="10">
        <v>325</v>
      </c>
      <c r="E431" s="10">
        <v>465</v>
      </c>
    </row>
    <row r="432" spans="1:5" x14ac:dyDescent="0.2">
      <c r="A432" s="9" t="s">
        <v>2743</v>
      </c>
      <c r="B432" s="10">
        <v>36</v>
      </c>
      <c r="C432" s="10">
        <v>26414</v>
      </c>
      <c r="D432" s="10">
        <v>197</v>
      </c>
      <c r="E432" s="10">
        <v>405</v>
      </c>
    </row>
    <row r="433" spans="1:5" x14ac:dyDescent="0.2">
      <c r="A433" s="9" t="s">
        <v>2896</v>
      </c>
      <c r="B433" s="10">
        <v>36</v>
      </c>
      <c r="C433" s="10">
        <v>26414</v>
      </c>
      <c r="D433" s="10">
        <v>197</v>
      </c>
      <c r="E433" s="10">
        <v>405</v>
      </c>
    </row>
    <row r="434" spans="1:5" x14ac:dyDescent="0.2">
      <c r="A434" s="9" t="s">
        <v>694</v>
      </c>
      <c r="B434" s="10">
        <v>44.7</v>
      </c>
      <c r="C434" s="10">
        <v>23906</v>
      </c>
      <c r="D434" s="10">
        <v>325</v>
      </c>
      <c r="E434" s="10">
        <v>465</v>
      </c>
    </row>
    <row r="435" spans="1:5" x14ac:dyDescent="0.2">
      <c r="A435" s="9" t="s">
        <v>2742</v>
      </c>
      <c r="B435" s="10">
        <v>36</v>
      </c>
      <c r="C435" s="10">
        <v>26414</v>
      </c>
      <c r="D435" s="10">
        <v>197</v>
      </c>
      <c r="E435" s="10">
        <v>405</v>
      </c>
    </row>
    <row r="436" spans="1:5" x14ac:dyDescent="0.2">
      <c r="A436" s="9" t="s">
        <v>702</v>
      </c>
      <c r="B436" s="10">
        <v>28.5</v>
      </c>
      <c r="C436" s="10">
        <v>50221</v>
      </c>
      <c r="D436" s="10">
        <v>221</v>
      </c>
      <c r="E436" s="10">
        <v>376</v>
      </c>
    </row>
    <row r="437" spans="1:5" x14ac:dyDescent="0.2">
      <c r="A437" s="9" t="s">
        <v>757</v>
      </c>
      <c r="B437" s="10">
        <v>44.7</v>
      </c>
      <c r="C437" s="10">
        <v>23906</v>
      </c>
      <c r="D437" s="10">
        <v>325</v>
      </c>
      <c r="E437" s="10">
        <v>465</v>
      </c>
    </row>
    <row r="438" spans="1:5" x14ac:dyDescent="0.2">
      <c r="A438" s="9" t="s">
        <v>691</v>
      </c>
      <c r="B438" s="10">
        <v>35.85</v>
      </c>
      <c r="C438" s="10">
        <v>27388</v>
      </c>
      <c r="D438" s="10">
        <v>237</v>
      </c>
      <c r="E438" s="10">
        <v>442.5</v>
      </c>
    </row>
    <row r="439" spans="1:5" x14ac:dyDescent="0.2">
      <c r="A439" s="9" t="s">
        <v>749</v>
      </c>
      <c r="B439" s="10">
        <v>15.7</v>
      </c>
      <c r="C439" s="10">
        <v>61458</v>
      </c>
      <c r="D439" s="10">
        <v>228</v>
      </c>
      <c r="E439" s="10">
        <v>313</v>
      </c>
    </row>
    <row r="440" spans="1:5" x14ac:dyDescent="0.2">
      <c r="A440" s="9" t="s">
        <v>689</v>
      </c>
      <c r="B440" s="10">
        <v>35.85</v>
      </c>
      <c r="C440" s="10">
        <v>27388</v>
      </c>
      <c r="D440" s="10">
        <v>237</v>
      </c>
      <c r="E440" s="10">
        <v>442.5</v>
      </c>
    </row>
    <row r="441" spans="1:5" x14ac:dyDescent="0.2">
      <c r="A441" s="9" t="s">
        <v>693</v>
      </c>
      <c r="B441" s="10">
        <v>35.85</v>
      </c>
      <c r="C441" s="10">
        <v>27388</v>
      </c>
      <c r="D441" s="10">
        <v>237</v>
      </c>
      <c r="E441" s="10">
        <v>442.5</v>
      </c>
    </row>
    <row r="442" spans="1:5" x14ac:dyDescent="0.2">
      <c r="A442" s="9" t="s">
        <v>687</v>
      </c>
      <c r="B442" s="10">
        <v>35.85</v>
      </c>
      <c r="C442" s="10">
        <v>27388</v>
      </c>
      <c r="D442" s="10">
        <v>237</v>
      </c>
      <c r="E442" s="10">
        <v>442.5</v>
      </c>
    </row>
    <row r="443" spans="1:5" x14ac:dyDescent="0.2">
      <c r="A443" s="9" t="s">
        <v>751</v>
      </c>
      <c r="B443" s="10">
        <v>28.5</v>
      </c>
      <c r="C443" s="10">
        <v>50221</v>
      </c>
      <c r="D443" s="10">
        <v>221</v>
      </c>
      <c r="E443" s="10">
        <v>376</v>
      </c>
    </row>
    <row r="444" spans="1:5" x14ac:dyDescent="0.2">
      <c r="A444" s="9" t="s">
        <v>705</v>
      </c>
      <c r="B444" s="10">
        <v>15.7</v>
      </c>
      <c r="C444" s="10">
        <v>61458</v>
      </c>
      <c r="D444" s="10">
        <v>228</v>
      </c>
      <c r="E444" s="10">
        <v>313</v>
      </c>
    </row>
    <row r="445" spans="1:5" x14ac:dyDescent="0.2">
      <c r="A445" s="9" t="s">
        <v>752</v>
      </c>
      <c r="B445" s="10">
        <v>28.5</v>
      </c>
      <c r="C445" s="10">
        <v>50221</v>
      </c>
      <c r="D445" s="10">
        <v>221</v>
      </c>
      <c r="E445" s="10">
        <v>376</v>
      </c>
    </row>
    <row r="446" spans="1:5" x14ac:dyDescent="0.2">
      <c r="A446" s="9" t="s">
        <v>703</v>
      </c>
      <c r="B446" s="10">
        <v>15.7</v>
      </c>
      <c r="C446" s="10">
        <v>61458</v>
      </c>
      <c r="D446" s="10">
        <v>228</v>
      </c>
      <c r="E446" s="10">
        <v>313</v>
      </c>
    </row>
    <row r="447" spans="1:5" x14ac:dyDescent="0.2">
      <c r="A447" s="9" t="s">
        <v>753</v>
      </c>
      <c r="B447" s="10">
        <v>28.5</v>
      </c>
      <c r="C447" s="10">
        <v>50221</v>
      </c>
      <c r="D447" s="10">
        <v>221</v>
      </c>
      <c r="E447" s="10">
        <v>376</v>
      </c>
    </row>
    <row r="448" spans="1:5" x14ac:dyDescent="0.2">
      <c r="A448" s="9" t="s">
        <v>754</v>
      </c>
      <c r="B448" s="10">
        <v>38.299999999999997</v>
      </c>
      <c r="C448" s="10">
        <v>27417</v>
      </c>
      <c r="D448" s="10">
        <v>341</v>
      </c>
      <c r="E448" s="10">
        <v>377</v>
      </c>
    </row>
    <row r="449" spans="1:5" x14ac:dyDescent="0.2">
      <c r="A449" s="9" t="s">
        <v>756</v>
      </c>
      <c r="B449" s="10">
        <v>38.299999999999997</v>
      </c>
      <c r="C449" s="10">
        <v>27417</v>
      </c>
      <c r="D449" s="10">
        <v>341</v>
      </c>
      <c r="E449" s="10">
        <v>377</v>
      </c>
    </row>
    <row r="450" spans="1:5" x14ac:dyDescent="0.2">
      <c r="A450" s="9" t="s">
        <v>755</v>
      </c>
      <c r="B450" s="10">
        <v>38.299999999999997</v>
      </c>
      <c r="C450" s="10">
        <v>27417</v>
      </c>
      <c r="D450" s="10">
        <v>341</v>
      </c>
      <c r="E450" s="10">
        <v>377</v>
      </c>
    </row>
    <row r="451" spans="1:5" x14ac:dyDescent="0.2">
      <c r="A451" s="9" t="s">
        <v>696</v>
      </c>
      <c r="B451" s="10">
        <v>19.5</v>
      </c>
      <c r="C451" s="10">
        <v>45854</v>
      </c>
      <c r="D451" s="10">
        <v>109</v>
      </c>
      <c r="E451" s="10">
        <v>188</v>
      </c>
    </row>
    <row r="452" spans="1:5" x14ac:dyDescent="0.2">
      <c r="A452" s="9" t="s">
        <v>707</v>
      </c>
      <c r="B452" s="10">
        <v>15.7</v>
      </c>
      <c r="C452" s="10">
        <v>61458</v>
      </c>
      <c r="D452" s="10">
        <v>228</v>
      </c>
      <c r="E452" s="10">
        <v>313</v>
      </c>
    </row>
    <row r="453" spans="1:5" x14ac:dyDescent="0.2">
      <c r="A453" s="9" t="s">
        <v>761</v>
      </c>
      <c r="B453" s="10">
        <v>36</v>
      </c>
      <c r="C453" s="10">
        <v>26414</v>
      </c>
      <c r="D453" s="10">
        <v>197</v>
      </c>
      <c r="E453" s="10">
        <v>405</v>
      </c>
    </row>
    <row r="454" spans="1:5" x14ac:dyDescent="0.2">
      <c r="A454" s="9" t="s">
        <v>704</v>
      </c>
      <c r="B454" s="10">
        <v>22.1</v>
      </c>
      <c r="C454" s="10">
        <v>55839.5</v>
      </c>
      <c r="D454" s="10">
        <v>224.5</v>
      </c>
      <c r="E454" s="10">
        <v>344.5</v>
      </c>
    </row>
    <row r="455" spans="1:5" x14ac:dyDescent="0.2">
      <c r="A455" s="9" t="s">
        <v>709</v>
      </c>
      <c r="B455" s="10">
        <v>8.6</v>
      </c>
      <c r="C455" s="10">
        <v>116250</v>
      </c>
      <c r="D455" s="10">
        <v>55</v>
      </c>
      <c r="E455" s="10">
        <v>78</v>
      </c>
    </row>
    <row r="456" spans="1:5" x14ac:dyDescent="0.2">
      <c r="A456" s="9" t="s">
        <v>710</v>
      </c>
      <c r="B456" s="10">
        <v>8.6</v>
      </c>
      <c r="C456" s="10">
        <v>116250</v>
      </c>
      <c r="D456" s="10">
        <v>55</v>
      </c>
      <c r="E456" s="10">
        <v>78</v>
      </c>
    </row>
    <row r="457" spans="1:5" x14ac:dyDescent="0.2">
      <c r="A457" s="9" t="s">
        <v>2844</v>
      </c>
      <c r="B457" s="10">
        <v>58.5</v>
      </c>
      <c r="C457" s="10">
        <v>19750</v>
      </c>
      <c r="D457" s="10">
        <v>549</v>
      </c>
      <c r="E457" s="10">
        <v>508</v>
      </c>
    </row>
    <row r="458" spans="1:5" x14ac:dyDescent="0.2">
      <c r="A458" s="9" t="s">
        <v>2570</v>
      </c>
      <c r="B458" s="10">
        <v>58.3</v>
      </c>
      <c r="C458" s="10">
        <v>15069</v>
      </c>
      <c r="D458" s="10">
        <v>217</v>
      </c>
      <c r="E458" s="10">
        <v>181</v>
      </c>
    </row>
    <row r="459" spans="1:5" x14ac:dyDescent="0.2">
      <c r="A459" s="9" t="s">
        <v>2845</v>
      </c>
      <c r="B459" s="10">
        <v>43.4</v>
      </c>
      <c r="C459" s="10">
        <v>115096</v>
      </c>
      <c r="D459" s="10">
        <v>69</v>
      </c>
      <c r="E459" s="10">
        <v>41</v>
      </c>
    </row>
    <row r="460" spans="1:5" x14ac:dyDescent="0.2">
      <c r="A460" s="9" t="s">
        <v>204</v>
      </c>
      <c r="B460" s="10">
        <v>35.5</v>
      </c>
      <c r="C460" s="10">
        <v>42431</v>
      </c>
      <c r="D460" s="10">
        <v>549</v>
      </c>
      <c r="E460" s="10">
        <v>265</v>
      </c>
    </row>
    <row r="461" spans="1:5" x14ac:dyDescent="0.2">
      <c r="A461" s="9" t="s">
        <v>630</v>
      </c>
      <c r="B461" s="10">
        <v>13.9</v>
      </c>
      <c r="C461" s="10">
        <v>50652</v>
      </c>
      <c r="D461" s="10">
        <v>247</v>
      </c>
      <c r="E461" s="10">
        <v>163</v>
      </c>
    </row>
    <row r="462" spans="1:5" x14ac:dyDescent="0.2">
      <c r="A462" s="9" t="s">
        <v>621</v>
      </c>
      <c r="B462" s="10">
        <v>13.9</v>
      </c>
      <c r="C462" s="10">
        <v>50652</v>
      </c>
      <c r="D462" s="10">
        <v>247</v>
      </c>
      <c r="E462" s="10">
        <v>163</v>
      </c>
    </row>
    <row r="463" spans="1:5" x14ac:dyDescent="0.2">
      <c r="A463" s="9" t="s">
        <v>629</v>
      </c>
      <c r="B463" s="10">
        <v>13.9</v>
      </c>
      <c r="C463" s="10">
        <v>50652</v>
      </c>
      <c r="D463" s="10">
        <v>247</v>
      </c>
      <c r="E463" s="10">
        <v>163</v>
      </c>
    </row>
    <row r="464" spans="1:5" x14ac:dyDescent="0.2">
      <c r="A464" s="9" t="s">
        <v>3697</v>
      </c>
      <c r="B464" s="10">
        <v>41.5</v>
      </c>
      <c r="C464" s="10">
        <v>30720</v>
      </c>
      <c r="D464" s="10">
        <v>351</v>
      </c>
      <c r="E464" s="10">
        <v>488</v>
      </c>
    </row>
    <row r="465" spans="1:5" x14ac:dyDescent="0.2">
      <c r="A465" s="9" t="s">
        <v>3707</v>
      </c>
      <c r="B465" s="10">
        <v>29.4</v>
      </c>
      <c r="C465" s="10">
        <v>43036</v>
      </c>
      <c r="D465" s="10">
        <v>433</v>
      </c>
      <c r="E465" s="10">
        <v>497</v>
      </c>
    </row>
    <row r="466" spans="1:5" x14ac:dyDescent="0.2">
      <c r="A466" s="9" t="s">
        <v>3705</v>
      </c>
      <c r="B466" s="10">
        <v>36.700000000000003</v>
      </c>
      <c r="C466" s="10">
        <v>34570</v>
      </c>
      <c r="D466" s="10">
        <v>293</v>
      </c>
      <c r="E466" s="10">
        <v>488</v>
      </c>
    </row>
    <row r="467" spans="1:5" x14ac:dyDescent="0.2">
      <c r="A467" s="9" t="s">
        <v>3698</v>
      </c>
      <c r="B467" s="10">
        <v>41.5</v>
      </c>
      <c r="C467" s="10">
        <v>30720</v>
      </c>
      <c r="D467" s="10">
        <v>351</v>
      </c>
      <c r="E467" s="10">
        <v>488</v>
      </c>
    </row>
    <row r="468" spans="1:5" x14ac:dyDescent="0.2">
      <c r="A468" s="9" t="s">
        <v>3704</v>
      </c>
      <c r="B468" s="10">
        <v>36.700000000000003</v>
      </c>
      <c r="C468" s="10">
        <v>34570</v>
      </c>
      <c r="D468" s="10">
        <v>293</v>
      </c>
      <c r="E468" s="10">
        <v>488</v>
      </c>
    </row>
    <row r="469" spans="1:5" x14ac:dyDescent="0.2">
      <c r="A469" s="9" t="s">
        <v>3842</v>
      </c>
      <c r="B469" s="10">
        <v>36.700000000000003</v>
      </c>
      <c r="C469" s="10">
        <v>34570</v>
      </c>
      <c r="D469" s="10">
        <v>293</v>
      </c>
      <c r="E469" s="10">
        <v>488</v>
      </c>
    </row>
    <row r="470" spans="1:5" x14ac:dyDescent="0.2">
      <c r="A470" s="9" t="s">
        <v>3838</v>
      </c>
      <c r="B470" s="10">
        <v>36.700000000000003</v>
      </c>
      <c r="C470" s="10">
        <v>34570</v>
      </c>
      <c r="D470" s="10">
        <v>293</v>
      </c>
      <c r="E470" s="10">
        <v>488</v>
      </c>
    </row>
    <row r="471" spans="1:5" x14ac:dyDescent="0.2">
      <c r="A471" s="9" t="s">
        <v>3837</v>
      </c>
      <c r="B471" s="10">
        <v>36.700000000000003</v>
      </c>
      <c r="C471" s="10">
        <v>34570</v>
      </c>
      <c r="D471" s="10">
        <v>293</v>
      </c>
      <c r="E471" s="10">
        <v>488</v>
      </c>
    </row>
    <row r="472" spans="1:5" x14ac:dyDescent="0.2">
      <c r="A472" s="9" t="s">
        <v>3706</v>
      </c>
      <c r="B472" s="10">
        <v>36.700000000000003</v>
      </c>
      <c r="C472" s="10">
        <v>34570</v>
      </c>
      <c r="D472" s="10">
        <v>293</v>
      </c>
      <c r="E472" s="10">
        <v>488</v>
      </c>
    </row>
    <row r="473" spans="1:5" x14ac:dyDescent="0.2">
      <c r="A473" s="9" t="s">
        <v>3822</v>
      </c>
      <c r="B473" s="10">
        <v>13.9</v>
      </c>
      <c r="C473" s="10">
        <v>65769</v>
      </c>
      <c r="D473" s="10">
        <v>121</v>
      </c>
      <c r="E473" s="10">
        <v>524</v>
      </c>
    </row>
    <row r="474" spans="1:5" x14ac:dyDescent="0.2">
      <c r="A474" s="9" t="s">
        <v>3699</v>
      </c>
      <c r="B474" s="10">
        <v>41.5</v>
      </c>
      <c r="C474" s="10">
        <v>30720</v>
      </c>
      <c r="D474" s="10">
        <v>351</v>
      </c>
      <c r="E474" s="10">
        <v>488</v>
      </c>
    </row>
    <row r="475" spans="1:5" x14ac:dyDescent="0.2">
      <c r="A475" s="9" t="s">
        <v>3840</v>
      </c>
      <c r="B475" s="10">
        <v>36.700000000000003</v>
      </c>
      <c r="C475" s="10">
        <v>34570</v>
      </c>
      <c r="D475" s="10">
        <v>293</v>
      </c>
      <c r="E475" s="10">
        <v>488</v>
      </c>
    </row>
    <row r="476" spans="1:5" x14ac:dyDescent="0.2">
      <c r="A476" s="9" t="s">
        <v>3843</v>
      </c>
      <c r="B476" s="10">
        <v>41.5</v>
      </c>
      <c r="C476" s="10">
        <v>30720</v>
      </c>
      <c r="D476" s="10">
        <v>351</v>
      </c>
      <c r="E476" s="10">
        <v>488</v>
      </c>
    </row>
    <row r="477" spans="1:5" x14ac:dyDescent="0.2">
      <c r="A477" s="9" t="s">
        <v>3844</v>
      </c>
      <c r="B477" s="10">
        <v>41.5</v>
      </c>
      <c r="C477" s="10">
        <v>30720</v>
      </c>
      <c r="D477" s="10">
        <v>351</v>
      </c>
      <c r="E477" s="10">
        <v>488</v>
      </c>
    </row>
    <row r="478" spans="1:5" x14ac:dyDescent="0.2">
      <c r="A478" s="9" t="s">
        <v>3703</v>
      </c>
      <c r="B478" s="10">
        <v>36.700000000000003</v>
      </c>
      <c r="C478" s="10">
        <v>34570</v>
      </c>
      <c r="D478" s="10">
        <v>293</v>
      </c>
      <c r="E478" s="10">
        <v>488</v>
      </c>
    </row>
    <row r="479" spans="1:5" x14ac:dyDescent="0.2">
      <c r="A479" s="9" t="s">
        <v>3841</v>
      </c>
      <c r="B479" s="10">
        <v>36.700000000000003</v>
      </c>
      <c r="C479" s="10">
        <v>34570</v>
      </c>
      <c r="D479" s="10">
        <v>293</v>
      </c>
      <c r="E479" s="10">
        <v>488</v>
      </c>
    </row>
    <row r="480" spans="1:5" x14ac:dyDescent="0.2">
      <c r="A480" s="9" t="s">
        <v>3702</v>
      </c>
      <c r="B480" s="10">
        <v>36.700000000000003</v>
      </c>
      <c r="C480" s="10">
        <v>34570</v>
      </c>
      <c r="D480" s="10">
        <v>293</v>
      </c>
      <c r="E480" s="10">
        <v>488</v>
      </c>
    </row>
    <row r="481" spans="1:5" x14ac:dyDescent="0.2">
      <c r="A481" s="9" t="s">
        <v>3701</v>
      </c>
      <c r="B481" s="10">
        <v>36.700000000000003</v>
      </c>
      <c r="C481" s="10">
        <v>34570</v>
      </c>
      <c r="D481" s="10">
        <v>293</v>
      </c>
      <c r="E481" s="10">
        <v>488</v>
      </c>
    </row>
    <row r="482" spans="1:5" x14ac:dyDescent="0.2">
      <c r="A482" s="9" t="s">
        <v>3846</v>
      </c>
      <c r="B482" s="10">
        <v>41.5</v>
      </c>
      <c r="C482" s="10">
        <v>30720</v>
      </c>
      <c r="D482" s="10">
        <v>351</v>
      </c>
      <c r="E482" s="10">
        <v>488</v>
      </c>
    </row>
    <row r="483" spans="1:5" x14ac:dyDescent="0.2">
      <c r="A483" s="9" t="s">
        <v>3700</v>
      </c>
      <c r="B483" s="10">
        <v>36.700000000000003</v>
      </c>
      <c r="C483" s="10">
        <v>34570</v>
      </c>
      <c r="D483" s="10">
        <v>293</v>
      </c>
      <c r="E483" s="10">
        <v>488</v>
      </c>
    </row>
    <row r="484" spans="1:5" x14ac:dyDescent="0.2">
      <c r="A484" s="9" t="s">
        <v>3839</v>
      </c>
      <c r="B484" s="10">
        <v>36.700000000000003</v>
      </c>
      <c r="C484" s="10">
        <v>34570</v>
      </c>
      <c r="D484" s="10">
        <v>293</v>
      </c>
      <c r="E484" s="10">
        <v>488</v>
      </c>
    </row>
    <row r="485" spans="1:5" x14ac:dyDescent="0.2">
      <c r="A485" s="9" t="s">
        <v>3845</v>
      </c>
      <c r="B485" s="10">
        <v>41.5</v>
      </c>
      <c r="C485" s="10">
        <v>30720</v>
      </c>
      <c r="D485" s="10">
        <v>351</v>
      </c>
      <c r="E485" s="10">
        <v>488</v>
      </c>
    </row>
    <row r="486" spans="1:5" x14ac:dyDescent="0.2">
      <c r="A486" s="9" t="s">
        <v>3833</v>
      </c>
      <c r="B486" s="10">
        <v>29.4</v>
      </c>
      <c r="C486" s="10">
        <v>43036</v>
      </c>
      <c r="D486" s="10">
        <v>433</v>
      </c>
      <c r="E486" s="10">
        <v>497</v>
      </c>
    </row>
    <row r="487" spans="1:5" x14ac:dyDescent="0.2">
      <c r="A487" s="9" t="s">
        <v>3819</v>
      </c>
      <c r="B487" s="10">
        <v>30.5</v>
      </c>
      <c r="C487" s="10">
        <v>38929</v>
      </c>
      <c r="D487" s="10">
        <v>363</v>
      </c>
      <c r="E487" s="10">
        <v>870</v>
      </c>
    </row>
    <row r="488" spans="1:5" x14ac:dyDescent="0.2">
      <c r="A488" s="9" t="s">
        <v>3826</v>
      </c>
      <c r="B488" s="10">
        <v>13.9</v>
      </c>
      <c r="C488" s="10">
        <v>65769</v>
      </c>
      <c r="D488" s="10">
        <v>121</v>
      </c>
      <c r="E488" s="10">
        <v>524</v>
      </c>
    </row>
    <row r="489" spans="1:5" x14ac:dyDescent="0.2">
      <c r="A489" s="9" t="s">
        <v>3730</v>
      </c>
      <c r="B489" s="10">
        <v>21.3</v>
      </c>
      <c r="C489" s="10">
        <v>48813</v>
      </c>
      <c r="D489" s="10">
        <v>264</v>
      </c>
      <c r="E489" s="10">
        <v>607</v>
      </c>
    </row>
    <row r="490" spans="1:5" x14ac:dyDescent="0.2">
      <c r="A490" s="9" t="s">
        <v>3723</v>
      </c>
      <c r="B490" s="10">
        <v>28.7</v>
      </c>
      <c r="C490" s="10">
        <v>42991</v>
      </c>
      <c r="D490" s="10">
        <v>411</v>
      </c>
      <c r="E490" s="10">
        <v>495</v>
      </c>
    </row>
    <row r="491" spans="1:5" x14ac:dyDescent="0.2">
      <c r="A491" s="9" t="s">
        <v>3731</v>
      </c>
      <c r="B491" s="10">
        <v>27.950000000000003</v>
      </c>
      <c r="C491" s="10">
        <v>46414</v>
      </c>
      <c r="D491" s="10">
        <v>272</v>
      </c>
      <c r="E491" s="10">
        <v>511.5</v>
      </c>
    </row>
    <row r="492" spans="1:5" x14ac:dyDescent="0.2">
      <c r="A492" s="9" t="s">
        <v>3732</v>
      </c>
      <c r="B492" s="10">
        <v>27.950000000000003</v>
      </c>
      <c r="C492" s="10">
        <v>46414</v>
      </c>
      <c r="D492" s="10">
        <v>272</v>
      </c>
      <c r="E492" s="10">
        <v>511.5</v>
      </c>
    </row>
    <row r="493" spans="1:5" x14ac:dyDescent="0.2">
      <c r="A493" s="9" t="s">
        <v>3719</v>
      </c>
      <c r="B493" s="10">
        <v>28.7</v>
      </c>
      <c r="C493" s="10">
        <v>42991</v>
      </c>
      <c r="D493" s="10">
        <v>411</v>
      </c>
      <c r="E493" s="10">
        <v>495</v>
      </c>
    </row>
    <row r="494" spans="1:5" x14ac:dyDescent="0.2">
      <c r="A494" s="9" t="s">
        <v>3832</v>
      </c>
      <c r="B494" s="10">
        <v>29.4</v>
      </c>
      <c r="C494" s="10">
        <v>43036</v>
      </c>
      <c r="D494" s="10">
        <v>433</v>
      </c>
      <c r="E494" s="10">
        <v>497</v>
      </c>
    </row>
    <row r="495" spans="1:5" x14ac:dyDescent="0.2">
      <c r="A495" s="9" t="s">
        <v>3818</v>
      </c>
      <c r="B495" s="10">
        <v>34.6</v>
      </c>
      <c r="C495" s="10">
        <v>44015</v>
      </c>
      <c r="D495" s="10">
        <v>280</v>
      </c>
      <c r="E495" s="10">
        <v>416</v>
      </c>
    </row>
    <row r="496" spans="1:5" x14ac:dyDescent="0.2">
      <c r="A496" s="9" t="s">
        <v>3712</v>
      </c>
      <c r="B496" s="10">
        <v>29.4</v>
      </c>
      <c r="C496" s="10">
        <v>43036</v>
      </c>
      <c r="D496" s="10">
        <v>433</v>
      </c>
      <c r="E496" s="10">
        <v>497</v>
      </c>
    </row>
    <row r="497" spans="1:5" x14ac:dyDescent="0.2">
      <c r="A497" s="9" t="s">
        <v>3710</v>
      </c>
      <c r="B497" s="10">
        <v>29.4</v>
      </c>
      <c r="C497" s="10">
        <v>43036</v>
      </c>
      <c r="D497" s="10">
        <v>433</v>
      </c>
      <c r="E497" s="10">
        <v>497</v>
      </c>
    </row>
    <row r="498" spans="1:5" x14ac:dyDescent="0.2">
      <c r="A498" s="9" t="s">
        <v>3721</v>
      </c>
      <c r="B498" s="10">
        <v>28.7</v>
      </c>
      <c r="C498" s="10">
        <v>42991</v>
      </c>
      <c r="D498" s="10">
        <v>411</v>
      </c>
      <c r="E498" s="10">
        <v>495</v>
      </c>
    </row>
    <row r="499" spans="1:5" x14ac:dyDescent="0.2">
      <c r="A499" s="9" t="s">
        <v>3708</v>
      </c>
      <c r="B499" s="10">
        <v>29.4</v>
      </c>
      <c r="C499" s="10">
        <v>43036</v>
      </c>
      <c r="D499" s="10">
        <v>433</v>
      </c>
      <c r="E499" s="10">
        <v>497</v>
      </c>
    </row>
    <row r="500" spans="1:5" x14ac:dyDescent="0.2">
      <c r="A500" s="9" t="s">
        <v>3720</v>
      </c>
      <c r="B500" s="10">
        <v>28.7</v>
      </c>
      <c r="C500" s="10">
        <v>42991</v>
      </c>
      <c r="D500" s="10">
        <v>411</v>
      </c>
      <c r="E500" s="10">
        <v>495</v>
      </c>
    </row>
    <row r="501" spans="1:5" x14ac:dyDescent="0.2">
      <c r="A501" s="9" t="s">
        <v>3715</v>
      </c>
      <c r="B501" s="10">
        <v>28.7</v>
      </c>
      <c r="C501" s="10">
        <v>42991</v>
      </c>
      <c r="D501" s="10">
        <v>411</v>
      </c>
      <c r="E501" s="10">
        <v>495</v>
      </c>
    </row>
    <row r="502" spans="1:5" x14ac:dyDescent="0.2">
      <c r="A502" s="9" t="s">
        <v>3711</v>
      </c>
      <c r="B502" s="10">
        <v>29.4</v>
      </c>
      <c r="C502" s="10">
        <v>43036</v>
      </c>
      <c r="D502" s="10">
        <v>433</v>
      </c>
      <c r="E502" s="10">
        <v>497</v>
      </c>
    </row>
    <row r="503" spans="1:5" x14ac:dyDescent="0.2">
      <c r="A503" s="9" t="s">
        <v>3726</v>
      </c>
      <c r="B503" s="10">
        <v>19.399999999999999</v>
      </c>
      <c r="C503" s="10">
        <v>43686</v>
      </c>
      <c r="D503" s="10">
        <v>227</v>
      </c>
      <c r="E503" s="10">
        <v>286</v>
      </c>
    </row>
    <row r="504" spans="1:5" x14ac:dyDescent="0.2">
      <c r="A504" s="9" t="s">
        <v>3718</v>
      </c>
      <c r="B504" s="10">
        <v>28.7</v>
      </c>
      <c r="C504" s="10">
        <v>42991</v>
      </c>
      <c r="D504" s="10">
        <v>411</v>
      </c>
      <c r="E504" s="10">
        <v>495</v>
      </c>
    </row>
    <row r="505" spans="1:5" x14ac:dyDescent="0.2">
      <c r="A505" s="9" t="s">
        <v>3828</v>
      </c>
      <c r="B505" s="10">
        <v>13.9</v>
      </c>
      <c r="C505" s="10">
        <v>65769</v>
      </c>
      <c r="D505" s="10">
        <v>121</v>
      </c>
      <c r="E505" s="10">
        <v>524</v>
      </c>
    </row>
    <row r="506" spans="1:5" x14ac:dyDescent="0.2">
      <c r="A506" s="9" t="s">
        <v>3728</v>
      </c>
      <c r="B506" s="10">
        <v>27.950000000000003</v>
      </c>
      <c r="C506" s="10">
        <v>46414</v>
      </c>
      <c r="D506" s="10">
        <v>272</v>
      </c>
      <c r="E506" s="10">
        <v>511.5</v>
      </c>
    </row>
    <row r="507" spans="1:5" x14ac:dyDescent="0.2">
      <c r="A507" s="9" t="s">
        <v>3727</v>
      </c>
      <c r="B507" s="10">
        <v>21.3</v>
      </c>
      <c r="C507" s="10">
        <v>48813</v>
      </c>
      <c r="D507" s="10">
        <v>264</v>
      </c>
      <c r="E507" s="10">
        <v>607</v>
      </c>
    </row>
    <row r="508" spans="1:5" x14ac:dyDescent="0.2">
      <c r="A508" s="9" t="s">
        <v>3709</v>
      </c>
      <c r="B508" s="10">
        <v>29.4</v>
      </c>
      <c r="C508" s="10">
        <v>43036</v>
      </c>
      <c r="D508" s="10">
        <v>433</v>
      </c>
      <c r="E508" s="10">
        <v>497</v>
      </c>
    </row>
    <row r="509" spans="1:5" x14ac:dyDescent="0.2">
      <c r="A509" s="9" t="s">
        <v>3725</v>
      </c>
      <c r="B509" s="10">
        <v>19.399999999999999</v>
      </c>
      <c r="C509" s="10">
        <v>43686</v>
      </c>
      <c r="D509" s="10">
        <v>227</v>
      </c>
      <c r="E509" s="10">
        <v>286</v>
      </c>
    </row>
    <row r="510" spans="1:5" x14ac:dyDescent="0.2">
      <c r="A510" s="9" t="s">
        <v>3717</v>
      </c>
      <c r="B510" s="10">
        <v>28.7</v>
      </c>
      <c r="C510" s="10">
        <v>42991</v>
      </c>
      <c r="D510" s="10">
        <v>411</v>
      </c>
      <c r="E510" s="10">
        <v>495</v>
      </c>
    </row>
    <row r="511" spans="1:5" x14ac:dyDescent="0.2">
      <c r="A511" s="9" t="s">
        <v>3713</v>
      </c>
      <c r="B511" s="10">
        <v>29.4</v>
      </c>
      <c r="C511" s="10">
        <v>43036</v>
      </c>
      <c r="D511" s="10">
        <v>433</v>
      </c>
      <c r="E511" s="10">
        <v>497</v>
      </c>
    </row>
    <row r="512" spans="1:5" x14ac:dyDescent="0.2">
      <c r="A512" s="9" t="s">
        <v>3714</v>
      </c>
      <c r="B512" s="10">
        <v>29.4</v>
      </c>
      <c r="C512" s="10">
        <v>43036</v>
      </c>
      <c r="D512" s="10">
        <v>433</v>
      </c>
      <c r="E512" s="10">
        <v>497</v>
      </c>
    </row>
    <row r="513" spans="1:5" x14ac:dyDescent="0.2">
      <c r="A513" s="9" t="s">
        <v>3716</v>
      </c>
      <c r="B513" s="10">
        <v>28.7</v>
      </c>
      <c r="C513" s="10">
        <v>42991</v>
      </c>
      <c r="D513" s="10">
        <v>411</v>
      </c>
      <c r="E513" s="10">
        <v>495</v>
      </c>
    </row>
    <row r="514" spans="1:5" x14ac:dyDescent="0.2">
      <c r="A514" s="9" t="s">
        <v>3824</v>
      </c>
      <c r="B514" s="10">
        <v>13.9</v>
      </c>
      <c r="C514" s="10">
        <v>65769</v>
      </c>
      <c r="D514" s="10">
        <v>121</v>
      </c>
      <c r="E514" s="10">
        <v>524</v>
      </c>
    </row>
    <row r="515" spans="1:5" x14ac:dyDescent="0.2">
      <c r="A515" s="9" t="s">
        <v>3836</v>
      </c>
      <c r="B515" s="10">
        <v>29.4</v>
      </c>
      <c r="C515" s="10">
        <v>43036</v>
      </c>
      <c r="D515" s="10">
        <v>433</v>
      </c>
      <c r="E515" s="10">
        <v>497</v>
      </c>
    </row>
    <row r="516" spans="1:5" x14ac:dyDescent="0.2">
      <c r="A516" s="9" t="s">
        <v>3825</v>
      </c>
      <c r="B516" s="10">
        <v>13.9</v>
      </c>
      <c r="C516" s="10">
        <v>65769</v>
      </c>
      <c r="D516" s="10">
        <v>121</v>
      </c>
      <c r="E516" s="10">
        <v>524</v>
      </c>
    </row>
    <row r="517" spans="1:5" x14ac:dyDescent="0.2">
      <c r="A517" s="9" t="s">
        <v>3729</v>
      </c>
      <c r="B517" s="10">
        <v>21.3</v>
      </c>
      <c r="C517" s="10">
        <v>48813</v>
      </c>
      <c r="D517" s="10">
        <v>264</v>
      </c>
      <c r="E517" s="10">
        <v>607</v>
      </c>
    </row>
    <row r="518" spans="1:5" x14ac:dyDescent="0.2">
      <c r="A518" s="9" t="s">
        <v>3834</v>
      </c>
      <c r="B518" s="10">
        <v>29.4</v>
      </c>
      <c r="C518" s="10">
        <v>43036</v>
      </c>
      <c r="D518" s="10">
        <v>433</v>
      </c>
      <c r="E518" s="10">
        <v>497</v>
      </c>
    </row>
    <row r="519" spans="1:5" x14ac:dyDescent="0.2">
      <c r="A519" s="9" t="s">
        <v>3722</v>
      </c>
      <c r="B519" s="10">
        <v>21.3</v>
      </c>
      <c r="C519" s="10">
        <v>54380</v>
      </c>
      <c r="D519" s="10">
        <v>266</v>
      </c>
      <c r="E519" s="10">
        <v>509.5</v>
      </c>
    </row>
    <row r="520" spans="1:5" x14ac:dyDescent="0.2">
      <c r="A520" s="9" t="s">
        <v>3827</v>
      </c>
      <c r="B520" s="10">
        <v>13.9</v>
      </c>
      <c r="C520" s="10">
        <v>65769</v>
      </c>
      <c r="D520" s="10">
        <v>121</v>
      </c>
      <c r="E520" s="10">
        <v>524</v>
      </c>
    </row>
    <row r="521" spans="1:5" x14ac:dyDescent="0.2">
      <c r="A521" s="9" t="s">
        <v>3817</v>
      </c>
      <c r="B521" s="10">
        <v>34.6</v>
      </c>
      <c r="C521" s="10">
        <v>44015</v>
      </c>
      <c r="D521" s="10">
        <v>280</v>
      </c>
      <c r="E521" s="10">
        <v>416</v>
      </c>
    </row>
    <row r="522" spans="1:5" x14ac:dyDescent="0.2">
      <c r="A522" s="9" t="s">
        <v>3835</v>
      </c>
      <c r="B522" s="10">
        <v>29.4</v>
      </c>
      <c r="C522" s="10">
        <v>43036</v>
      </c>
      <c r="D522" s="10">
        <v>433</v>
      </c>
      <c r="E522" s="10">
        <v>497</v>
      </c>
    </row>
    <row r="523" spans="1:5" x14ac:dyDescent="0.2">
      <c r="A523" s="9" t="s">
        <v>3823</v>
      </c>
      <c r="B523" s="10">
        <v>13.9</v>
      </c>
      <c r="C523" s="10">
        <v>65769</v>
      </c>
      <c r="D523" s="10">
        <v>121</v>
      </c>
      <c r="E523" s="10">
        <v>524</v>
      </c>
    </row>
    <row r="524" spans="1:5" x14ac:dyDescent="0.2">
      <c r="A524" s="9" t="s">
        <v>3829</v>
      </c>
      <c r="B524" s="10">
        <v>13.9</v>
      </c>
      <c r="C524" s="10">
        <v>65769</v>
      </c>
      <c r="D524" s="10">
        <v>121</v>
      </c>
      <c r="E524" s="10">
        <v>524</v>
      </c>
    </row>
    <row r="525" spans="1:5" x14ac:dyDescent="0.2">
      <c r="A525" s="9" t="s">
        <v>3830</v>
      </c>
      <c r="B525" s="10">
        <v>13.9</v>
      </c>
      <c r="C525" s="10">
        <v>65769</v>
      </c>
      <c r="D525" s="10">
        <v>121</v>
      </c>
      <c r="E525" s="10">
        <v>524</v>
      </c>
    </row>
    <row r="526" spans="1:5" x14ac:dyDescent="0.2">
      <c r="A526" s="9" t="s">
        <v>3820</v>
      </c>
      <c r="B526" s="10">
        <v>13.9</v>
      </c>
      <c r="C526" s="10">
        <v>65769</v>
      </c>
      <c r="D526" s="10">
        <v>121</v>
      </c>
      <c r="E526" s="10">
        <v>524</v>
      </c>
    </row>
    <row r="527" spans="1:5" x14ac:dyDescent="0.2">
      <c r="A527" s="9" t="s">
        <v>3821</v>
      </c>
      <c r="B527" s="10">
        <v>13.9</v>
      </c>
      <c r="C527" s="10">
        <v>65769</v>
      </c>
      <c r="D527" s="10">
        <v>121</v>
      </c>
      <c r="E527" s="10">
        <v>524</v>
      </c>
    </row>
    <row r="528" spans="1:5" x14ac:dyDescent="0.2">
      <c r="A528" s="9" t="s">
        <v>3724</v>
      </c>
      <c r="B528" s="10">
        <v>19.399999999999999</v>
      </c>
      <c r="C528" s="10">
        <v>43686</v>
      </c>
      <c r="D528" s="10">
        <v>227</v>
      </c>
      <c r="E528" s="10">
        <v>286</v>
      </c>
    </row>
    <row r="529" spans="1:5" x14ac:dyDescent="0.2">
      <c r="A529" s="9" t="s">
        <v>3831</v>
      </c>
      <c r="B529" s="10">
        <v>29.4</v>
      </c>
      <c r="C529" s="10">
        <v>43036</v>
      </c>
      <c r="D529" s="10">
        <v>433</v>
      </c>
      <c r="E529" s="10">
        <v>497</v>
      </c>
    </row>
    <row r="530" spans="1:5" x14ac:dyDescent="0.2">
      <c r="A530" s="9" t="s">
        <v>203</v>
      </c>
      <c r="B530" s="10">
        <v>35.5</v>
      </c>
      <c r="C530" s="10">
        <v>42431</v>
      </c>
      <c r="D530" s="10">
        <v>549</v>
      </c>
      <c r="E530" s="10">
        <v>265</v>
      </c>
    </row>
    <row r="531" spans="1:5" x14ac:dyDescent="0.2">
      <c r="A531" s="9" t="s">
        <v>3165</v>
      </c>
      <c r="B531" s="10">
        <v>31.7</v>
      </c>
      <c r="C531" s="10">
        <v>67500</v>
      </c>
      <c r="D531" s="10">
        <v>150</v>
      </c>
      <c r="E531" s="10">
        <v>93</v>
      </c>
    </row>
    <row r="532" spans="1:5" x14ac:dyDescent="0.2">
      <c r="A532" s="9" t="s">
        <v>3197</v>
      </c>
      <c r="B532" s="10">
        <v>31.7</v>
      </c>
      <c r="C532" s="10">
        <v>67500</v>
      </c>
      <c r="D532" s="10">
        <v>150</v>
      </c>
      <c r="E532" s="10">
        <v>93</v>
      </c>
    </row>
    <row r="533" spans="1:5" x14ac:dyDescent="0.2">
      <c r="A533" s="9" t="s">
        <v>3166</v>
      </c>
      <c r="B533" s="10">
        <v>44.8</v>
      </c>
      <c r="C533" s="10">
        <v>41250</v>
      </c>
      <c r="D533" s="10">
        <v>162</v>
      </c>
      <c r="E533" s="10">
        <v>167</v>
      </c>
    </row>
    <row r="534" spans="1:5" x14ac:dyDescent="0.2">
      <c r="A534" s="9" t="s">
        <v>3163</v>
      </c>
      <c r="B534" s="10">
        <v>31.7</v>
      </c>
      <c r="C534" s="10">
        <v>67500</v>
      </c>
      <c r="D534" s="10">
        <v>150</v>
      </c>
      <c r="E534" s="10">
        <v>93</v>
      </c>
    </row>
    <row r="535" spans="1:5" x14ac:dyDescent="0.2">
      <c r="A535" s="9" t="s">
        <v>3164</v>
      </c>
      <c r="B535" s="10">
        <v>31.7</v>
      </c>
      <c r="C535" s="10">
        <v>67500</v>
      </c>
      <c r="D535" s="10">
        <v>150</v>
      </c>
      <c r="E535" s="10">
        <v>93</v>
      </c>
    </row>
    <row r="536" spans="1:5" x14ac:dyDescent="0.2">
      <c r="A536" s="9" t="s">
        <v>3198</v>
      </c>
      <c r="B536" s="10">
        <v>44.8</v>
      </c>
      <c r="C536" s="10">
        <v>41250</v>
      </c>
      <c r="D536" s="10">
        <v>162</v>
      </c>
      <c r="E536" s="10">
        <v>167</v>
      </c>
    </row>
    <row r="537" spans="1:5" x14ac:dyDescent="0.2">
      <c r="A537" s="9" t="s">
        <v>4018</v>
      </c>
      <c r="B537" s="10">
        <v>28.5</v>
      </c>
      <c r="C537" s="10">
        <v>39330</v>
      </c>
      <c r="D537" s="10">
        <v>301</v>
      </c>
      <c r="E537" s="10">
        <v>339</v>
      </c>
    </row>
    <row r="538" spans="1:5" x14ac:dyDescent="0.2">
      <c r="A538" s="9" t="s">
        <v>4019</v>
      </c>
      <c r="B538" s="10">
        <v>28.5</v>
      </c>
      <c r="C538" s="10">
        <v>39330</v>
      </c>
      <c r="D538" s="10">
        <v>301</v>
      </c>
      <c r="E538" s="10">
        <v>339</v>
      </c>
    </row>
    <row r="539" spans="1:5" x14ac:dyDescent="0.2">
      <c r="A539" s="9" t="s">
        <v>3959</v>
      </c>
      <c r="B539" s="10">
        <v>28.5</v>
      </c>
      <c r="C539" s="10">
        <v>39330</v>
      </c>
      <c r="D539" s="10">
        <v>301</v>
      </c>
      <c r="E539" s="10">
        <v>339</v>
      </c>
    </row>
    <row r="540" spans="1:5" x14ac:dyDescent="0.2">
      <c r="A540" s="9" t="s">
        <v>3957</v>
      </c>
      <c r="B540" s="10">
        <v>28.5</v>
      </c>
      <c r="C540" s="10">
        <v>39330</v>
      </c>
      <c r="D540" s="10">
        <v>301</v>
      </c>
      <c r="E540" s="10">
        <v>339</v>
      </c>
    </row>
    <row r="541" spans="1:5" x14ac:dyDescent="0.2">
      <c r="A541" s="9" t="s">
        <v>3958</v>
      </c>
      <c r="B541" s="10">
        <v>28.5</v>
      </c>
      <c r="C541" s="10">
        <v>39330</v>
      </c>
      <c r="D541" s="10">
        <v>301</v>
      </c>
      <c r="E541" s="10">
        <v>339</v>
      </c>
    </row>
    <row r="542" spans="1:5" x14ac:dyDescent="0.2">
      <c r="A542" s="9" t="s">
        <v>2346</v>
      </c>
      <c r="B542" s="10">
        <v>20.2</v>
      </c>
      <c r="C542" s="10">
        <v>50160</v>
      </c>
      <c r="D542" s="10">
        <v>149</v>
      </c>
      <c r="E542" s="10">
        <v>155</v>
      </c>
    </row>
    <row r="543" spans="1:5" x14ac:dyDescent="0.2">
      <c r="A543" s="9" t="s">
        <v>1420</v>
      </c>
      <c r="B543" s="10">
        <v>58.5</v>
      </c>
      <c r="C543" s="10">
        <v>19750</v>
      </c>
      <c r="D543" s="10">
        <v>549</v>
      </c>
      <c r="E543" s="10">
        <v>508</v>
      </c>
    </row>
    <row r="544" spans="1:5" x14ac:dyDescent="0.2">
      <c r="A544" s="9" t="s">
        <v>1416</v>
      </c>
      <c r="B544" s="10">
        <v>43.4</v>
      </c>
      <c r="C544" s="10">
        <v>115096</v>
      </c>
      <c r="D544" s="10">
        <v>69</v>
      </c>
      <c r="E544" s="10">
        <v>41</v>
      </c>
    </row>
    <row r="545" spans="1:5" x14ac:dyDescent="0.2">
      <c r="A545" s="9" t="s">
        <v>1423</v>
      </c>
      <c r="B545" s="10">
        <v>58.5</v>
      </c>
      <c r="C545" s="10">
        <v>19750</v>
      </c>
      <c r="D545" s="10">
        <v>549</v>
      </c>
      <c r="E545" s="10">
        <v>508</v>
      </c>
    </row>
    <row r="546" spans="1:5" x14ac:dyDescent="0.2">
      <c r="A546" s="9" t="s">
        <v>1421</v>
      </c>
      <c r="B546" s="10">
        <v>58.5</v>
      </c>
      <c r="C546" s="10">
        <v>19750</v>
      </c>
      <c r="D546" s="10">
        <v>549</v>
      </c>
      <c r="E546" s="10">
        <v>508</v>
      </c>
    </row>
    <row r="547" spans="1:5" x14ac:dyDescent="0.2">
      <c r="A547" s="9" t="s">
        <v>1418</v>
      </c>
      <c r="B547" s="10">
        <v>43.4</v>
      </c>
      <c r="C547" s="10">
        <v>115096</v>
      </c>
      <c r="D547" s="10">
        <v>69</v>
      </c>
      <c r="E547" s="10">
        <v>41</v>
      </c>
    </row>
    <row r="548" spans="1:5" x14ac:dyDescent="0.2">
      <c r="A548" s="9" t="s">
        <v>1422</v>
      </c>
      <c r="B548" s="10">
        <v>58.5</v>
      </c>
      <c r="C548" s="10">
        <v>19750</v>
      </c>
      <c r="D548" s="10">
        <v>549</v>
      </c>
      <c r="E548" s="10">
        <v>508</v>
      </c>
    </row>
    <row r="549" spans="1:5" x14ac:dyDescent="0.2">
      <c r="A549" s="9" t="s">
        <v>1417</v>
      </c>
      <c r="B549" s="10">
        <v>43.4</v>
      </c>
      <c r="C549" s="10">
        <v>115096</v>
      </c>
      <c r="D549" s="10">
        <v>69</v>
      </c>
      <c r="E549" s="10">
        <v>41</v>
      </c>
    </row>
    <row r="550" spans="1:5" x14ac:dyDescent="0.2">
      <c r="A550" s="9" t="s">
        <v>1419</v>
      </c>
      <c r="B550" s="10">
        <v>58.5</v>
      </c>
      <c r="C550" s="10">
        <v>19750</v>
      </c>
      <c r="D550" s="10">
        <v>549</v>
      </c>
      <c r="E550" s="10">
        <v>508</v>
      </c>
    </row>
    <row r="551" spans="1:5" x14ac:dyDescent="0.2">
      <c r="A551" s="9" t="s">
        <v>3356</v>
      </c>
      <c r="B551" s="10">
        <v>29.8</v>
      </c>
      <c r="C551" s="10">
        <v>30600</v>
      </c>
      <c r="D551" s="10">
        <v>224</v>
      </c>
      <c r="E551" s="10">
        <v>364</v>
      </c>
    </row>
    <row r="552" spans="1:5" x14ac:dyDescent="0.2">
      <c r="A552" s="9" t="s">
        <v>3355</v>
      </c>
      <c r="B552" s="10">
        <v>29.8</v>
      </c>
      <c r="C552" s="10">
        <v>30600</v>
      </c>
      <c r="D552" s="10">
        <v>224</v>
      </c>
      <c r="E552" s="10">
        <v>364</v>
      </c>
    </row>
    <row r="553" spans="1:5" x14ac:dyDescent="0.2">
      <c r="A553" s="9" t="s">
        <v>3351</v>
      </c>
      <c r="B553" s="10">
        <v>29.8</v>
      </c>
      <c r="C553" s="10">
        <v>30600</v>
      </c>
      <c r="D553" s="10">
        <v>224</v>
      </c>
      <c r="E553" s="10">
        <v>364</v>
      </c>
    </row>
    <row r="554" spans="1:5" x14ac:dyDescent="0.2">
      <c r="A554" s="9" t="s">
        <v>3350</v>
      </c>
      <c r="B554" s="10">
        <v>29.8</v>
      </c>
      <c r="C554" s="10">
        <v>30600</v>
      </c>
      <c r="D554" s="10">
        <v>224</v>
      </c>
      <c r="E554" s="10">
        <v>364</v>
      </c>
    </row>
    <row r="555" spans="1:5" x14ac:dyDescent="0.2">
      <c r="A555" s="9" t="s">
        <v>3349</v>
      </c>
      <c r="B555" s="10">
        <v>29.8</v>
      </c>
      <c r="C555" s="10">
        <v>30600</v>
      </c>
      <c r="D555" s="10">
        <v>224</v>
      </c>
      <c r="E555" s="10">
        <v>364</v>
      </c>
    </row>
    <row r="556" spans="1:5" x14ac:dyDescent="0.2">
      <c r="A556" s="9" t="s">
        <v>4230</v>
      </c>
      <c r="B556" s="10">
        <v>44.3</v>
      </c>
      <c r="C556" s="10">
        <v>19886</v>
      </c>
      <c r="D556" s="10">
        <v>407</v>
      </c>
      <c r="E556" s="10">
        <v>215</v>
      </c>
    </row>
    <row r="557" spans="1:5" x14ac:dyDescent="0.2">
      <c r="A557" s="9" t="s">
        <v>878</v>
      </c>
      <c r="B557" s="10">
        <v>44.3</v>
      </c>
      <c r="C557" s="10">
        <v>19886</v>
      </c>
      <c r="D557" s="10">
        <v>407</v>
      </c>
      <c r="E557" s="10">
        <v>215</v>
      </c>
    </row>
    <row r="558" spans="1:5" x14ac:dyDescent="0.2">
      <c r="A558" s="9" t="s">
        <v>2365</v>
      </c>
      <c r="B558" s="10">
        <v>8.8000000000000007</v>
      </c>
      <c r="C558" s="10">
        <v>110513</v>
      </c>
      <c r="D558" s="10">
        <v>27</v>
      </c>
      <c r="E558" s="10">
        <v>33</v>
      </c>
    </row>
    <row r="559" spans="1:5" x14ac:dyDescent="0.2">
      <c r="A559" s="9" t="s">
        <v>2307</v>
      </c>
      <c r="B559" s="10">
        <v>8.8000000000000007</v>
      </c>
      <c r="C559" s="10">
        <v>110513</v>
      </c>
      <c r="D559" s="10">
        <v>27</v>
      </c>
      <c r="E559" s="10">
        <v>33</v>
      </c>
    </row>
    <row r="560" spans="1:5" x14ac:dyDescent="0.2">
      <c r="A560" s="9" t="s">
        <v>2316</v>
      </c>
      <c r="B560" s="10">
        <v>8.8000000000000007</v>
      </c>
      <c r="C560" s="10">
        <v>110513</v>
      </c>
      <c r="D560" s="10">
        <v>27</v>
      </c>
      <c r="E560" s="10">
        <v>33</v>
      </c>
    </row>
    <row r="561" spans="1:5" x14ac:dyDescent="0.2">
      <c r="A561" s="9" t="s">
        <v>2364</v>
      </c>
      <c r="B561" s="10">
        <v>8.8000000000000007</v>
      </c>
      <c r="C561" s="10">
        <v>110513</v>
      </c>
      <c r="D561" s="10">
        <v>27</v>
      </c>
      <c r="E561" s="10">
        <v>33</v>
      </c>
    </row>
    <row r="562" spans="1:5" x14ac:dyDescent="0.2">
      <c r="A562" s="9" t="s">
        <v>2311</v>
      </c>
      <c r="B562" s="10">
        <v>8.8000000000000007</v>
      </c>
      <c r="C562" s="10">
        <v>110513</v>
      </c>
      <c r="D562" s="10">
        <v>27</v>
      </c>
      <c r="E562" s="10">
        <v>33</v>
      </c>
    </row>
    <row r="563" spans="1:5" x14ac:dyDescent="0.2">
      <c r="A563" s="9" t="s">
        <v>2368</v>
      </c>
      <c r="B563" s="10">
        <v>8.8000000000000007</v>
      </c>
      <c r="C563" s="10">
        <v>110513</v>
      </c>
      <c r="D563" s="10">
        <v>27</v>
      </c>
      <c r="E563" s="10">
        <v>33</v>
      </c>
    </row>
    <row r="564" spans="1:5" x14ac:dyDescent="0.2">
      <c r="A564" s="9" t="s">
        <v>2309</v>
      </c>
      <c r="B564" s="10">
        <v>8.8000000000000007</v>
      </c>
      <c r="C564" s="10">
        <v>110513</v>
      </c>
      <c r="D564" s="10">
        <v>27</v>
      </c>
      <c r="E564" s="10">
        <v>33</v>
      </c>
    </row>
    <row r="565" spans="1:5" x14ac:dyDescent="0.2">
      <c r="A565" s="9" t="s">
        <v>2308</v>
      </c>
      <c r="B565" s="10">
        <v>8.8000000000000007</v>
      </c>
      <c r="C565" s="10">
        <v>110513</v>
      </c>
      <c r="D565" s="10">
        <v>27</v>
      </c>
      <c r="E565" s="10">
        <v>33</v>
      </c>
    </row>
    <row r="566" spans="1:5" x14ac:dyDescent="0.2">
      <c r="A566" s="9" t="s">
        <v>2310</v>
      </c>
      <c r="B566" s="10">
        <v>8.8000000000000007</v>
      </c>
      <c r="C566" s="10">
        <v>110513</v>
      </c>
      <c r="D566" s="10">
        <v>27</v>
      </c>
      <c r="E566" s="10">
        <v>33</v>
      </c>
    </row>
    <row r="567" spans="1:5" x14ac:dyDescent="0.2">
      <c r="A567" s="9" t="s">
        <v>2313</v>
      </c>
      <c r="B567" s="10">
        <v>8.8000000000000007</v>
      </c>
      <c r="C567" s="10">
        <v>110513</v>
      </c>
      <c r="D567" s="10">
        <v>27</v>
      </c>
      <c r="E567" s="10">
        <v>33</v>
      </c>
    </row>
    <row r="568" spans="1:5" x14ac:dyDescent="0.2">
      <c r="A568" s="9" t="s">
        <v>2315</v>
      </c>
      <c r="B568" s="10">
        <v>8.8000000000000007</v>
      </c>
      <c r="C568" s="10">
        <v>110513</v>
      </c>
      <c r="D568" s="10">
        <v>27</v>
      </c>
      <c r="E568" s="10">
        <v>33</v>
      </c>
    </row>
    <row r="569" spans="1:5" x14ac:dyDescent="0.2">
      <c r="A569" s="9" t="s">
        <v>2367</v>
      </c>
      <c r="B569" s="10">
        <v>8.8000000000000007</v>
      </c>
      <c r="C569" s="10">
        <v>110513</v>
      </c>
      <c r="D569" s="10">
        <v>27</v>
      </c>
      <c r="E569" s="10">
        <v>33</v>
      </c>
    </row>
    <row r="570" spans="1:5" x14ac:dyDescent="0.2">
      <c r="A570" s="9" t="s">
        <v>2369</v>
      </c>
      <c r="B570" s="10">
        <v>8.8000000000000007</v>
      </c>
      <c r="C570" s="10">
        <v>110513</v>
      </c>
      <c r="D570" s="10">
        <v>27</v>
      </c>
      <c r="E570" s="10">
        <v>33</v>
      </c>
    </row>
    <row r="571" spans="1:5" x14ac:dyDescent="0.2">
      <c r="A571" s="9" t="s">
        <v>2314</v>
      </c>
      <c r="B571" s="10">
        <v>8.8000000000000007</v>
      </c>
      <c r="C571" s="10">
        <v>110513</v>
      </c>
      <c r="D571" s="10">
        <v>27</v>
      </c>
      <c r="E571" s="10">
        <v>33</v>
      </c>
    </row>
    <row r="572" spans="1:5" x14ac:dyDescent="0.2">
      <c r="A572" s="9" t="s">
        <v>2366</v>
      </c>
      <c r="B572" s="10">
        <v>8.8000000000000007</v>
      </c>
      <c r="C572" s="10">
        <v>110513</v>
      </c>
      <c r="D572" s="10">
        <v>27</v>
      </c>
      <c r="E572" s="10">
        <v>33</v>
      </c>
    </row>
    <row r="573" spans="1:5" x14ac:dyDescent="0.2">
      <c r="A573" s="9" t="s">
        <v>2312</v>
      </c>
      <c r="B573" s="10">
        <v>8.8000000000000007</v>
      </c>
      <c r="C573" s="10">
        <v>110513</v>
      </c>
      <c r="D573" s="10">
        <v>27</v>
      </c>
      <c r="E573" s="10">
        <v>33</v>
      </c>
    </row>
    <row r="574" spans="1:5" x14ac:dyDescent="0.2">
      <c r="A574" s="9" t="s">
        <v>3387</v>
      </c>
      <c r="B574" s="10">
        <v>37</v>
      </c>
      <c r="C574" s="10">
        <v>38346</v>
      </c>
      <c r="D574" s="10">
        <v>249</v>
      </c>
      <c r="E574" s="10">
        <v>395</v>
      </c>
    </row>
    <row r="575" spans="1:5" x14ac:dyDescent="0.2">
      <c r="A575" s="9" t="s">
        <v>3414</v>
      </c>
      <c r="B575" s="10">
        <v>37</v>
      </c>
      <c r="C575" s="10">
        <v>38346</v>
      </c>
      <c r="D575" s="10">
        <v>249</v>
      </c>
      <c r="E575" s="10">
        <v>395</v>
      </c>
    </row>
    <row r="576" spans="1:5" x14ac:dyDescent="0.2">
      <c r="A576" s="9" t="s">
        <v>2080</v>
      </c>
      <c r="B576" s="10">
        <v>31</v>
      </c>
      <c r="C576" s="10">
        <v>37283</v>
      </c>
      <c r="D576" s="10">
        <v>638</v>
      </c>
      <c r="E576" s="10">
        <v>1137</v>
      </c>
    </row>
    <row r="577" spans="1:5" x14ac:dyDescent="0.2">
      <c r="A577" s="9" t="s">
        <v>2015</v>
      </c>
      <c r="B577" s="10">
        <v>31</v>
      </c>
      <c r="C577" s="10">
        <v>37283</v>
      </c>
      <c r="D577" s="10">
        <v>638</v>
      </c>
      <c r="E577" s="10">
        <v>1137</v>
      </c>
    </row>
    <row r="578" spans="1:5" x14ac:dyDescent="0.2">
      <c r="A578" s="9" t="s">
        <v>2013</v>
      </c>
      <c r="B578" s="10">
        <v>31</v>
      </c>
      <c r="C578" s="10">
        <v>37283</v>
      </c>
      <c r="D578" s="10">
        <v>638</v>
      </c>
      <c r="E578" s="10">
        <v>1137</v>
      </c>
    </row>
    <row r="579" spans="1:5" x14ac:dyDescent="0.2">
      <c r="A579" s="9" t="s">
        <v>2011</v>
      </c>
      <c r="B579" s="10">
        <v>31</v>
      </c>
      <c r="C579" s="10">
        <v>37283</v>
      </c>
      <c r="D579" s="10">
        <v>638</v>
      </c>
      <c r="E579" s="10">
        <v>1137</v>
      </c>
    </row>
    <row r="580" spans="1:5" x14ac:dyDescent="0.2">
      <c r="A580" s="9" t="s">
        <v>2012</v>
      </c>
      <c r="B580" s="10">
        <v>31</v>
      </c>
      <c r="C580" s="10">
        <v>37283</v>
      </c>
      <c r="D580" s="10">
        <v>638</v>
      </c>
      <c r="E580" s="10">
        <v>1137</v>
      </c>
    </row>
    <row r="581" spans="1:5" x14ac:dyDescent="0.2">
      <c r="A581" s="9" t="s">
        <v>2014</v>
      </c>
      <c r="B581" s="10">
        <v>31</v>
      </c>
      <c r="C581" s="10">
        <v>37283</v>
      </c>
      <c r="D581" s="10">
        <v>638</v>
      </c>
      <c r="E581" s="10">
        <v>1137</v>
      </c>
    </row>
    <row r="582" spans="1:5" x14ac:dyDescent="0.2">
      <c r="A582" s="9" t="s">
        <v>2081</v>
      </c>
      <c r="B582" s="10">
        <v>31</v>
      </c>
      <c r="C582" s="10">
        <v>37283</v>
      </c>
      <c r="D582" s="10">
        <v>638</v>
      </c>
      <c r="E582" s="10">
        <v>1137</v>
      </c>
    </row>
    <row r="583" spans="1:5" x14ac:dyDescent="0.2">
      <c r="A583" s="9" t="s">
        <v>4160</v>
      </c>
      <c r="B583" s="10">
        <v>14.3</v>
      </c>
      <c r="C583" s="10">
        <v>65246</v>
      </c>
      <c r="D583" s="10">
        <v>0</v>
      </c>
      <c r="E583" s="10">
        <v>261</v>
      </c>
    </row>
    <row r="584" spans="1:5" x14ac:dyDescent="0.2">
      <c r="A584" s="9" t="s">
        <v>4058</v>
      </c>
      <c r="B584" s="10">
        <v>25.1</v>
      </c>
      <c r="C584" s="10">
        <v>40430</v>
      </c>
      <c r="D584" s="10">
        <v>194</v>
      </c>
      <c r="E584" s="10">
        <v>534</v>
      </c>
    </row>
    <row r="585" spans="1:5" x14ac:dyDescent="0.2">
      <c r="A585" s="9" t="s">
        <v>2679</v>
      </c>
      <c r="B585" s="10">
        <v>25.1</v>
      </c>
      <c r="C585" s="10">
        <v>40430</v>
      </c>
      <c r="D585" s="10">
        <v>194</v>
      </c>
      <c r="E585" s="10">
        <v>534</v>
      </c>
    </row>
    <row r="586" spans="1:5" x14ac:dyDescent="0.2">
      <c r="A586" s="9" t="s">
        <v>4158</v>
      </c>
      <c r="B586" s="10">
        <v>14.3</v>
      </c>
      <c r="C586" s="10">
        <v>65246</v>
      </c>
      <c r="D586" s="10">
        <v>0</v>
      </c>
      <c r="E586" s="10">
        <v>261</v>
      </c>
    </row>
    <row r="587" spans="1:5" x14ac:dyDescent="0.2">
      <c r="A587" s="9" t="s">
        <v>4057</v>
      </c>
      <c r="B587" s="10">
        <v>33.9</v>
      </c>
      <c r="C587" s="10">
        <v>26717</v>
      </c>
      <c r="D587" s="10">
        <v>361</v>
      </c>
      <c r="E587" s="10">
        <v>496</v>
      </c>
    </row>
    <row r="588" spans="1:5" x14ac:dyDescent="0.2">
      <c r="A588" s="9" t="s">
        <v>2680</v>
      </c>
      <c r="B588" s="10">
        <v>21</v>
      </c>
      <c r="C588" s="10">
        <v>54167</v>
      </c>
      <c r="D588" s="10">
        <v>97</v>
      </c>
      <c r="E588" s="10">
        <v>259</v>
      </c>
    </row>
    <row r="589" spans="1:5" x14ac:dyDescent="0.2">
      <c r="A589" s="9" t="s">
        <v>4159</v>
      </c>
      <c r="B589" s="10">
        <v>14.3</v>
      </c>
      <c r="C589" s="10">
        <v>65246</v>
      </c>
      <c r="D589" s="10">
        <v>0</v>
      </c>
      <c r="E589" s="10">
        <v>261</v>
      </c>
    </row>
    <row r="590" spans="1:5" x14ac:dyDescent="0.2">
      <c r="A590" s="9" t="s">
        <v>2678</v>
      </c>
      <c r="B590" s="10">
        <v>25.1</v>
      </c>
      <c r="C590" s="10">
        <v>40430</v>
      </c>
      <c r="D590" s="10">
        <v>194</v>
      </c>
      <c r="E590" s="10">
        <v>534</v>
      </c>
    </row>
    <row r="591" spans="1:5" x14ac:dyDescent="0.2">
      <c r="A591" s="9" t="s">
        <v>4225</v>
      </c>
      <c r="B591" s="10">
        <v>31.7</v>
      </c>
      <c r="C591" s="10">
        <v>67500</v>
      </c>
      <c r="D591" s="10">
        <v>150</v>
      </c>
      <c r="E591" s="10">
        <v>93</v>
      </c>
    </row>
    <row r="592" spans="1:5" x14ac:dyDescent="0.2">
      <c r="A592" s="9" t="s">
        <v>901</v>
      </c>
      <c r="B592" s="10">
        <v>15.8</v>
      </c>
      <c r="C592" s="10">
        <v>90161</v>
      </c>
      <c r="D592" s="10">
        <v>273</v>
      </c>
      <c r="E592" s="10">
        <v>166</v>
      </c>
    </row>
    <row r="593" spans="1:5" x14ac:dyDescent="0.2">
      <c r="A593" s="9" t="s">
        <v>904</v>
      </c>
      <c r="B593" s="10">
        <v>9.6999999999999993</v>
      </c>
      <c r="C593" s="10">
        <v>132125</v>
      </c>
      <c r="D593" s="10">
        <v>279</v>
      </c>
      <c r="E593" s="10">
        <v>185</v>
      </c>
    </row>
    <row r="594" spans="1:5" x14ac:dyDescent="0.2">
      <c r="A594" s="9" t="s">
        <v>825</v>
      </c>
      <c r="B594" s="10">
        <v>32.1</v>
      </c>
      <c r="C594" s="10">
        <v>105774</v>
      </c>
      <c r="D594" s="10">
        <v>424</v>
      </c>
      <c r="E594" s="10">
        <v>476</v>
      </c>
    </row>
    <row r="595" spans="1:5" x14ac:dyDescent="0.2">
      <c r="A595" s="9" t="s">
        <v>832</v>
      </c>
      <c r="B595" s="10">
        <v>15.8</v>
      </c>
      <c r="C595" s="10">
        <v>90161</v>
      </c>
      <c r="D595" s="10">
        <v>273</v>
      </c>
      <c r="E595" s="10">
        <v>166</v>
      </c>
    </row>
    <row r="596" spans="1:5" x14ac:dyDescent="0.2">
      <c r="A596" s="9" t="s">
        <v>903</v>
      </c>
      <c r="B596" s="10">
        <v>9.6999999999999993</v>
      </c>
      <c r="C596" s="10">
        <v>132125</v>
      </c>
      <c r="D596" s="10">
        <v>279</v>
      </c>
      <c r="E596" s="10">
        <v>185</v>
      </c>
    </row>
    <row r="597" spans="1:5" x14ac:dyDescent="0.2">
      <c r="A597" s="9" t="s">
        <v>829</v>
      </c>
      <c r="B597" s="10">
        <v>20.9</v>
      </c>
      <c r="C597" s="10">
        <v>118949.5</v>
      </c>
      <c r="D597" s="10">
        <v>351.5</v>
      </c>
      <c r="E597" s="10">
        <v>330.5</v>
      </c>
    </row>
    <row r="598" spans="1:5" x14ac:dyDescent="0.2">
      <c r="A598" s="9" t="s">
        <v>824</v>
      </c>
      <c r="B598" s="10">
        <v>32.1</v>
      </c>
      <c r="C598" s="10">
        <v>105774</v>
      </c>
      <c r="D598" s="10">
        <v>424</v>
      </c>
      <c r="E598" s="10">
        <v>476</v>
      </c>
    </row>
    <row r="599" spans="1:5" x14ac:dyDescent="0.2">
      <c r="A599" s="9" t="s">
        <v>828</v>
      </c>
      <c r="B599" s="10">
        <v>32.1</v>
      </c>
      <c r="C599" s="10">
        <v>105774</v>
      </c>
      <c r="D599" s="10">
        <v>424</v>
      </c>
      <c r="E599" s="10">
        <v>476</v>
      </c>
    </row>
    <row r="600" spans="1:5" x14ac:dyDescent="0.2">
      <c r="A600" s="9" t="s">
        <v>831</v>
      </c>
      <c r="B600" s="10">
        <v>20.9</v>
      </c>
      <c r="C600" s="10">
        <v>118949.5</v>
      </c>
      <c r="D600" s="10">
        <v>351.5</v>
      </c>
      <c r="E600" s="10">
        <v>330.5</v>
      </c>
    </row>
    <row r="601" spans="1:5" x14ac:dyDescent="0.2">
      <c r="A601" s="9" t="s">
        <v>902</v>
      </c>
      <c r="B601" s="10">
        <v>9.6999999999999993</v>
      </c>
      <c r="C601" s="10">
        <v>132125</v>
      </c>
      <c r="D601" s="10">
        <v>279</v>
      </c>
      <c r="E601" s="10">
        <v>185</v>
      </c>
    </row>
    <row r="602" spans="1:5" x14ac:dyDescent="0.2">
      <c r="A602" s="9" t="s">
        <v>826</v>
      </c>
      <c r="B602" s="10">
        <v>32.1</v>
      </c>
      <c r="C602" s="10">
        <v>105774</v>
      </c>
      <c r="D602" s="10">
        <v>424</v>
      </c>
      <c r="E602" s="10">
        <v>476</v>
      </c>
    </row>
    <row r="603" spans="1:5" x14ac:dyDescent="0.2">
      <c r="A603" s="9" t="s">
        <v>830</v>
      </c>
      <c r="B603" s="10">
        <v>20.9</v>
      </c>
      <c r="C603" s="10">
        <v>118949.5</v>
      </c>
      <c r="D603" s="10">
        <v>351.5</v>
      </c>
      <c r="E603" s="10">
        <v>330.5</v>
      </c>
    </row>
    <row r="604" spans="1:5" x14ac:dyDescent="0.2">
      <c r="A604" s="9" t="s">
        <v>905</v>
      </c>
      <c r="B604" s="10">
        <v>9.6999999999999993</v>
      </c>
      <c r="C604" s="10">
        <v>132125</v>
      </c>
      <c r="D604" s="10">
        <v>279</v>
      </c>
      <c r="E604" s="10">
        <v>185</v>
      </c>
    </row>
    <row r="605" spans="1:5" x14ac:dyDescent="0.2">
      <c r="A605" s="9" t="s">
        <v>827</v>
      </c>
      <c r="B605" s="10">
        <v>32.1</v>
      </c>
      <c r="C605" s="10">
        <v>105774</v>
      </c>
      <c r="D605" s="10">
        <v>424</v>
      </c>
      <c r="E605" s="10">
        <v>476</v>
      </c>
    </row>
    <row r="606" spans="1:5" x14ac:dyDescent="0.2">
      <c r="A606" s="9" t="s">
        <v>896</v>
      </c>
      <c r="B606" s="10">
        <v>26.2</v>
      </c>
      <c r="C606" s="10">
        <v>86838</v>
      </c>
      <c r="D606" s="10">
        <v>174</v>
      </c>
      <c r="E606" s="10">
        <v>18</v>
      </c>
    </row>
    <row r="607" spans="1:5" x14ac:dyDescent="0.2">
      <c r="A607" s="9" t="s">
        <v>872</v>
      </c>
      <c r="B607" s="10">
        <v>4.5</v>
      </c>
      <c r="C607" s="10">
        <v>140774</v>
      </c>
      <c r="D607" s="10">
        <v>100</v>
      </c>
      <c r="E607" s="10">
        <v>31</v>
      </c>
    </row>
    <row r="608" spans="1:5" x14ac:dyDescent="0.2">
      <c r="A608" s="9" t="s">
        <v>871</v>
      </c>
      <c r="B608" s="10">
        <v>4.5</v>
      </c>
      <c r="C608" s="10">
        <v>140774</v>
      </c>
      <c r="D608" s="10">
        <v>100</v>
      </c>
      <c r="E608" s="10">
        <v>31</v>
      </c>
    </row>
    <row r="609" spans="1:5" x14ac:dyDescent="0.2">
      <c r="A609" s="9" t="s">
        <v>848</v>
      </c>
      <c r="B609" s="10">
        <v>7.9</v>
      </c>
      <c r="C609" s="10">
        <v>99516</v>
      </c>
      <c r="D609" s="10">
        <v>229</v>
      </c>
      <c r="E609" s="10">
        <v>78</v>
      </c>
    </row>
    <row r="610" spans="1:5" x14ac:dyDescent="0.2">
      <c r="A610" s="9" t="s">
        <v>890</v>
      </c>
      <c r="B610" s="10">
        <v>29.7</v>
      </c>
      <c r="C610" s="10">
        <v>39583</v>
      </c>
      <c r="D610" s="10">
        <v>296</v>
      </c>
      <c r="E610" s="10">
        <v>237</v>
      </c>
    </row>
    <row r="611" spans="1:5" x14ac:dyDescent="0.2">
      <c r="A611" s="9" t="s">
        <v>856</v>
      </c>
      <c r="B611" s="10">
        <v>31.6</v>
      </c>
      <c r="C611" s="10">
        <v>34219</v>
      </c>
      <c r="D611" s="10">
        <v>309</v>
      </c>
      <c r="E611" s="10">
        <v>160</v>
      </c>
    </row>
    <row r="612" spans="1:5" x14ac:dyDescent="0.2">
      <c r="A612" s="9" t="s">
        <v>885</v>
      </c>
      <c r="B612" s="10">
        <v>4.5</v>
      </c>
      <c r="C612" s="10">
        <v>140774</v>
      </c>
      <c r="D612" s="10">
        <v>100</v>
      </c>
      <c r="E612" s="10">
        <v>31</v>
      </c>
    </row>
    <row r="613" spans="1:5" x14ac:dyDescent="0.2">
      <c r="A613" s="9" t="s">
        <v>894</v>
      </c>
      <c r="B613" s="10">
        <v>11.4</v>
      </c>
      <c r="C613" s="10">
        <v>91086</v>
      </c>
      <c r="D613" s="10">
        <v>114</v>
      </c>
      <c r="E613" s="10">
        <v>123</v>
      </c>
    </row>
    <row r="614" spans="1:5" x14ac:dyDescent="0.2">
      <c r="A614" s="9" t="s">
        <v>833</v>
      </c>
      <c r="B614" s="10">
        <v>15.8</v>
      </c>
      <c r="C614" s="10">
        <v>90161</v>
      </c>
      <c r="D614" s="10">
        <v>273</v>
      </c>
      <c r="E614" s="10">
        <v>166</v>
      </c>
    </row>
    <row r="615" spans="1:5" x14ac:dyDescent="0.2">
      <c r="A615" s="9" t="s">
        <v>843</v>
      </c>
      <c r="B615" s="10">
        <v>9.65</v>
      </c>
      <c r="C615" s="10">
        <v>95301</v>
      </c>
      <c r="D615" s="10">
        <v>171.5</v>
      </c>
      <c r="E615" s="10">
        <v>100.5</v>
      </c>
    </row>
    <row r="616" spans="1:5" x14ac:dyDescent="0.2">
      <c r="A616" s="9" t="s">
        <v>876</v>
      </c>
      <c r="B616" s="10">
        <v>4.5</v>
      </c>
      <c r="C616" s="10">
        <v>140774</v>
      </c>
      <c r="D616" s="10">
        <v>100</v>
      </c>
      <c r="E616" s="10">
        <v>31</v>
      </c>
    </row>
    <row r="617" spans="1:5" x14ac:dyDescent="0.2">
      <c r="A617" s="9" t="s">
        <v>887</v>
      </c>
      <c r="B617" s="10">
        <v>4.5</v>
      </c>
      <c r="C617" s="10">
        <v>140774</v>
      </c>
      <c r="D617" s="10">
        <v>100</v>
      </c>
      <c r="E617" s="10">
        <v>31</v>
      </c>
    </row>
    <row r="618" spans="1:5" x14ac:dyDescent="0.2">
      <c r="A618" s="9" t="s">
        <v>861</v>
      </c>
      <c r="B618" s="10">
        <v>31.6</v>
      </c>
      <c r="C618" s="10">
        <v>34219</v>
      </c>
      <c r="D618" s="10">
        <v>309</v>
      </c>
      <c r="E618" s="10">
        <v>160</v>
      </c>
    </row>
    <row r="619" spans="1:5" x14ac:dyDescent="0.2">
      <c r="A619" s="9" t="s">
        <v>884</v>
      </c>
      <c r="B619" s="10">
        <v>44.3</v>
      </c>
      <c r="C619" s="10">
        <v>19886</v>
      </c>
      <c r="D619" s="10">
        <v>407</v>
      </c>
      <c r="E619" s="10">
        <v>215</v>
      </c>
    </row>
    <row r="620" spans="1:5" x14ac:dyDescent="0.2">
      <c r="A620" s="9" t="s">
        <v>858</v>
      </c>
      <c r="B620" s="10">
        <v>31.6</v>
      </c>
      <c r="C620" s="10">
        <v>34219</v>
      </c>
      <c r="D620" s="10">
        <v>309</v>
      </c>
      <c r="E620" s="10">
        <v>160</v>
      </c>
    </row>
    <row r="621" spans="1:5" x14ac:dyDescent="0.2">
      <c r="A621" s="9" t="s">
        <v>891</v>
      </c>
      <c r="B621" s="10">
        <v>29.7</v>
      </c>
      <c r="C621" s="10">
        <v>39583</v>
      </c>
      <c r="D621" s="10">
        <v>296</v>
      </c>
      <c r="E621" s="10">
        <v>237</v>
      </c>
    </row>
    <row r="622" spans="1:5" x14ac:dyDescent="0.2">
      <c r="A622" s="9" t="s">
        <v>857</v>
      </c>
      <c r="B622" s="10">
        <v>31.6</v>
      </c>
      <c r="C622" s="10">
        <v>34219</v>
      </c>
      <c r="D622" s="10">
        <v>309</v>
      </c>
      <c r="E622" s="10">
        <v>160</v>
      </c>
    </row>
    <row r="623" spans="1:5" x14ac:dyDescent="0.2">
      <c r="A623" s="9" t="s">
        <v>855</v>
      </c>
      <c r="B623" s="10">
        <v>31.6</v>
      </c>
      <c r="C623" s="10">
        <v>34219</v>
      </c>
      <c r="D623" s="10">
        <v>309</v>
      </c>
      <c r="E623" s="10">
        <v>160</v>
      </c>
    </row>
    <row r="624" spans="1:5" x14ac:dyDescent="0.2">
      <c r="A624" s="9" t="s">
        <v>854</v>
      </c>
      <c r="B624" s="10">
        <v>31.6</v>
      </c>
      <c r="C624" s="10">
        <v>34219</v>
      </c>
      <c r="D624" s="10">
        <v>309</v>
      </c>
      <c r="E624" s="10">
        <v>160</v>
      </c>
    </row>
    <row r="625" spans="1:5" x14ac:dyDescent="0.2">
      <c r="A625" s="9" t="s">
        <v>874</v>
      </c>
      <c r="B625" s="10">
        <v>24.4</v>
      </c>
      <c r="C625" s="10">
        <v>80330</v>
      </c>
      <c r="D625" s="10">
        <v>253.5</v>
      </c>
      <c r="E625" s="10">
        <v>123</v>
      </c>
    </row>
    <row r="626" spans="1:5" x14ac:dyDescent="0.2">
      <c r="A626" s="9" t="s">
        <v>900</v>
      </c>
      <c r="B626" s="10">
        <v>15.8</v>
      </c>
      <c r="C626" s="10">
        <v>90161</v>
      </c>
      <c r="D626" s="10">
        <v>273</v>
      </c>
      <c r="E626" s="10">
        <v>166</v>
      </c>
    </row>
    <row r="627" spans="1:5" x14ac:dyDescent="0.2">
      <c r="A627" s="9" t="s">
        <v>853</v>
      </c>
      <c r="B627" s="10">
        <v>30.65</v>
      </c>
      <c r="C627" s="10">
        <v>36901</v>
      </c>
      <c r="D627" s="10">
        <v>302.5</v>
      </c>
      <c r="E627" s="10">
        <v>198.5</v>
      </c>
    </row>
    <row r="628" spans="1:5" x14ac:dyDescent="0.2">
      <c r="A628" s="9" t="s">
        <v>882</v>
      </c>
      <c r="B628" s="10">
        <v>44.3</v>
      </c>
      <c r="C628" s="10">
        <v>19886</v>
      </c>
      <c r="D628" s="10">
        <v>407</v>
      </c>
      <c r="E628" s="10">
        <v>215</v>
      </c>
    </row>
    <row r="629" spans="1:5" x14ac:dyDescent="0.2">
      <c r="A629" s="9" t="s">
        <v>851</v>
      </c>
      <c r="B629" s="10">
        <v>4.4000000000000004</v>
      </c>
      <c r="C629" s="10">
        <v>146549.5</v>
      </c>
      <c r="D629" s="10">
        <v>124.5</v>
      </c>
      <c r="E629" s="10">
        <v>39</v>
      </c>
    </row>
    <row r="630" spans="1:5" x14ac:dyDescent="0.2">
      <c r="A630" s="9" t="s">
        <v>844</v>
      </c>
      <c r="B630" s="10">
        <v>9.65</v>
      </c>
      <c r="C630" s="10">
        <v>95301</v>
      </c>
      <c r="D630" s="10">
        <v>171.5</v>
      </c>
      <c r="E630" s="10">
        <v>100.5</v>
      </c>
    </row>
    <row r="631" spans="1:5" x14ac:dyDescent="0.2">
      <c r="A631" s="9" t="s">
        <v>893</v>
      </c>
      <c r="B631" s="10">
        <v>0.9</v>
      </c>
      <c r="C631" s="10">
        <v>193583</v>
      </c>
      <c r="D631" s="10">
        <v>20</v>
      </c>
      <c r="E631" s="10">
        <v>0</v>
      </c>
    </row>
    <row r="632" spans="1:5" x14ac:dyDescent="0.2">
      <c r="A632" s="9" t="s">
        <v>867</v>
      </c>
      <c r="B632" s="10">
        <v>24.4</v>
      </c>
      <c r="C632" s="10">
        <v>80330</v>
      </c>
      <c r="D632" s="10">
        <v>253.5</v>
      </c>
      <c r="E632" s="10">
        <v>123</v>
      </c>
    </row>
    <row r="633" spans="1:5" x14ac:dyDescent="0.2">
      <c r="A633" s="9" t="s">
        <v>852</v>
      </c>
      <c r="B633" s="10">
        <v>4.4000000000000004</v>
      </c>
      <c r="C633" s="10">
        <v>146549.5</v>
      </c>
      <c r="D633" s="10">
        <v>124.5</v>
      </c>
      <c r="E633" s="10">
        <v>39</v>
      </c>
    </row>
    <row r="634" spans="1:5" x14ac:dyDescent="0.2">
      <c r="A634" s="9" t="s">
        <v>863</v>
      </c>
      <c r="B634" s="10">
        <v>17.100000000000001</v>
      </c>
      <c r="C634" s="10">
        <v>90178.5</v>
      </c>
      <c r="D634" s="10">
        <v>198</v>
      </c>
      <c r="E634" s="10">
        <v>134</v>
      </c>
    </row>
    <row r="635" spans="1:5" x14ac:dyDescent="0.2">
      <c r="A635" s="9" t="s">
        <v>839</v>
      </c>
      <c r="B635" s="10">
        <v>26.2</v>
      </c>
      <c r="C635" s="10">
        <v>86838</v>
      </c>
      <c r="D635" s="10">
        <v>174</v>
      </c>
      <c r="E635" s="10">
        <v>18</v>
      </c>
    </row>
    <row r="636" spans="1:5" x14ac:dyDescent="0.2">
      <c r="A636" s="9" t="s">
        <v>866</v>
      </c>
      <c r="B636" s="10">
        <v>4.5</v>
      </c>
      <c r="C636" s="10">
        <v>140774</v>
      </c>
      <c r="D636" s="10">
        <v>100</v>
      </c>
      <c r="E636" s="10">
        <v>31</v>
      </c>
    </row>
    <row r="637" spans="1:5" x14ac:dyDescent="0.2">
      <c r="A637" s="9" t="s">
        <v>892</v>
      </c>
      <c r="B637" s="10">
        <v>29.7</v>
      </c>
      <c r="C637" s="10">
        <v>39583</v>
      </c>
      <c r="D637" s="10">
        <v>296</v>
      </c>
      <c r="E637" s="10">
        <v>237</v>
      </c>
    </row>
    <row r="638" spans="1:5" x14ac:dyDescent="0.2">
      <c r="A638" s="9" t="s">
        <v>835</v>
      </c>
      <c r="B638" s="10">
        <v>15.8</v>
      </c>
      <c r="C638" s="10">
        <v>90161</v>
      </c>
      <c r="D638" s="10">
        <v>273</v>
      </c>
      <c r="E638" s="10">
        <v>166</v>
      </c>
    </row>
    <row r="639" spans="1:5" x14ac:dyDescent="0.2">
      <c r="A639" s="9" t="s">
        <v>837</v>
      </c>
      <c r="B639" s="10">
        <v>26.2</v>
      </c>
      <c r="C639" s="10">
        <v>86838</v>
      </c>
      <c r="D639" s="10">
        <v>174</v>
      </c>
      <c r="E639" s="10">
        <v>18</v>
      </c>
    </row>
    <row r="640" spans="1:5" x14ac:dyDescent="0.2">
      <c r="A640" s="9" t="s">
        <v>898</v>
      </c>
      <c r="B640" s="10">
        <v>26.2</v>
      </c>
      <c r="C640" s="10">
        <v>86838</v>
      </c>
      <c r="D640" s="10">
        <v>174</v>
      </c>
      <c r="E640" s="10">
        <v>18</v>
      </c>
    </row>
    <row r="641" spans="1:5" x14ac:dyDescent="0.2">
      <c r="A641" s="9" t="s">
        <v>860</v>
      </c>
      <c r="B641" s="10">
        <v>30.65</v>
      </c>
      <c r="C641" s="10">
        <v>36901</v>
      </c>
      <c r="D641" s="10">
        <v>302.5</v>
      </c>
      <c r="E641" s="10">
        <v>198.5</v>
      </c>
    </row>
    <row r="642" spans="1:5" x14ac:dyDescent="0.2">
      <c r="A642" s="9" t="s">
        <v>862</v>
      </c>
      <c r="B642" s="10">
        <v>30.65</v>
      </c>
      <c r="C642" s="10">
        <v>36901</v>
      </c>
      <c r="D642" s="10">
        <v>302.5</v>
      </c>
      <c r="E642" s="10">
        <v>198.5</v>
      </c>
    </row>
    <row r="643" spans="1:5" x14ac:dyDescent="0.2">
      <c r="A643" s="9" t="s">
        <v>849</v>
      </c>
      <c r="B643" s="10">
        <v>5.5666666666666673</v>
      </c>
      <c r="C643" s="10">
        <v>130871.66666666667</v>
      </c>
      <c r="D643" s="10">
        <v>159.33333333333334</v>
      </c>
      <c r="E643" s="10">
        <v>52</v>
      </c>
    </row>
    <row r="644" spans="1:5" x14ac:dyDescent="0.2">
      <c r="A644" s="9" t="s">
        <v>899</v>
      </c>
      <c r="B644" s="10">
        <v>15.8</v>
      </c>
      <c r="C644" s="10">
        <v>90161</v>
      </c>
      <c r="D644" s="10">
        <v>273</v>
      </c>
      <c r="E644" s="10">
        <v>166</v>
      </c>
    </row>
    <row r="645" spans="1:5" x14ac:dyDescent="0.2">
      <c r="A645" s="9" t="s">
        <v>881</v>
      </c>
      <c r="B645" s="10">
        <v>44.3</v>
      </c>
      <c r="C645" s="10">
        <v>19886</v>
      </c>
      <c r="D645" s="10">
        <v>407</v>
      </c>
      <c r="E645" s="10">
        <v>215</v>
      </c>
    </row>
    <row r="646" spans="1:5" x14ac:dyDescent="0.2">
      <c r="A646" s="9" t="s">
        <v>873</v>
      </c>
      <c r="B646" s="10">
        <v>4.5</v>
      </c>
      <c r="C646" s="10">
        <v>140774</v>
      </c>
      <c r="D646" s="10">
        <v>100</v>
      </c>
      <c r="E646" s="10">
        <v>31</v>
      </c>
    </row>
    <row r="647" spans="1:5" x14ac:dyDescent="0.2">
      <c r="A647" s="9" t="s">
        <v>869</v>
      </c>
      <c r="B647" s="10">
        <v>4.5</v>
      </c>
      <c r="C647" s="10">
        <v>140774</v>
      </c>
      <c r="D647" s="10">
        <v>100</v>
      </c>
      <c r="E647" s="10">
        <v>31</v>
      </c>
    </row>
    <row r="648" spans="1:5" x14ac:dyDescent="0.2">
      <c r="A648" s="9" t="s">
        <v>846</v>
      </c>
      <c r="B648" s="10">
        <v>7.9</v>
      </c>
      <c r="C648" s="10">
        <v>99516</v>
      </c>
      <c r="D648" s="10">
        <v>229</v>
      </c>
      <c r="E648" s="10">
        <v>78</v>
      </c>
    </row>
    <row r="649" spans="1:5" x14ac:dyDescent="0.2">
      <c r="A649" s="9" t="s">
        <v>840</v>
      </c>
      <c r="B649" s="10">
        <v>26.2</v>
      </c>
      <c r="C649" s="10">
        <v>86838</v>
      </c>
      <c r="D649" s="10">
        <v>174</v>
      </c>
      <c r="E649" s="10">
        <v>18</v>
      </c>
    </row>
    <row r="650" spans="1:5" x14ac:dyDescent="0.2">
      <c r="A650" s="9" t="s">
        <v>841</v>
      </c>
      <c r="B650" s="10">
        <v>18.8</v>
      </c>
      <c r="C650" s="10">
        <v>88962</v>
      </c>
      <c r="D650" s="10">
        <v>144</v>
      </c>
      <c r="E650" s="10">
        <v>70.5</v>
      </c>
    </row>
    <row r="651" spans="1:5" x14ac:dyDescent="0.2">
      <c r="A651" s="9" t="s">
        <v>889</v>
      </c>
      <c r="B651" s="10">
        <v>29.7</v>
      </c>
      <c r="C651" s="10">
        <v>39583</v>
      </c>
      <c r="D651" s="10">
        <v>296</v>
      </c>
      <c r="E651" s="10">
        <v>237</v>
      </c>
    </row>
    <row r="652" spans="1:5" x14ac:dyDescent="0.2">
      <c r="A652" s="9" t="s">
        <v>850</v>
      </c>
      <c r="B652" s="10">
        <v>7.9</v>
      </c>
      <c r="C652" s="10">
        <v>99516</v>
      </c>
      <c r="D652" s="10">
        <v>229</v>
      </c>
      <c r="E652" s="10">
        <v>78</v>
      </c>
    </row>
    <row r="653" spans="1:5" x14ac:dyDescent="0.2">
      <c r="A653" s="9" t="s">
        <v>880</v>
      </c>
      <c r="B653" s="10">
        <v>44.3</v>
      </c>
      <c r="C653" s="10">
        <v>19886</v>
      </c>
      <c r="D653" s="10">
        <v>407</v>
      </c>
      <c r="E653" s="10">
        <v>215</v>
      </c>
    </row>
    <row r="654" spans="1:5" x14ac:dyDescent="0.2">
      <c r="A654" s="9" t="s">
        <v>847</v>
      </c>
      <c r="B654" s="10">
        <v>4.4000000000000004</v>
      </c>
      <c r="C654" s="10">
        <v>146549.5</v>
      </c>
      <c r="D654" s="10">
        <v>124.5</v>
      </c>
      <c r="E654" s="10">
        <v>39</v>
      </c>
    </row>
    <row r="655" spans="1:5" x14ac:dyDescent="0.2">
      <c r="A655" s="9" t="s">
        <v>834</v>
      </c>
      <c r="B655" s="10">
        <v>15.800000000000002</v>
      </c>
      <c r="C655" s="10">
        <v>90161</v>
      </c>
      <c r="D655" s="10">
        <v>273</v>
      </c>
      <c r="E655" s="10">
        <v>166</v>
      </c>
    </row>
    <row r="656" spans="1:5" x14ac:dyDescent="0.2">
      <c r="A656" s="9" t="s">
        <v>865</v>
      </c>
      <c r="B656" s="10">
        <v>4.5</v>
      </c>
      <c r="C656" s="10">
        <v>140774</v>
      </c>
      <c r="D656" s="10">
        <v>100</v>
      </c>
      <c r="E656" s="10">
        <v>31</v>
      </c>
    </row>
    <row r="657" spans="1:5" x14ac:dyDescent="0.2">
      <c r="A657" s="9" t="s">
        <v>886</v>
      </c>
      <c r="B657" s="10">
        <v>4.5</v>
      </c>
      <c r="C657" s="10">
        <v>140774</v>
      </c>
      <c r="D657" s="10">
        <v>100</v>
      </c>
      <c r="E657" s="10">
        <v>31</v>
      </c>
    </row>
    <row r="658" spans="1:5" x14ac:dyDescent="0.2">
      <c r="A658" s="9" t="s">
        <v>864</v>
      </c>
      <c r="B658" s="10">
        <v>4.5</v>
      </c>
      <c r="C658" s="10">
        <v>140774</v>
      </c>
      <c r="D658" s="10">
        <v>100</v>
      </c>
      <c r="E658" s="10">
        <v>31</v>
      </c>
    </row>
    <row r="659" spans="1:5" x14ac:dyDescent="0.2">
      <c r="A659" s="9" t="s">
        <v>838</v>
      </c>
      <c r="B659" s="10">
        <v>26.2</v>
      </c>
      <c r="C659" s="10">
        <v>86838</v>
      </c>
      <c r="D659" s="10">
        <v>174</v>
      </c>
      <c r="E659" s="10">
        <v>18</v>
      </c>
    </row>
    <row r="660" spans="1:5" x14ac:dyDescent="0.2">
      <c r="A660" s="9" t="s">
        <v>836</v>
      </c>
      <c r="B660" s="10">
        <v>26.2</v>
      </c>
      <c r="C660" s="10">
        <v>100529</v>
      </c>
      <c r="D660" s="10">
        <v>258</v>
      </c>
      <c r="E660" s="10">
        <v>0</v>
      </c>
    </row>
    <row r="661" spans="1:5" x14ac:dyDescent="0.2">
      <c r="A661" s="9" t="s">
        <v>888</v>
      </c>
      <c r="B661" s="10">
        <v>29.7</v>
      </c>
      <c r="C661" s="10">
        <v>39583</v>
      </c>
      <c r="D661" s="10">
        <v>296</v>
      </c>
      <c r="E661" s="10">
        <v>237</v>
      </c>
    </row>
    <row r="662" spans="1:5" x14ac:dyDescent="0.2">
      <c r="A662" s="9" t="s">
        <v>883</v>
      </c>
      <c r="B662" s="10">
        <v>44.3</v>
      </c>
      <c r="C662" s="10">
        <v>19886</v>
      </c>
      <c r="D662" s="10">
        <v>407</v>
      </c>
      <c r="E662" s="10">
        <v>215</v>
      </c>
    </row>
    <row r="663" spans="1:5" x14ac:dyDescent="0.2">
      <c r="A663" s="9" t="s">
        <v>895</v>
      </c>
      <c r="B663" s="10">
        <v>11.4</v>
      </c>
      <c r="C663" s="10">
        <v>91086</v>
      </c>
      <c r="D663" s="10">
        <v>114</v>
      </c>
      <c r="E663" s="10">
        <v>123</v>
      </c>
    </row>
    <row r="664" spans="1:5" x14ac:dyDescent="0.2">
      <c r="A664" s="9" t="s">
        <v>845</v>
      </c>
      <c r="B664" s="10">
        <v>7.9</v>
      </c>
      <c r="C664" s="10">
        <v>99516</v>
      </c>
      <c r="D664" s="10">
        <v>229</v>
      </c>
      <c r="E664" s="10">
        <v>78</v>
      </c>
    </row>
    <row r="665" spans="1:5" x14ac:dyDescent="0.2">
      <c r="A665" s="9" t="s">
        <v>842</v>
      </c>
      <c r="B665" s="10">
        <v>18.8</v>
      </c>
      <c r="C665" s="10">
        <v>88962</v>
      </c>
      <c r="D665" s="10">
        <v>144</v>
      </c>
      <c r="E665" s="10">
        <v>70.5</v>
      </c>
    </row>
    <row r="666" spans="1:5" x14ac:dyDescent="0.2">
      <c r="A666" s="9" t="s">
        <v>859</v>
      </c>
      <c r="B666" s="10">
        <v>31.6</v>
      </c>
      <c r="C666" s="10">
        <v>34219</v>
      </c>
      <c r="D666" s="10">
        <v>309</v>
      </c>
      <c r="E666" s="10">
        <v>160</v>
      </c>
    </row>
    <row r="667" spans="1:5" x14ac:dyDescent="0.2">
      <c r="A667" s="9" t="s">
        <v>875</v>
      </c>
      <c r="B667" s="10">
        <v>24.4</v>
      </c>
      <c r="C667" s="10">
        <v>80330</v>
      </c>
      <c r="D667" s="10">
        <v>253.5</v>
      </c>
      <c r="E667" s="10">
        <v>123</v>
      </c>
    </row>
    <row r="668" spans="1:5" x14ac:dyDescent="0.2">
      <c r="A668" s="9" t="s">
        <v>868</v>
      </c>
      <c r="B668" s="10">
        <v>24.4</v>
      </c>
      <c r="C668" s="10">
        <v>80330</v>
      </c>
      <c r="D668" s="10">
        <v>253.5</v>
      </c>
      <c r="E668" s="10">
        <v>123</v>
      </c>
    </row>
    <row r="669" spans="1:5" x14ac:dyDescent="0.2">
      <c r="A669" s="9" t="s">
        <v>4052</v>
      </c>
      <c r="B669" s="10">
        <v>37.200000000000003</v>
      </c>
      <c r="C669" s="10">
        <v>32949</v>
      </c>
      <c r="D669" s="10">
        <v>53</v>
      </c>
      <c r="E669" s="10">
        <v>303</v>
      </c>
    </row>
    <row r="670" spans="1:5" x14ac:dyDescent="0.2">
      <c r="A670" s="9" t="s">
        <v>2694</v>
      </c>
      <c r="B670" s="10">
        <v>37.200000000000003</v>
      </c>
      <c r="C670" s="10">
        <v>32949</v>
      </c>
      <c r="D670" s="10">
        <v>53</v>
      </c>
      <c r="E670" s="10">
        <v>303</v>
      </c>
    </row>
    <row r="671" spans="1:5" x14ac:dyDescent="0.2">
      <c r="A671" s="9" t="s">
        <v>2695</v>
      </c>
      <c r="B671" s="10">
        <v>37.200000000000003</v>
      </c>
      <c r="C671" s="10">
        <v>32949</v>
      </c>
      <c r="D671" s="10">
        <v>53</v>
      </c>
      <c r="E671" s="10">
        <v>303</v>
      </c>
    </row>
    <row r="672" spans="1:5" x14ac:dyDescent="0.2">
      <c r="A672" s="9" t="s">
        <v>2693</v>
      </c>
      <c r="B672" s="10">
        <v>37.200000000000003</v>
      </c>
      <c r="C672" s="10">
        <v>32949</v>
      </c>
      <c r="D672" s="10">
        <v>53</v>
      </c>
      <c r="E672" s="10">
        <v>303</v>
      </c>
    </row>
    <row r="673" spans="1:5" x14ac:dyDescent="0.2">
      <c r="A673" s="9" t="s">
        <v>3687</v>
      </c>
      <c r="B673" s="10">
        <v>29.5</v>
      </c>
      <c r="C673" s="10">
        <v>35250</v>
      </c>
      <c r="D673" s="10">
        <v>392</v>
      </c>
      <c r="E673" s="10">
        <v>666</v>
      </c>
    </row>
    <row r="674" spans="1:5" x14ac:dyDescent="0.2">
      <c r="A674" s="9" t="s">
        <v>3445</v>
      </c>
      <c r="B674" s="10">
        <v>29.45</v>
      </c>
      <c r="C674" s="10">
        <v>40995</v>
      </c>
      <c r="D674" s="10">
        <v>300.5</v>
      </c>
      <c r="E674" s="10">
        <v>321.5</v>
      </c>
    </row>
    <row r="675" spans="1:5" x14ac:dyDescent="0.2">
      <c r="A675" s="9" t="s">
        <v>3442</v>
      </c>
      <c r="B675" s="10">
        <v>29.45</v>
      </c>
      <c r="C675" s="10">
        <v>40995</v>
      </c>
      <c r="D675" s="10">
        <v>300.5</v>
      </c>
      <c r="E675" s="10">
        <v>321.5</v>
      </c>
    </row>
    <row r="676" spans="1:5" x14ac:dyDescent="0.2">
      <c r="A676" s="9" t="s">
        <v>3441</v>
      </c>
      <c r="B676" s="10">
        <v>46.9</v>
      </c>
      <c r="C676" s="10">
        <v>25513</v>
      </c>
      <c r="D676" s="10">
        <v>408</v>
      </c>
      <c r="E676" s="10">
        <v>489</v>
      </c>
    </row>
    <row r="677" spans="1:5" x14ac:dyDescent="0.2">
      <c r="A677" s="9" t="s">
        <v>3435</v>
      </c>
      <c r="B677" s="10">
        <v>49.3</v>
      </c>
      <c r="C677" s="10">
        <v>22614</v>
      </c>
      <c r="D677" s="10">
        <v>531</v>
      </c>
      <c r="E677" s="10">
        <v>444</v>
      </c>
    </row>
    <row r="678" spans="1:5" x14ac:dyDescent="0.2">
      <c r="A678" s="9" t="s">
        <v>3443</v>
      </c>
      <c r="B678" s="10">
        <v>29.45</v>
      </c>
      <c r="C678" s="10">
        <v>40995</v>
      </c>
      <c r="D678" s="10">
        <v>300.5</v>
      </c>
      <c r="E678" s="10">
        <v>321.5</v>
      </c>
    </row>
    <row r="679" spans="1:5" x14ac:dyDescent="0.2">
      <c r="A679" s="9" t="s">
        <v>3466</v>
      </c>
      <c r="B679" s="10">
        <v>48.7</v>
      </c>
      <c r="C679" s="10">
        <v>21145</v>
      </c>
      <c r="D679" s="10">
        <v>902</v>
      </c>
      <c r="E679" s="10">
        <v>1212</v>
      </c>
    </row>
    <row r="680" spans="1:5" x14ac:dyDescent="0.2">
      <c r="A680" s="9" t="s">
        <v>3978</v>
      </c>
      <c r="B680" s="10">
        <v>32.1</v>
      </c>
      <c r="C680" s="10">
        <v>41118</v>
      </c>
      <c r="D680" s="10">
        <v>318</v>
      </c>
      <c r="E680" s="10">
        <v>582</v>
      </c>
    </row>
    <row r="681" spans="1:5" x14ac:dyDescent="0.2">
      <c r="A681" s="9" t="s">
        <v>3446</v>
      </c>
      <c r="B681" s="10">
        <v>29.45</v>
      </c>
      <c r="C681" s="10">
        <v>40995</v>
      </c>
      <c r="D681" s="10">
        <v>300.5</v>
      </c>
      <c r="E681" s="10">
        <v>321.5</v>
      </c>
    </row>
    <row r="682" spans="1:5" x14ac:dyDescent="0.2">
      <c r="A682" s="9" t="s">
        <v>3440</v>
      </c>
      <c r="B682" s="10">
        <v>46.9</v>
      </c>
      <c r="C682" s="10">
        <v>25513</v>
      </c>
      <c r="D682" s="10">
        <v>408</v>
      </c>
      <c r="E682" s="10">
        <v>489</v>
      </c>
    </row>
    <row r="683" spans="1:5" x14ac:dyDescent="0.2">
      <c r="A683" s="9" t="s">
        <v>3455</v>
      </c>
      <c r="B683" s="10">
        <v>12</v>
      </c>
      <c r="C683" s="10">
        <v>56477</v>
      </c>
      <c r="D683" s="10">
        <v>193</v>
      </c>
      <c r="E683" s="10">
        <v>154</v>
      </c>
    </row>
    <row r="684" spans="1:5" x14ac:dyDescent="0.2">
      <c r="A684" s="9" t="s">
        <v>3444</v>
      </c>
      <c r="B684" s="10">
        <v>46.9</v>
      </c>
      <c r="C684" s="10">
        <v>25513</v>
      </c>
      <c r="D684" s="10">
        <v>408</v>
      </c>
      <c r="E684" s="10">
        <v>489</v>
      </c>
    </row>
    <row r="685" spans="1:5" x14ac:dyDescent="0.2">
      <c r="A685" s="9" t="s">
        <v>3454</v>
      </c>
      <c r="B685" s="10">
        <v>12</v>
      </c>
      <c r="C685" s="10">
        <v>56477</v>
      </c>
      <c r="D685" s="10">
        <v>193</v>
      </c>
      <c r="E685" s="10">
        <v>154</v>
      </c>
    </row>
    <row r="686" spans="1:5" x14ac:dyDescent="0.2">
      <c r="A686" s="9" t="s">
        <v>3464</v>
      </c>
      <c r="B686" s="10">
        <v>48.7</v>
      </c>
      <c r="C686" s="10">
        <v>21145</v>
      </c>
      <c r="D686" s="10">
        <v>902</v>
      </c>
      <c r="E686" s="10">
        <v>1212</v>
      </c>
    </row>
    <row r="687" spans="1:5" x14ac:dyDescent="0.2">
      <c r="A687" s="9" t="s">
        <v>3465</v>
      </c>
      <c r="B687" s="10">
        <v>48.7</v>
      </c>
      <c r="C687" s="10">
        <v>21145</v>
      </c>
      <c r="D687" s="10">
        <v>902</v>
      </c>
      <c r="E687" s="10">
        <v>1212</v>
      </c>
    </row>
    <row r="688" spans="1:5" x14ac:dyDescent="0.2">
      <c r="A688" s="9" t="s">
        <v>3452</v>
      </c>
      <c r="B688" s="10">
        <v>48.7</v>
      </c>
      <c r="C688" s="10">
        <v>21145</v>
      </c>
      <c r="D688" s="10">
        <v>902</v>
      </c>
      <c r="E688" s="10">
        <v>1212</v>
      </c>
    </row>
    <row r="689" spans="1:5" x14ac:dyDescent="0.2">
      <c r="A689" s="9" t="s">
        <v>3462</v>
      </c>
      <c r="B689" s="10">
        <v>48.7</v>
      </c>
      <c r="C689" s="10">
        <v>21145</v>
      </c>
      <c r="D689" s="10">
        <v>902</v>
      </c>
      <c r="E689" s="10">
        <v>1212</v>
      </c>
    </row>
    <row r="690" spans="1:5" x14ac:dyDescent="0.2">
      <c r="A690" s="9" t="s">
        <v>3451</v>
      </c>
      <c r="B690" s="10">
        <v>44.533333333333339</v>
      </c>
      <c r="C690" s="10">
        <v>23150.333333333332</v>
      </c>
      <c r="D690" s="10">
        <v>715.66666666666663</v>
      </c>
      <c r="E690" s="10">
        <v>980.33333333333337</v>
      </c>
    </row>
    <row r="691" spans="1:5" x14ac:dyDescent="0.2">
      <c r="A691" s="9" t="s">
        <v>1227</v>
      </c>
      <c r="B691" s="10">
        <v>48.7</v>
      </c>
      <c r="C691" s="10">
        <v>21145</v>
      </c>
      <c r="D691" s="10">
        <v>902</v>
      </c>
      <c r="E691" s="10">
        <v>1212</v>
      </c>
    </row>
    <row r="692" spans="1:5" x14ac:dyDescent="0.2">
      <c r="A692" s="9" t="s">
        <v>3463</v>
      </c>
      <c r="B692" s="10">
        <v>48.7</v>
      </c>
      <c r="C692" s="10">
        <v>21145</v>
      </c>
      <c r="D692" s="10">
        <v>902</v>
      </c>
      <c r="E692" s="10">
        <v>1212</v>
      </c>
    </row>
    <row r="693" spans="1:5" x14ac:dyDescent="0.2">
      <c r="A693" s="9" t="s">
        <v>3436</v>
      </c>
      <c r="B693" s="10">
        <v>49.3</v>
      </c>
      <c r="C693" s="10">
        <v>22614</v>
      </c>
      <c r="D693" s="10">
        <v>531</v>
      </c>
      <c r="E693" s="10">
        <v>444</v>
      </c>
    </row>
    <row r="694" spans="1:5" x14ac:dyDescent="0.2">
      <c r="A694" s="9" t="s">
        <v>3457</v>
      </c>
      <c r="B694" s="10">
        <v>49.3</v>
      </c>
      <c r="C694" s="10">
        <v>22614</v>
      </c>
      <c r="D694" s="10">
        <v>531</v>
      </c>
      <c r="E694" s="10">
        <v>444</v>
      </c>
    </row>
    <row r="695" spans="1:5" x14ac:dyDescent="0.2">
      <c r="A695" s="9" t="s">
        <v>3439</v>
      </c>
      <c r="B695" s="10">
        <v>49.3</v>
      </c>
      <c r="C695" s="10">
        <v>22614</v>
      </c>
      <c r="D695" s="10">
        <v>531</v>
      </c>
      <c r="E695" s="10">
        <v>444</v>
      </c>
    </row>
    <row r="696" spans="1:5" x14ac:dyDescent="0.2">
      <c r="A696" s="9" t="s">
        <v>3461</v>
      </c>
      <c r="B696" s="10">
        <v>49.3</v>
      </c>
      <c r="C696" s="10">
        <v>22614</v>
      </c>
      <c r="D696" s="10">
        <v>531</v>
      </c>
      <c r="E696" s="10">
        <v>444</v>
      </c>
    </row>
    <row r="697" spans="1:5" x14ac:dyDescent="0.2">
      <c r="A697" s="9" t="s">
        <v>3437</v>
      </c>
      <c r="B697" s="10">
        <v>49.3</v>
      </c>
      <c r="C697" s="10">
        <v>22614</v>
      </c>
      <c r="D697" s="10">
        <v>531</v>
      </c>
      <c r="E697" s="10">
        <v>444</v>
      </c>
    </row>
    <row r="698" spans="1:5" x14ac:dyDescent="0.2">
      <c r="A698" s="9" t="s">
        <v>3432</v>
      </c>
      <c r="B698" s="10">
        <v>42.45</v>
      </c>
      <c r="C698" s="10">
        <v>24153</v>
      </c>
      <c r="D698" s="10">
        <v>622.5</v>
      </c>
      <c r="E698" s="10">
        <v>864.5</v>
      </c>
    </row>
    <row r="699" spans="1:5" x14ac:dyDescent="0.2">
      <c r="A699" s="9" t="s">
        <v>3438</v>
      </c>
      <c r="B699" s="10">
        <v>49.3</v>
      </c>
      <c r="C699" s="10">
        <v>22614</v>
      </c>
      <c r="D699" s="10">
        <v>531</v>
      </c>
      <c r="E699" s="10">
        <v>444</v>
      </c>
    </row>
    <row r="700" spans="1:5" x14ac:dyDescent="0.2">
      <c r="A700" s="9" t="s">
        <v>3459</v>
      </c>
      <c r="B700" s="10">
        <v>49.3</v>
      </c>
      <c r="C700" s="10">
        <v>22614</v>
      </c>
      <c r="D700" s="10">
        <v>531</v>
      </c>
      <c r="E700" s="10">
        <v>444</v>
      </c>
    </row>
    <row r="701" spans="1:5" x14ac:dyDescent="0.2">
      <c r="A701" s="9" t="s">
        <v>3433</v>
      </c>
      <c r="B701" s="10">
        <v>42.45</v>
      </c>
      <c r="C701" s="10">
        <v>24153</v>
      </c>
      <c r="D701" s="10">
        <v>622.5</v>
      </c>
      <c r="E701" s="10">
        <v>864.5</v>
      </c>
    </row>
    <row r="702" spans="1:5" x14ac:dyDescent="0.2">
      <c r="A702" s="9" t="s">
        <v>3456</v>
      </c>
      <c r="B702" s="10">
        <v>49.3</v>
      </c>
      <c r="C702" s="10">
        <v>22614</v>
      </c>
      <c r="D702" s="10">
        <v>531</v>
      </c>
      <c r="E702" s="10">
        <v>444</v>
      </c>
    </row>
    <row r="703" spans="1:5" x14ac:dyDescent="0.2">
      <c r="A703" s="9" t="s">
        <v>3434</v>
      </c>
      <c r="B703" s="10">
        <v>42.45</v>
      </c>
      <c r="C703" s="10">
        <v>24153</v>
      </c>
      <c r="D703" s="10">
        <v>622.5</v>
      </c>
      <c r="E703" s="10">
        <v>864.5</v>
      </c>
    </row>
    <row r="704" spans="1:5" x14ac:dyDescent="0.2">
      <c r="A704" s="9" t="s">
        <v>3460</v>
      </c>
      <c r="B704" s="10">
        <v>49.3</v>
      </c>
      <c r="C704" s="10">
        <v>22614</v>
      </c>
      <c r="D704" s="10">
        <v>531</v>
      </c>
      <c r="E704" s="10">
        <v>444</v>
      </c>
    </row>
    <row r="705" spans="1:5" x14ac:dyDescent="0.2">
      <c r="A705" s="9" t="s">
        <v>3458</v>
      </c>
      <c r="B705" s="10">
        <v>49.3</v>
      </c>
      <c r="C705" s="10">
        <v>22614</v>
      </c>
      <c r="D705" s="10">
        <v>531</v>
      </c>
      <c r="E705" s="10">
        <v>444</v>
      </c>
    </row>
    <row r="706" spans="1:5" x14ac:dyDescent="0.2">
      <c r="A706" s="9" t="s">
        <v>729</v>
      </c>
      <c r="B706" s="10">
        <v>14.3</v>
      </c>
      <c r="C706" s="10">
        <v>69574</v>
      </c>
      <c r="D706" s="10">
        <v>127</v>
      </c>
      <c r="E706" s="10">
        <v>412</v>
      </c>
    </row>
    <row r="707" spans="1:5" x14ac:dyDescent="0.2">
      <c r="A707" s="9" t="s">
        <v>732</v>
      </c>
      <c r="B707" s="10">
        <v>14.3</v>
      </c>
      <c r="C707" s="10">
        <v>69574</v>
      </c>
      <c r="D707" s="10">
        <v>127</v>
      </c>
      <c r="E707" s="10">
        <v>412</v>
      </c>
    </row>
    <row r="708" spans="1:5" x14ac:dyDescent="0.2">
      <c r="A708" s="9" t="s">
        <v>731</v>
      </c>
      <c r="B708" s="10">
        <v>14.3</v>
      </c>
      <c r="C708" s="10">
        <v>69574</v>
      </c>
      <c r="D708" s="10">
        <v>127</v>
      </c>
      <c r="E708" s="10">
        <v>412</v>
      </c>
    </row>
    <row r="709" spans="1:5" x14ac:dyDescent="0.2">
      <c r="A709" s="9" t="s">
        <v>730</v>
      </c>
      <c r="B709" s="10">
        <v>14.3</v>
      </c>
      <c r="C709" s="10">
        <v>69574</v>
      </c>
      <c r="D709" s="10">
        <v>127</v>
      </c>
      <c r="E709" s="10">
        <v>412</v>
      </c>
    </row>
    <row r="710" spans="1:5" x14ac:dyDescent="0.2">
      <c r="A710" s="9" t="s">
        <v>522</v>
      </c>
      <c r="B710" s="10">
        <v>26.2</v>
      </c>
      <c r="C710" s="10">
        <v>100529</v>
      </c>
      <c r="D710" s="10">
        <v>258</v>
      </c>
      <c r="E710" s="10">
        <v>0</v>
      </c>
    </row>
    <row r="711" spans="1:5" x14ac:dyDescent="0.2">
      <c r="A711" s="9" t="s">
        <v>521</v>
      </c>
      <c r="B711" s="10">
        <v>26.2</v>
      </c>
      <c r="C711" s="10">
        <v>100529</v>
      </c>
      <c r="D711" s="10">
        <v>258</v>
      </c>
      <c r="E711" s="10">
        <v>0</v>
      </c>
    </row>
    <row r="712" spans="1:5" x14ac:dyDescent="0.2">
      <c r="A712" s="9" t="s">
        <v>520</v>
      </c>
      <c r="B712" s="10">
        <v>26.2</v>
      </c>
      <c r="C712" s="10">
        <v>100529</v>
      </c>
      <c r="D712" s="10">
        <v>258</v>
      </c>
      <c r="E712" s="10">
        <v>0</v>
      </c>
    </row>
    <row r="713" spans="1:5" x14ac:dyDescent="0.2">
      <c r="A713" s="9" t="s">
        <v>517</v>
      </c>
      <c r="B713" s="10">
        <v>26.2</v>
      </c>
      <c r="C713" s="10">
        <v>100529</v>
      </c>
      <c r="D713" s="10">
        <v>258</v>
      </c>
      <c r="E713" s="10">
        <v>0</v>
      </c>
    </row>
    <row r="714" spans="1:5" x14ac:dyDescent="0.2">
      <c r="A714" s="9" t="s">
        <v>515</v>
      </c>
      <c r="B714" s="10">
        <v>26.2</v>
      </c>
      <c r="C714" s="10">
        <v>100529</v>
      </c>
      <c r="D714" s="10">
        <v>258</v>
      </c>
      <c r="E714" s="10">
        <v>0</v>
      </c>
    </row>
    <row r="715" spans="1:5" x14ac:dyDescent="0.2">
      <c r="A715" s="9" t="s">
        <v>339</v>
      </c>
      <c r="B715" s="10">
        <v>26.2</v>
      </c>
      <c r="C715" s="10">
        <v>100529</v>
      </c>
      <c r="D715" s="10">
        <v>258</v>
      </c>
      <c r="E715" s="10">
        <v>0</v>
      </c>
    </row>
    <row r="716" spans="1:5" x14ac:dyDescent="0.2">
      <c r="A716" s="9" t="s">
        <v>518</v>
      </c>
      <c r="B716" s="10">
        <v>26.2</v>
      </c>
      <c r="C716" s="10">
        <v>100529</v>
      </c>
      <c r="D716" s="10">
        <v>258</v>
      </c>
      <c r="E716" s="10">
        <v>0</v>
      </c>
    </row>
    <row r="717" spans="1:5" x14ac:dyDescent="0.2">
      <c r="A717" s="9" t="s">
        <v>516</v>
      </c>
      <c r="B717" s="10">
        <v>26.2</v>
      </c>
      <c r="C717" s="10">
        <v>100529</v>
      </c>
      <c r="D717" s="10">
        <v>258</v>
      </c>
      <c r="E717" s="10">
        <v>0</v>
      </c>
    </row>
    <row r="718" spans="1:5" x14ac:dyDescent="0.2">
      <c r="A718" s="9" t="s">
        <v>468</v>
      </c>
      <c r="B718" s="10">
        <v>26.2</v>
      </c>
      <c r="C718" s="10">
        <v>100529</v>
      </c>
      <c r="D718" s="10">
        <v>258</v>
      </c>
      <c r="E718" s="10">
        <v>0</v>
      </c>
    </row>
    <row r="719" spans="1:5" x14ac:dyDescent="0.2">
      <c r="A719" s="9" t="s">
        <v>519</v>
      </c>
      <c r="B719" s="10">
        <v>26.2</v>
      </c>
      <c r="C719" s="10">
        <v>100529</v>
      </c>
      <c r="D719" s="10">
        <v>258</v>
      </c>
      <c r="E719" s="10">
        <v>0</v>
      </c>
    </row>
    <row r="720" spans="1:5" x14ac:dyDescent="0.2">
      <c r="A720" s="9" t="s">
        <v>465</v>
      </c>
      <c r="B720" s="10">
        <v>26.2</v>
      </c>
      <c r="C720" s="10">
        <v>100529</v>
      </c>
      <c r="D720" s="10">
        <v>258</v>
      </c>
      <c r="E720" s="10">
        <v>0</v>
      </c>
    </row>
    <row r="721" spans="1:5" x14ac:dyDescent="0.2">
      <c r="A721" s="9" t="s">
        <v>463</v>
      </c>
      <c r="B721" s="10">
        <v>26.2</v>
      </c>
      <c r="C721" s="10">
        <v>86838</v>
      </c>
      <c r="D721" s="10">
        <v>174</v>
      </c>
      <c r="E721" s="10">
        <v>18</v>
      </c>
    </row>
    <row r="722" spans="1:5" x14ac:dyDescent="0.2">
      <c r="A722" s="9" t="s">
        <v>462</v>
      </c>
      <c r="B722" s="10">
        <v>26.2</v>
      </c>
      <c r="C722" s="10">
        <v>86838</v>
      </c>
      <c r="D722" s="10">
        <v>174</v>
      </c>
      <c r="E722" s="10">
        <v>18</v>
      </c>
    </row>
    <row r="723" spans="1:5" x14ac:dyDescent="0.2">
      <c r="A723" s="9" t="s">
        <v>473</v>
      </c>
      <c r="B723" s="10">
        <v>26.2</v>
      </c>
      <c r="C723" s="10">
        <v>100529</v>
      </c>
      <c r="D723" s="10">
        <v>258</v>
      </c>
      <c r="E723" s="10">
        <v>0</v>
      </c>
    </row>
    <row r="724" spans="1:5" x14ac:dyDescent="0.2">
      <c r="A724" s="9" t="s">
        <v>470</v>
      </c>
      <c r="B724" s="10">
        <v>26.2</v>
      </c>
      <c r="C724" s="10">
        <v>100529</v>
      </c>
      <c r="D724" s="10">
        <v>258</v>
      </c>
      <c r="E724" s="10">
        <v>0</v>
      </c>
    </row>
    <row r="725" spans="1:5" x14ac:dyDescent="0.2">
      <c r="A725" s="9" t="s">
        <v>471</v>
      </c>
      <c r="B725" s="10">
        <v>26.2</v>
      </c>
      <c r="C725" s="10">
        <v>100529</v>
      </c>
      <c r="D725" s="10">
        <v>258</v>
      </c>
      <c r="E725" s="10">
        <v>0</v>
      </c>
    </row>
    <row r="726" spans="1:5" x14ac:dyDescent="0.2">
      <c r="A726" s="9" t="s">
        <v>469</v>
      </c>
      <c r="B726" s="10">
        <v>26.2</v>
      </c>
      <c r="C726" s="10">
        <v>100529</v>
      </c>
      <c r="D726" s="10">
        <v>258</v>
      </c>
      <c r="E726" s="10">
        <v>0</v>
      </c>
    </row>
    <row r="727" spans="1:5" x14ac:dyDescent="0.2">
      <c r="A727" s="9" t="s">
        <v>464</v>
      </c>
      <c r="B727" s="10">
        <v>26.2</v>
      </c>
      <c r="C727" s="10">
        <v>100529</v>
      </c>
      <c r="D727" s="10">
        <v>258</v>
      </c>
      <c r="E727" s="10">
        <v>0</v>
      </c>
    </row>
    <row r="728" spans="1:5" x14ac:dyDescent="0.2">
      <c r="A728" s="9" t="s">
        <v>467</v>
      </c>
      <c r="B728" s="10">
        <v>26.2</v>
      </c>
      <c r="C728" s="10">
        <v>100529</v>
      </c>
      <c r="D728" s="10">
        <v>258</v>
      </c>
      <c r="E728" s="10">
        <v>0</v>
      </c>
    </row>
    <row r="729" spans="1:5" x14ac:dyDescent="0.2">
      <c r="A729" s="9" t="s">
        <v>466</v>
      </c>
      <c r="B729" s="10">
        <v>26.2</v>
      </c>
      <c r="C729" s="10">
        <v>100529</v>
      </c>
      <c r="D729" s="10">
        <v>258</v>
      </c>
      <c r="E729" s="10">
        <v>0</v>
      </c>
    </row>
    <row r="730" spans="1:5" x14ac:dyDescent="0.2">
      <c r="A730" s="9" t="s">
        <v>472</v>
      </c>
      <c r="B730" s="10">
        <v>26.2</v>
      </c>
      <c r="C730" s="10">
        <v>100529</v>
      </c>
      <c r="D730" s="10">
        <v>258</v>
      </c>
      <c r="E730" s="10">
        <v>0</v>
      </c>
    </row>
    <row r="731" spans="1:5" x14ac:dyDescent="0.2">
      <c r="A731" s="9" t="s">
        <v>524</v>
      </c>
      <c r="B731" s="10">
        <v>26.2</v>
      </c>
      <c r="C731" s="10">
        <v>86838</v>
      </c>
      <c r="D731" s="10">
        <v>174</v>
      </c>
      <c r="E731" s="10">
        <v>18</v>
      </c>
    </row>
    <row r="732" spans="1:5" x14ac:dyDescent="0.2">
      <c r="A732" s="9" t="s">
        <v>523</v>
      </c>
      <c r="B732" s="10">
        <v>26.2</v>
      </c>
      <c r="C732" s="10">
        <v>100529</v>
      </c>
      <c r="D732" s="10">
        <v>258</v>
      </c>
      <c r="E732" s="10">
        <v>0</v>
      </c>
    </row>
    <row r="733" spans="1:5" x14ac:dyDescent="0.2">
      <c r="A733" s="9" t="s">
        <v>4212</v>
      </c>
      <c r="B733" s="10">
        <v>24.7</v>
      </c>
      <c r="C733" s="10">
        <v>40753</v>
      </c>
      <c r="D733" s="10">
        <v>496</v>
      </c>
      <c r="E733" s="10">
        <v>1504</v>
      </c>
    </row>
    <row r="734" spans="1:5" x14ac:dyDescent="0.2">
      <c r="A734" s="9" t="s">
        <v>302</v>
      </c>
      <c r="B734" s="10">
        <v>7.6</v>
      </c>
      <c r="C734" s="10">
        <v>89271</v>
      </c>
      <c r="D734" s="10">
        <v>0</v>
      </c>
      <c r="E734" s="10">
        <v>91</v>
      </c>
    </row>
    <row r="735" spans="1:5" x14ac:dyDescent="0.2">
      <c r="A735" s="9" t="s">
        <v>300</v>
      </c>
      <c r="B735" s="10">
        <v>7.6</v>
      </c>
      <c r="C735" s="10">
        <v>89271</v>
      </c>
      <c r="D735" s="10">
        <v>0</v>
      </c>
      <c r="E735" s="10">
        <v>91</v>
      </c>
    </row>
    <row r="736" spans="1:5" x14ac:dyDescent="0.2">
      <c r="A736" s="9" t="s">
        <v>301</v>
      </c>
      <c r="B736" s="10">
        <v>7.6</v>
      </c>
      <c r="C736" s="10">
        <v>89271</v>
      </c>
      <c r="D736" s="10">
        <v>0</v>
      </c>
      <c r="E736" s="10">
        <v>91</v>
      </c>
    </row>
    <row r="737" spans="1:5" x14ac:dyDescent="0.2">
      <c r="A737" s="9" t="s">
        <v>308</v>
      </c>
      <c r="B737" s="10">
        <v>8</v>
      </c>
      <c r="C737" s="10">
        <v>68686</v>
      </c>
      <c r="D737" s="10">
        <v>128</v>
      </c>
      <c r="E737" s="10">
        <v>40</v>
      </c>
    </row>
    <row r="738" spans="1:5" x14ac:dyDescent="0.2">
      <c r="A738" s="9" t="s">
        <v>306</v>
      </c>
      <c r="B738" s="10">
        <v>8</v>
      </c>
      <c r="C738" s="10">
        <v>68686</v>
      </c>
      <c r="D738" s="10">
        <v>128</v>
      </c>
      <c r="E738" s="10">
        <v>40</v>
      </c>
    </row>
    <row r="739" spans="1:5" x14ac:dyDescent="0.2">
      <c r="A739" s="9" t="s">
        <v>307</v>
      </c>
      <c r="B739" s="10">
        <v>8</v>
      </c>
      <c r="C739" s="10">
        <v>68686</v>
      </c>
      <c r="D739" s="10">
        <v>128</v>
      </c>
      <c r="E739" s="10">
        <v>40</v>
      </c>
    </row>
    <row r="740" spans="1:5" x14ac:dyDescent="0.2">
      <c r="A740" s="9" t="s">
        <v>4221</v>
      </c>
      <c r="B740" s="10">
        <v>21.4</v>
      </c>
      <c r="C740" s="10">
        <v>62569</v>
      </c>
      <c r="D740" s="10">
        <v>290</v>
      </c>
      <c r="E740" s="10">
        <v>222</v>
      </c>
    </row>
    <row r="741" spans="1:5" x14ac:dyDescent="0.2">
      <c r="A741" s="9" t="s">
        <v>1360</v>
      </c>
      <c r="B741" s="10">
        <v>21.4</v>
      </c>
      <c r="C741" s="10">
        <v>62569</v>
      </c>
      <c r="D741" s="10">
        <v>290</v>
      </c>
      <c r="E741" s="10">
        <v>222</v>
      </c>
    </row>
    <row r="742" spans="1:5" x14ac:dyDescent="0.2">
      <c r="A742" s="9" t="s">
        <v>4215</v>
      </c>
      <c r="B742" s="10">
        <v>21.4</v>
      </c>
      <c r="C742" s="10">
        <v>62569</v>
      </c>
      <c r="D742" s="10">
        <v>290</v>
      </c>
      <c r="E742" s="10">
        <v>222</v>
      </c>
    </row>
    <row r="743" spans="1:5" x14ac:dyDescent="0.2">
      <c r="A743" s="9" t="s">
        <v>3662</v>
      </c>
      <c r="B743" s="10">
        <v>37</v>
      </c>
      <c r="C743" s="10">
        <v>38346</v>
      </c>
      <c r="D743" s="10">
        <v>249</v>
      </c>
      <c r="E743" s="10">
        <v>395</v>
      </c>
    </row>
    <row r="744" spans="1:5" x14ac:dyDescent="0.2">
      <c r="A744" s="9" t="s">
        <v>2005</v>
      </c>
      <c r="B744" s="10">
        <v>28.5</v>
      </c>
      <c r="C744" s="10">
        <v>50221</v>
      </c>
      <c r="D744" s="10">
        <v>221</v>
      </c>
      <c r="E744" s="10">
        <v>376</v>
      </c>
    </row>
    <row r="745" spans="1:5" x14ac:dyDescent="0.2">
      <c r="A745" s="9" t="s">
        <v>1946</v>
      </c>
      <c r="B745" s="10">
        <v>18.899999999999999</v>
      </c>
      <c r="C745" s="10">
        <v>50430</v>
      </c>
      <c r="D745" s="10">
        <v>260</v>
      </c>
      <c r="E745" s="10">
        <v>523</v>
      </c>
    </row>
    <row r="746" spans="1:5" x14ac:dyDescent="0.2">
      <c r="A746" s="9" t="s">
        <v>1945</v>
      </c>
      <c r="B746" s="10">
        <v>26.22</v>
      </c>
      <c r="C746" s="10">
        <v>40236.6</v>
      </c>
      <c r="D746" s="10">
        <v>242.2</v>
      </c>
      <c r="E746" s="10">
        <v>448.2</v>
      </c>
    </row>
    <row r="747" spans="1:5" x14ac:dyDescent="0.2">
      <c r="A747" s="9" t="s">
        <v>1944</v>
      </c>
      <c r="B747" s="10">
        <v>27.5</v>
      </c>
      <c r="C747" s="10">
        <v>36453</v>
      </c>
      <c r="D747" s="10">
        <v>175</v>
      </c>
      <c r="E747" s="10">
        <v>409</v>
      </c>
    </row>
    <row r="748" spans="1:5" x14ac:dyDescent="0.2">
      <c r="A748" s="9" t="s">
        <v>1947</v>
      </c>
      <c r="B748" s="10">
        <v>25.366666666666664</v>
      </c>
      <c r="C748" s="10">
        <v>42759</v>
      </c>
      <c r="D748" s="10">
        <v>287</v>
      </c>
      <c r="E748" s="10">
        <v>474.33333333333331</v>
      </c>
    </row>
    <row r="749" spans="1:5" x14ac:dyDescent="0.2">
      <c r="A749" s="9" t="s">
        <v>822</v>
      </c>
      <c r="B749" s="10">
        <v>32.1</v>
      </c>
      <c r="C749" s="10">
        <v>105774</v>
      </c>
      <c r="D749" s="10">
        <v>424</v>
      </c>
      <c r="E749" s="10">
        <v>476</v>
      </c>
    </row>
    <row r="750" spans="1:5" x14ac:dyDescent="0.2">
      <c r="A750" s="9" t="s">
        <v>823</v>
      </c>
      <c r="B750" s="10">
        <v>32.1</v>
      </c>
      <c r="C750" s="10">
        <v>105774</v>
      </c>
      <c r="D750" s="10">
        <v>424</v>
      </c>
      <c r="E750" s="10">
        <v>476</v>
      </c>
    </row>
    <row r="751" spans="1:5" x14ac:dyDescent="0.2">
      <c r="A751" s="9" t="s">
        <v>908</v>
      </c>
      <c r="B751" s="10">
        <v>32.1</v>
      </c>
      <c r="C751" s="10">
        <v>105774</v>
      </c>
      <c r="D751" s="10">
        <v>424</v>
      </c>
      <c r="E751" s="10">
        <v>476</v>
      </c>
    </row>
    <row r="752" spans="1:5" x14ac:dyDescent="0.2">
      <c r="A752" s="9" t="s">
        <v>819</v>
      </c>
      <c r="B752" s="10">
        <v>32.1</v>
      </c>
      <c r="C752" s="10">
        <v>105774</v>
      </c>
      <c r="D752" s="10">
        <v>424</v>
      </c>
      <c r="E752" s="10">
        <v>476</v>
      </c>
    </row>
    <row r="753" spans="1:5" x14ac:dyDescent="0.2">
      <c r="A753" s="9" t="s">
        <v>821</v>
      </c>
      <c r="B753" s="10">
        <v>32.1</v>
      </c>
      <c r="C753" s="10">
        <v>105774</v>
      </c>
      <c r="D753" s="10">
        <v>424</v>
      </c>
      <c r="E753" s="10">
        <v>476</v>
      </c>
    </row>
    <row r="754" spans="1:5" x14ac:dyDescent="0.2">
      <c r="A754" s="9" t="s">
        <v>820</v>
      </c>
      <c r="B754" s="10">
        <v>32.1</v>
      </c>
      <c r="C754" s="10">
        <v>105774</v>
      </c>
      <c r="D754" s="10">
        <v>424</v>
      </c>
      <c r="E754" s="10">
        <v>476</v>
      </c>
    </row>
    <row r="755" spans="1:5" x14ac:dyDescent="0.2">
      <c r="A755" s="9" t="s">
        <v>906</v>
      </c>
      <c r="B755" s="10">
        <v>32.1</v>
      </c>
      <c r="C755" s="10">
        <v>105774</v>
      </c>
      <c r="D755" s="10">
        <v>424</v>
      </c>
      <c r="E755" s="10">
        <v>476</v>
      </c>
    </row>
    <row r="756" spans="1:5" x14ac:dyDescent="0.2">
      <c r="A756" s="9" t="s">
        <v>2626</v>
      </c>
      <c r="B756" s="10">
        <v>39.9</v>
      </c>
      <c r="C756" s="10">
        <v>30000</v>
      </c>
      <c r="D756" s="10">
        <v>148</v>
      </c>
      <c r="E756" s="10">
        <v>207</v>
      </c>
    </row>
    <row r="757" spans="1:5" x14ac:dyDescent="0.2">
      <c r="A757" s="9" t="s">
        <v>2804</v>
      </c>
      <c r="B757" s="10">
        <v>39.9</v>
      </c>
      <c r="C757" s="10">
        <v>30000</v>
      </c>
      <c r="D757" s="10">
        <v>148</v>
      </c>
      <c r="E757" s="10">
        <v>207</v>
      </c>
    </row>
    <row r="758" spans="1:5" x14ac:dyDescent="0.2">
      <c r="A758" s="9" t="s">
        <v>2805</v>
      </c>
      <c r="B758" s="10">
        <v>39.9</v>
      </c>
      <c r="C758" s="10">
        <v>30000</v>
      </c>
      <c r="D758" s="10">
        <v>148</v>
      </c>
      <c r="E758" s="10">
        <v>207</v>
      </c>
    </row>
    <row r="759" spans="1:5" x14ac:dyDescent="0.2">
      <c r="A759" s="9" t="s">
        <v>3973</v>
      </c>
      <c r="B759" s="10">
        <v>24.5</v>
      </c>
      <c r="C759" s="10">
        <v>35818</v>
      </c>
      <c r="D759" s="10">
        <v>368</v>
      </c>
      <c r="E759" s="10">
        <v>421</v>
      </c>
    </row>
    <row r="760" spans="1:5" x14ac:dyDescent="0.2">
      <c r="A760" s="9" t="s">
        <v>2990</v>
      </c>
      <c r="B760" s="10">
        <v>36.6</v>
      </c>
      <c r="C760" s="10">
        <v>25500</v>
      </c>
      <c r="D760" s="10">
        <v>100</v>
      </c>
      <c r="E760" s="10">
        <v>306</v>
      </c>
    </row>
    <row r="761" spans="1:5" x14ac:dyDescent="0.2">
      <c r="A761" s="9" t="s">
        <v>2797</v>
      </c>
      <c r="B761" s="10">
        <v>33</v>
      </c>
      <c r="C761" s="10">
        <v>37728</v>
      </c>
      <c r="D761" s="10">
        <v>311</v>
      </c>
      <c r="E761" s="10">
        <v>417</v>
      </c>
    </row>
    <row r="762" spans="1:5" x14ac:dyDescent="0.2">
      <c r="A762" s="9" t="s">
        <v>2988</v>
      </c>
      <c r="B762" s="10">
        <v>41.9</v>
      </c>
      <c r="C762" s="10">
        <v>28276</v>
      </c>
      <c r="D762" s="10">
        <v>266</v>
      </c>
      <c r="E762" s="10">
        <v>361</v>
      </c>
    </row>
    <row r="763" spans="1:5" x14ac:dyDescent="0.2">
      <c r="A763" s="9" t="s">
        <v>2982</v>
      </c>
      <c r="B763" s="10">
        <v>36.6</v>
      </c>
      <c r="C763" s="10">
        <v>25500</v>
      </c>
      <c r="D763" s="10">
        <v>100</v>
      </c>
      <c r="E763" s="10">
        <v>306</v>
      </c>
    </row>
    <row r="764" spans="1:5" x14ac:dyDescent="0.2">
      <c r="A764" s="9" t="s">
        <v>2989</v>
      </c>
      <c r="B764" s="10">
        <v>36.6</v>
      </c>
      <c r="C764" s="10">
        <v>25500</v>
      </c>
      <c r="D764" s="10">
        <v>100</v>
      </c>
      <c r="E764" s="10">
        <v>306</v>
      </c>
    </row>
    <row r="765" spans="1:5" x14ac:dyDescent="0.2">
      <c r="A765" s="9" t="s">
        <v>1205</v>
      </c>
      <c r="B765" s="10">
        <v>0</v>
      </c>
      <c r="C765" s="10">
        <v>0</v>
      </c>
      <c r="D765" s="10">
        <v>0</v>
      </c>
      <c r="E765" s="10">
        <v>0</v>
      </c>
    </row>
    <row r="766" spans="1:5" x14ac:dyDescent="0.2">
      <c r="A766" s="9" t="s">
        <v>1153</v>
      </c>
      <c r="B766" s="10">
        <v>0</v>
      </c>
      <c r="C766" s="10">
        <v>0</v>
      </c>
      <c r="D766" s="10">
        <v>0</v>
      </c>
      <c r="E766" s="10">
        <v>0</v>
      </c>
    </row>
    <row r="767" spans="1:5" x14ac:dyDescent="0.2">
      <c r="A767" s="9" t="s">
        <v>1204</v>
      </c>
      <c r="B767" s="10">
        <v>42.9</v>
      </c>
      <c r="C767" s="10">
        <v>26781</v>
      </c>
      <c r="D767" s="10">
        <v>459</v>
      </c>
      <c r="E767" s="10">
        <v>601</v>
      </c>
    </row>
    <row r="768" spans="1:5" x14ac:dyDescent="0.2">
      <c r="A768" s="9" t="s">
        <v>1411</v>
      </c>
      <c r="B768" s="10">
        <v>58.5</v>
      </c>
      <c r="C768" s="10">
        <v>19750</v>
      </c>
      <c r="D768" s="10">
        <v>549</v>
      </c>
      <c r="E768" s="10">
        <v>508</v>
      </c>
    </row>
    <row r="769" spans="1:5" x14ac:dyDescent="0.2">
      <c r="A769" s="9" t="s">
        <v>1412</v>
      </c>
      <c r="B769" s="10">
        <v>58.5</v>
      </c>
      <c r="C769" s="10">
        <v>19750</v>
      </c>
      <c r="D769" s="10">
        <v>549</v>
      </c>
      <c r="E769" s="10">
        <v>508</v>
      </c>
    </row>
    <row r="770" spans="1:5" x14ac:dyDescent="0.2">
      <c r="A770" s="9" t="s">
        <v>1713</v>
      </c>
      <c r="B770" s="10">
        <v>58.5</v>
      </c>
      <c r="C770" s="10">
        <v>19750</v>
      </c>
      <c r="D770" s="10">
        <v>549</v>
      </c>
      <c r="E770" s="10">
        <v>508</v>
      </c>
    </row>
    <row r="771" spans="1:5" x14ac:dyDescent="0.2">
      <c r="A771" s="9" t="s">
        <v>1413</v>
      </c>
      <c r="B771" s="10">
        <v>58.5</v>
      </c>
      <c r="C771" s="10">
        <v>19750</v>
      </c>
      <c r="D771" s="10">
        <v>549</v>
      </c>
      <c r="E771" s="10">
        <v>508</v>
      </c>
    </row>
    <row r="772" spans="1:5" x14ac:dyDescent="0.2">
      <c r="A772" s="9" t="s">
        <v>1715</v>
      </c>
      <c r="B772" s="10">
        <v>58.5</v>
      </c>
      <c r="C772" s="10">
        <v>19750</v>
      </c>
      <c r="D772" s="10">
        <v>549</v>
      </c>
      <c r="E772" s="10">
        <v>508</v>
      </c>
    </row>
    <row r="773" spans="1:5" x14ac:dyDescent="0.2">
      <c r="A773" s="9" t="s">
        <v>1714</v>
      </c>
      <c r="B773" s="10">
        <v>58.5</v>
      </c>
      <c r="C773" s="10">
        <v>19750</v>
      </c>
      <c r="D773" s="10">
        <v>549</v>
      </c>
      <c r="E773" s="10">
        <v>508</v>
      </c>
    </row>
    <row r="774" spans="1:5" x14ac:dyDescent="0.2">
      <c r="A774" s="9" t="s">
        <v>2760</v>
      </c>
      <c r="B774" s="10">
        <v>58.5</v>
      </c>
      <c r="C774" s="10">
        <v>19750</v>
      </c>
      <c r="D774" s="10">
        <v>549</v>
      </c>
      <c r="E774" s="10">
        <v>508</v>
      </c>
    </row>
    <row r="775" spans="1:5" x14ac:dyDescent="0.2">
      <c r="A775" s="9" t="s">
        <v>1414</v>
      </c>
      <c r="B775" s="10">
        <v>58.5</v>
      </c>
      <c r="C775" s="10">
        <v>19750</v>
      </c>
      <c r="D775" s="10">
        <v>549</v>
      </c>
      <c r="E775" s="10">
        <v>508</v>
      </c>
    </row>
    <row r="776" spans="1:5" x14ac:dyDescent="0.2">
      <c r="A776" s="9" t="s">
        <v>390</v>
      </c>
      <c r="B776" s="10">
        <v>35.5</v>
      </c>
      <c r="C776" s="10">
        <v>42431</v>
      </c>
      <c r="D776" s="10">
        <v>549</v>
      </c>
      <c r="E776" s="10">
        <v>265</v>
      </c>
    </row>
    <row r="777" spans="1:5" x14ac:dyDescent="0.2">
      <c r="A777" s="9" t="s">
        <v>391</v>
      </c>
      <c r="B777" s="10">
        <v>35.5</v>
      </c>
      <c r="C777" s="10">
        <v>42431</v>
      </c>
      <c r="D777" s="10">
        <v>549</v>
      </c>
      <c r="E777" s="10">
        <v>265</v>
      </c>
    </row>
    <row r="778" spans="1:5" x14ac:dyDescent="0.2">
      <c r="A778" s="9" t="s">
        <v>392</v>
      </c>
      <c r="B778" s="10">
        <v>31.7</v>
      </c>
      <c r="C778" s="10">
        <v>67500</v>
      </c>
      <c r="D778" s="10">
        <v>150</v>
      </c>
      <c r="E778" s="10">
        <v>93</v>
      </c>
    </row>
    <row r="779" spans="1:5" x14ac:dyDescent="0.2">
      <c r="A779" s="9" t="s">
        <v>393</v>
      </c>
      <c r="B779" s="10">
        <v>31.7</v>
      </c>
      <c r="C779" s="10">
        <v>67500</v>
      </c>
      <c r="D779" s="10">
        <v>150</v>
      </c>
      <c r="E779" s="10">
        <v>93</v>
      </c>
    </row>
    <row r="780" spans="1:5" x14ac:dyDescent="0.2">
      <c r="A780" s="9" t="s">
        <v>1927</v>
      </c>
      <c r="B780" s="10">
        <v>19.899999999999999</v>
      </c>
      <c r="C780" s="10">
        <v>46847</v>
      </c>
      <c r="D780" s="10">
        <v>276</v>
      </c>
      <c r="E780" s="10">
        <v>433</v>
      </c>
    </row>
    <row r="781" spans="1:5" x14ac:dyDescent="0.2">
      <c r="A781" s="9" t="s">
        <v>1926</v>
      </c>
      <c r="B781" s="10">
        <v>19.899999999999999</v>
      </c>
      <c r="C781" s="10">
        <v>46847</v>
      </c>
      <c r="D781" s="10">
        <v>276</v>
      </c>
      <c r="E781" s="10">
        <v>433</v>
      </c>
    </row>
    <row r="782" spans="1:5" x14ac:dyDescent="0.2">
      <c r="A782" s="9" t="s">
        <v>1925</v>
      </c>
      <c r="B782" s="10">
        <v>19.899999999999999</v>
      </c>
      <c r="C782" s="10">
        <v>46847</v>
      </c>
      <c r="D782" s="10">
        <v>276</v>
      </c>
      <c r="E782" s="10">
        <v>433</v>
      </c>
    </row>
    <row r="783" spans="1:5" x14ac:dyDescent="0.2">
      <c r="A783" s="9" t="s">
        <v>1928</v>
      </c>
      <c r="B783" s="10">
        <v>19.899999999999999</v>
      </c>
      <c r="C783" s="10">
        <v>46847</v>
      </c>
      <c r="D783" s="10">
        <v>276</v>
      </c>
      <c r="E783" s="10">
        <v>433</v>
      </c>
    </row>
    <row r="784" spans="1:5" x14ac:dyDescent="0.2">
      <c r="A784" s="9" t="s">
        <v>1853</v>
      </c>
      <c r="B784" s="10">
        <v>49.2</v>
      </c>
      <c r="C784" s="10">
        <v>21659</v>
      </c>
      <c r="D784" s="10">
        <v>633</v>
      </c>
      <c r="E784" s="10">
        <v>795</v>
      </c>
    </row>
    <row r="785" spans="1:5" x14ac:dyDescent="0.2">
      <c r="A785" s="9" t="s">
        <v>1924</v>
      </c>
      <c r="B785" s="10">
        <v>27.5</v>
      </c>
      <c r="C785" s="10">
        <v>36453</v>
      </c>
      <c r="D785" s="10">
        <v>175</v>
      </c>
      <c r="E785" s="10">
        <v>409</v>
      </c>
    </row>
    <row r="786" spans="1:5" x14ac:dyDescent="0.2">
      <c r="A786" s="9" t="s">
        <v>1918</v>
      </c>
      <c r="B786" s="10">
        <v>47.9</v>
      </c>
      <c r="C786" s="10">
        <v>31216</v>
      </c>
      <c r="D786" s="10">
        <v>211</v>
      </c>
      <c r="E786" s="10">
        <v>612</v>
      </c>
    </row>
    <row r="787" spans="1:5" x14ac:dyDescent="0.2">
      <c r="A787" s="9" t="s">
        <v>1917</v>
      </c>
      <c r="B787" s="10">
        <v>47.9</v>
      </c>
      <c r="C787" s="10">
        <v>31216</v>
      </c>
      <c r="D787" s="10">
        <v>211</v>
      </c>
      <c r="E787" s="10">
        <v>612</v>
      </c>
    </row>
    <row r="788" spans="1:5" x14ac:dyDescent="0.2">
      <c r="A788" s="9" t="s">
        <v>1871</v>
      </c>
      <c r="B788" s="10">
        <v>20.100000000000001</v>
      </c>
      <c r="C788" s="10">
        <v>49455</v>
      </c>
      <c r="D788" s="10">
        <v>203</v>
      </c>
      <c r="E788" s="10">
        <v>635</v>
      </c>
    </row>
    <row r="789" spans="1:5" x14ac:dyDescent="0.2">
      <c r="A789" s="9" t="s">
        <v>2038</v>
      </c>
      <c r="B789" s="10">
        <v>16.5</v>
      </c>
      <c r="C789" s="10">
        <v>42479</v>
      </c>
      <c r="D789" s="10">
        <v>229</v>
      </c>
      <c r="E789" s="10">
        <v>490</v>
      </c>
    </row>
    <row r="790" spans="1:5" x14ac:dyDescent="0.2">
      <c r="A790" s="9" t="s">
        <v>2039</v>
      </c>
      <c r="B790" s="10">
        <v>16.5</v>
      </c>
      <c r="C790" s="10">
        <v>42479</v>
      </c>
      <c r="D790" s="10">
        <v>229</v>
      </c>
      <c r="E790" s="10">
        <v>490</v>
      </c>
    </row>
    <row r="791" spans="1:5" x14ac:dyDescent="0.2">
      <c r="A791" s="9" t="s">
        <v>2106</v>
      </c>
      <c r="B791" s="10">
        <v>20.100000000000001</v>
      </c>
      <c r="C791" s="10">
        <v>49455</v>
      </c>
      <c r="D791" s="10">
        <v>203</v>
      </c>
      <c r="E791" s="10">
        <v>635</v>
      </c>
    </row>
    <row r="792" spans="1:5" x14ac:dyDescent="0.2">
      <c r="A792" s="9" t="s">
        <v>2107</v>
      </c>
      <c r="B792" s="10">
        <v>20.100000000000001</v>
      </c>
      <c r="C792" s="10">
        <v>49455</v>
      </c>
      <c r="D792" s="10">
        <v>203</v>
      </c>
      <c r="E792" s="10">
        <v>635</v>
      </c>
    </row>
    <row r="793" spans="1:5" x14ac:dyDescent="0.2">
      <c r="A793" s="9" t="s">
        <v>1881</v>
      </c>
      <c r="B793" s="10">
        <v>11.1</v>
      </c>
      <c r="C793" s="10">
        <v>65673</v>
      </c>
      <c r="D793" s="10">
        <v>108</v>
      </c>
      <c r="E793" s="10">
        <v>299</v>
      </c>
    </row>
    <row r="794" spans="1:5" x14ac:dyDescent="0.2">
      <c r="A794" s="9" t="s">
        <v>1906</v>
      </c>
      <c r="B794" s="10">
        <v>31</v>
      </c>
      <c r="C794" s="10">
        <v>37283</v>
      </c>
      <c r="D794" s="10">
        <v>638</v>
      </c>
      <c r="E794" s="10">
        <v>1137</v>
      </c>
    </row>
    <row r="795" spans="1:5" x14ac:dyDescent="0.2">
      <c r="A795" s="9" t="s">
        <v>1896</v>
      </c>
      <c r="B795" s="10">
        <v>24.7</v>
      </c>
      <c r="C795" s="10">
        <v>41667</v>
      </c>
      <c r="D795" s="10">
        <v>236</v>
      </c>
      <c r="E795" s="10">
        <v>591</v>
      </c>
    </row>
    <row r="796" spans="1:5" x14ac:dyDescent="0.2">
      <c r="A796" s="9" t="s">
        <v>2077</v>
      </c>
      <c r="B796" s="10">
        <v>24.7</v>
      </c>
      <c r="C796" s="10">
        <v>41667</v>
      </c>
      <c r="D796" s="10">
        <v>236</v>
      </c>
      <c r="E796" s="10">
        <v>591</v>
      </c>
    </row>
    <row r="797" spans="1:5" x14ac:dyDescent="0.2">
      <c r="A797" s="9" t="s">
        <v>2017</v>
      </c>
      <c r="B797" s="10">
        <v>24.7</v>
      </c>
      <c r="C797" s="10">
        <v>41667</v>
      </c>
      <c r="D797" s="10">
        <v>236</v>
      </c>
      <c r="E797" s="10">
        <v>591</v>
      </c>
    </row>
    <row r="798" spans="1:5" x14ac:dyDescent="0.2">
      <c r="A798" s="9" t="s">
        <v>1856</v>
      </c>
      <c r="B798" s="10">
        <v>38.35</v>
      </c>
      <c r="C798" s="10">
        <v>29056</v>
      </c>
      <c r="D798" s="10">
        <v>404</v>
      </c>
      <c r="E798" s="10">
        <v>602</v>
      </c>
    </row>
    <row r="799" spans="1:5" x14ac:dyDescent="0.2">
      <c r="A799" s="9" t="s">
        <v>1915</v>
      </c>
      <c r="B799" s="10">
        <v>47.9</v>
      </c>
      <c r="C799" s="10">
        <v>31216</v>
      </c>
      <c r="D799" s="10">
        <v>211</v>
      </c>
      <c r="E799" s="10">
        <v>612</v>
      </c>
    </row>
    <row r="800" spans="1:5" x14ac:dyDescent="0.2">
      <c r="A800" s="9" t="s">
        <v>2018</v>
      </c>
      <c r="B800" s="10">
        <v>24.7</v>
      </c>
      <c r="C800" s="10">
        <v>41667</v>
      </c>
      <c r="D800" s="10">
        <v>236</v>
      </c>
      <c r="E800" s="10">
        <v>591</v>
      </c>
    </row>
    <row r="801" spans="1:5" x14ac:dyDescent="0.2">
      <c r="A801" s="9" t="s">
        <v>1901</v>
      </c>
      <c r="B801" s="10">
        <v>31</v>
      </c>
      <c r="C801" s="10">
        <v>37283</v>
      </c>
      <c r="D801" s="10">
        <v>638</v>
      </c>
      <c r="E801" s="10">
        <v>1137</v>
      </c>
    </row>
    <row r="802" spans="1:5" x14ac:dyDescent="0.2">
      <c r="A802" s="9" t="s">
        <v>1908</v>
      </c>
      <c r="B802" s="10">
        <v>31</v>
      </c>
      <c r="C802" s="10">
        <v>37283</v>
      </c>
      <c r="D802" s="10">
        <v>638</v>
      </c>
      <c r="E802" s="10">
        <v>1137</v>
      </c>
    </row>
    <row r="803" spans="1:5" x14ac:dyDescent="0.2">
      <c r="A803" s="9" t="s">
        <v>2079</v>
      </c>
      <c r="B803" s="10">
        <v>31</v>
      </c>
      <c r="C803" s="10">
        <v>37283</v>
      </c>
      <c r="D803" s="10">
        <v>638</v>
      </c>
      <c r="E803" s="10">
        <v>1137</v>
      </c>
    </row>
    <row r="804" spans="1:5" x14ac:dyDescent="0.2">
      <c r="A804" s="9" t="s">
        <v>1888</v>
      </c>
      <c r="B804" s="10">
        <v>19.100000000000001</v>
      </c>
      <c r="C804" s="10">
        <v>49417</v>
      </c>
      <c r="D804" s="10">
        <v>184</v>
      </c>
      <c r="E804" s="10">
        <v>670</v>
      </c>
    </row>
    <row r="805" spans="1:5" x14ac:dyDescent="0.2">
      <c r="A805" s="9" t="s">
        <v>1855</v>
      </c>
      <c r="B805" s="10">
        <v>49.2</v>
      </c>
      <c r="C805" s="10">
        <v>21659</v>
      </c>
      <c r="D805" s="10">
        <v>633</v>
      </c>
      <c r="E805" s="10">
        <v>795</v>
      </c>
    </row>
    <row r="806" spans="1:5" x14ac:dyDescent="0.2">
      <c r="A806" s="9" t="s">
        <v>2016</v>
      </c>
      <c r="B806" s="10">
        <v>24.7</v>
      </c>
      <c r="C806" s="10">
        <v>41667</v>
      </c>
      <c r="D806" s="10">
        <v>236</v>
      </c>
      <c r="E806" s="10">
        <v>591</v>
      </c>
    </row>
    <row r="807" spans="1:5" x14ac:dyDescent="0.2">
      <c r="A807" s="9" t="s">
        <v>2105</v>
      </c>
      <c r="B807" s="10">
        <v>20.100000000000001</v>
      </c>
      <c r="C807" s="10">
        <v>49455</v>
      </c>
      <c r="D807" s="10">
        <v>203</v>
      </c>
      <c r="E807" s="10">
        <v>635</v>
      </c>
    </row>
    <row r="808" spans="1:5" x14ac:dyDescent="0.2">
      <c r="A808" s="9" t="s">
        <v>1872</v>
      </c>
      <c r="B808" s="10">
        <v>38.633333333333333</v>
      </c>
      <c r="C808" s="10">
        <v>37295.666666666664</v>
      </c>
      <c r="D808" s="10">
        <v>208.33333333333334</v>
      </c>
      <c r="E808" s="10">
        <v>619.66666666666663</v>
      </c>
    </row>
    <row r="809" spans="1:5" x14ac:dyDescent="0.2">
      <c r="A809" s="9" t="s">
        <v>1905</v>
      </c>
      <c r="B809" s="10">
        <v>31</v>
      </c>
      <c r="C809" s="10">
        <v>37283</v>
      </c>
      <c r="D809" s="10">
        <v>638</v>
      </c>
      <c r="E809" s="10">
        <v>1137</v>
      </c>
    </row>
    <row r="810" spans="1:5" x14ac:dyDescent="0.2">
      <c r="A810" s="9" t="s">
        <v>1887</v>
      </c>
      <c r="B810" s="10">
        <v>25.05</v>
      </c>
      <c r="C810" s="10">
        <v>43350</v>
      </c>
      <c r="D810" s="10">
        <v>411</v>
      </c>
      <c r="E810" s="10">
        <v>903.5</v>
      </c>
    </row>
    <row r="811" spans="1:5" x14ac:dyDescent="0.2">
      <c r="A811" s="9" t="s">
        <v>2078</v>
      </c>
      <c r="B811" s="10">
        <v>24.7</v>
      </c>
      <c r="C811" s="10">
        <v>41667</v>
      </c>
      <c r="D811" s="10">
        <v>236</v>
      </c>
      <c r="E811" s="10">
        <v>591</v>
      </c>
    </row>
    <row r="812" spans="1:5" x14ac:dyDescent="0.2">
      <c r="A812" s="9" t="s">
        <v>2037</v>
      </c>
      <c r="B812" s="10">
        <v>18.3</v>
      </c>
      <c r="C812" s="10">
        <v>45967</v>
      </c>
      <c r="D812" s="10">
        <v>216</v>
      </c>
      <c r="E812" s="10">
        <v>562.5</v>
      </c>
    </row>
    <row r="813" spans="1:5" x14ac:dyDescent="0.2">
      <c r="A813" s="9" t="s">
        <v>1903</v>
      </c>
      <c r="B813" s="10">
        <v>31</v>
      </c>
      <c r="C813" s="10">
        <v>37283</v>
      </c>
      <c r="D813" s="10">
        <v>638</v>
      </c>
      <c r="E813" s="10">
        <v>1137</v>
      </c>
    </row>
    <row r="814" spans="1:5" x14ac:dyDescent="0.2">
      <c r="A814" s="9" t="s">
        <v>1863</v>
      </c>
      <c r="B814" s="10">
        <v>36</v>
      </c>
      <c r="C814" s="10">
        <v>42639.5</v>
      </c>
      <c r="D814" s="10">
        <v>109.5</v>
      </c>
      <c r="E814" s="10">
        <v>353</v>
      </c>
    </row>
    <row r="815" spans="1:5" x14ac:dyDescent="0.2">
      <c r="A815" s="9" t="s">
        <v>1854</v>
      </c>
      <c r="B815" s="10">
        <v>49.2</v>
      </c>
      <c r="C815" s="10">
        <v>21659</v>
      </c>
      <c r="D815" s="10">
        <v>633</v>
      </c>
      <c r="E815" s="10">
        <v>795</v>
      </c>
    </row>
    <row r="816" spans="1:5" x14ac:dyDescent="0.2">
      <c r="A816" s="9" t="s">
        <v>1868</v>
      </c>
      <c r="B816" s="10">
        <v>20.100000000000001</v>
      </c>
      <c r="C816" s="10">
        <v>49455</v>
      </c>
      <c r="D816" s="10">
        <v>203</v>
      </c>
      <c r="E816" s="10">
        <v>635</v>
      </c>
    </row>
    <row r="817" spans="1:5" x14ac:dyDescent="0.2">
      <c r="A817" s="9" t="s">
        <v>2010</v>
      </c>
      <c r="B817" s="10">
        <v>19.899999999999999</v>
      </c>
      <c r="C817" s="10">
        <v>46847</v>
      </c>
      <c r="D817" s="10">
        <v>276</v>
      </c>
      <c r="E817" s="10">
        <v>433</v>
      </c>
    </row>
    <row r="818" spans="1:5" x14ac:dyDescent="0.2">
      <c r="A818" s="9" t="s">
        <v>1877</v>
      </c>
      <c r="B818" s="10">
        <v>15.100000000000001</v>
      </c>
      <c r="C818" s="10">
        <v>59260</v>
      </c>
      <c r="D818" s="10">
        <v>106.5</v>
      </c>
      <c r="E818" s="10">
        <v>364.5</v>
      </c>
    </row>
    <row r="819" spans="1:5" x14ac:dyDescent="0.2">
      <c r="A819" s="9" t="s">
        <v>1883</v>
      </c>
      <c r="B819" s="10">
        <v>16.433333333333334</v>
      </c>
      <c r="C819" s="10">
        <v>55979</v>
      </c>
      <c r="D819" s="10">
        <v>132.33333333333334</v>
      </c>
      <c r="E819" s="10">
        <v>466.33333333333331</v>
      </c>
    </row>
    <row r="820" spans="1:5" x14ac:dyDescent="0.2">
      <c r="A820" s="9" t="s">
        <v>1861</v>
      </c>
      <c r="B820" s="10">
        <v>47.9</v>
      </c>
      <c r="C820" s="10">
        <v>31216</v>
      </c>
      <c r="D820" s="10">
        <v>211</v>
      </c>
      <c r="E820" s="10">
        <v>612</v>
      </c>
    </row>
    <row r="821" spans="1:5" x14ac:dyDescent="0.2">
      <c r="A821" s="9" t="s">
        <v>1860</v>
      </c>
      <c r="B821" s="10">
        <v>49.2</v>
      </c>
      <c r="C821" s="10">
        <v>21659</v>
      </c>
      <c r="D821" s="10">
        <v>633</v>
      </c>
      <c r="E821" s="10">
        <v>795</v>
      </c>
    </row>
    <row r="822" spans="1:5" x14ac:dyDescent="0.2">
      <c r="A822" s="9" t="s">
        <v>1862</v>
      </c>
      <c r="B822" s="10">
        <v>49.2</v>
      </c>
      <c r="C822" s="10">
        <v>21659</v>
      </c>
      <c r="D822" s="10">
        <v>633</v>
      </c>
      <c r="E822" s="10">
        <v>795</v>
      </c>
    </row>
    <row r="823" spans="1:5" x14ac:dyDescent="0.2">
      <c r="A823" s="9" t="s">
        <v>1874</v>
      </c>
      <c r="B823" s="10">
        <v>11.95</v>
      </c>
      <c r="C823" s="10">
        <v>51504</v>
      </c>
      <c r="D823" s="10">
        <v>122</v>
      </c>
      <c r="E823" s="10">
        <v>359.5</v>
      </c>
    </row>
    <row r="824" spans="1:5" x14ac:dyDescent="0.2">
      <c r="A824" s="9" t="s">
        <v>1866</v>
      </c>
      <c r="B824" s="10">
        <v>34</v>
      </c>
      <c r="C824" s="10">
        <v>40335.5</v>
      </c>
      <c r="D824" s="10">
        <v>207</v>
      </c>
      <c r="E824" s="10">
        <v>623.5</v>
      </c>
    </row>
    <row r="825" spans="1:5" x14ac:dyDescent="0.2">
      <c r="A825" s="9" t="s">
        <v>1885</v>
      </c>
      <c r="B825" s="10">
        <v>31</v>
      </c>
      <c r="C825" s="10">
        <v>37283</v>
      </c>
      <c r="D825" s="10">
        <v>638</v>
      </c>
      <c r="E825" s="10">
        <v>1137</v>
      </c>
    </row>
    <row r="826" spans="1:5" x14ac:dyDescent="0.2">
      <c r="A826" s="9" t="s">
        <v>2019</v>
      </c>
      <c r="B826" s="10">
        <v>24.7</v>
      </c>
      <c r="C826" s="10">
        <v>41667</v>
      </c>
      <c r="D826" s="10">
        <v>236</v>
      </c>
      <c r="E826" s="10">
        <v>591</v>
      </c>
    </row>
    <row r="827" spans="1:5" x14ac:dyDescent="0.2">
      <c r="A827" s="9" t="s">
        <v>1878</v>
      </c>
      <c r="B827" s="10">
        <v>11.1</v>
      </c>
      <c r="C827" s="10">
        <v>65673</v>
      </c>
      <c r="D827" s="10">
        <v>108</v>
      </c>
      <c r="E827" s="10">
        <v>299</v>
      </c>
    </row>
    <row r="828" spans="1:5" x14ac:dyDescent="0.2">
      <c r="A828" s="9" t="s">
        <v>2020</v>
      </c>
      <c r="B828" s="10">
        <v>24.7</v>
      </c>
      <c r="C828" s="10">
        <v>41667</v>
      </c>
      <c r="D828" s="10">
        <v>236</v>
      </c>
      <c r="E828" s="10">
        <v>591</v>
      </c>
    </row>
    <row r="829" spans="1:5" x14ac:dyDescent="0.2">
      <c r="A829" s="9" t="s">
        <v>1886</v>
      </c>
      <c r="B829" s="10">
        <v>19.100000000000001</v>
      </c>
      <c r="C829" s="10">
        <v>49417</v>
      </c>
      <c r="D829" s="10">
        <v>184</v>
      </c>
      <c r="E829" s="10">
        <v>670</v>
      </c>
    </row>
    <row r="830" spans="1:5" x14ac:dyDescent="0.2">
      <c r="A830" s="9" t="s">
        <v>1873</v>
      </c>
      <c r="B830" s="10">
        <v>17.7</v>
      </c>
      <c r="C830" s="10">
        <v>44804.333333333336</v>
      </c>
      <c r="D830" s="10">
        <v>220.33333333333334</v>
      </c>
      <c r="E830" s="10">
        <v>538.33333333333337</v>
      </c>
    </row>
    <row r="831" spans="1:5" x14ac:dyDescent="0.2">
      <c r="A831" s="9" t="s">
        <v>1920</v>
      </c>
      <c r="B831" s="10">
        <v>47.9</v>
      </c>
      <c r="C831" s="10">
        <v>31216</v>
      </c>
      <c r="D831" s="10">
        <v>211</v>
      </c>
      <c r="E831" s="10">
        <v>612</v>
      </c>
    </row>
    <row r="832" spans="1:5" x14ac:dyDescent="0.2">
      <c r="A832" s="9" t="s">
        <v>1864</v>
      </c>
      <c r="B832" s="10">
        <v>47.9</v>
      </c>
      <c r="C832" s="10">
        <v>31216</v>
      </c>
      <c r="D832" s="10">
        <v>211</v>
      </c>
      <c r="E832" s="10">
        <v>612</v>
      </c>
    </row>
    <row r="833" spans="1:5" x14ac:dyDescent="0.2">
      <c r="A833" s="9" t="s">
        <v>1865</v>
      </c>
      <c r="B833" s="10">
        <v>24.1</v>
      </c>
      <c r="C833" s="10">
        <v>54063</v>
      </c>
      <c r="D833" s="10">
        <v>8</v>
      </c>
      <c r="E833" s="10">
        <v>94</v>
      </c>
    </row>
    <row r="834" spans="1:5" x14ac:dyDescent="0.2">
      <c r="A834" s="9" t="s">
        <v>1916</v>
      </c>
      <c r="B834" s="10">
        <v>47.9</v>
      </c>
      <c r="C834" s="10">
        <v>31216</v>
      </c>
      <c r="D834" s="10">
        <v>211</v>
      </c>
      <c r="E834" s="10">
        <v>612</v>
      </c>
    </row>
    <row r="835" spans="1:5" x14ac:dyDescent="0.2">
      <c r="A835" s="9" t="s">
        <v>1867</v>
      </c>
      <c r="B835" s="10">
        <v>20.100000000000001</v>
      </c>
      <c r="C835" s="10">
        <v>49455</v>
      </c>
      <c r="D835" s="10">
        <v>203</v>
      </c>
      <c r="E835" s="10">
        <v>635</v>
      </c>
    </row>
    <row r="836" spans="1:5" x14ac:dyDescent="0.2">
      <c r="A836" s="9" t="s">
        <v>1912</v>
      </c>
      <c r="B836" s="10">
        <v>19.100000000000001</v>
      </c>
      <c r="C836" s="10">
        <v>52847</v>
      </c>
      <c r="D836" s="10">
        <v>105</v>
      </c>
      <c r="E836" s="10">
        <v>430</v>
      </c>
    </row>
    <row r="837" spans="1:5" x14ac:dyDescent="0.2">
      <c r="A837" s="9" t="s">
        <v>1911</v>
      </c>
      <c r="B837" s="10">
        <v>19.100000000000001</v>
      </c>
      <c r="C837" s="10">
        <v>52847</v>
      </c>
      <c r="D837" s="10">
        <v>105</v>
      </c>
      <c r="E837" s="10">
        <v>430</v>
      </c>
    </row>
    <row r="838" spans="1:5" x14ac:dyDescent="0.2">
      <c r="A838" s="9" t="s">
        <v>1882</v>
      </c>
      <c r="B838" s="10">
        <v>11.1</v>
      </c>
      <c r="C838" s="10">
        <v>65673</v>
      </c>
      <c r="D838" s="10">
        <v>108</v>
      </c>
      <c r="E838" s="10">
        <v>299</v>
      </c>
    </row>
    <row r="839" spans="1:5" x14ac:dyDescent="0.2">
      <c r="A839" s="9" t="s">
        <v>1890</v>
      </c>
      <c r="B839" s="10">
        <v>19.100000000000001</v>
      </c>
      <c r="C839" s="10">
        <v>49417</v>
      </c>
      <c r="D839" s="10">
        <v>184</v>
      </c>
      <c r="E839" s="10">
        <v>670</v>
      </c>
    </row>
    <row r="840" spans="1:5" x14ac:dyDescent="0.2">
      <c r="A840" s="9" t="s">
        <v>1902</v>
      </c>
      <c r="B840" s="10">
        <v>31</v>
      </c>
      <c r="C840" s="10">
        <v>37283</v>
      </c>
      <c r="D840" s="10">
        <v>638</v>
      </c>
      <c r="E840" s="10">
        <v>1137</v>
      </c>
    </row>
    <row r="841" spans="1:5" x14ac:dyDescent="0.2">
      <c r="A841" s="9" t="s">
        <v>1859</v>
      </c>
      <c r="B841" s="10">
        <v>48.55</v>
      </c>
      <c r="C841" s="10">
        <v>26437.5</v>
      </c>
      <c r="D841" s="10">
        <v>422</v>
      </c>
      <c r="E841" s="10">
        <v>703.5</v>
      </c>
    </row>
    <row r="842" spans="1:5" x14ac:dyDescent="0.2">
      <c r="A842" s="9" t="s">
        <v>1892</v>
      </c>
      <c r="B842" s="10">
        <v>25.05</v>
      </c>
      <c r="C842" s="10">
        <v>43350</v>
      </c>
      <c r="D842" s="10">
        <v>411</v>
      </c>
      <c r="E842" s="10">
        <v>903.5</v>
      </c>
    </row>
    <row r="843" spans="1:5" x14ac:dyDescent="0.2">
      <c r="A843" s="9" t="s">
        <v>1907</v>
      </c>
      <c r="B843" s="10">
        <v>31</v>
      </c>
      <c r="C843" s="10">
        <v>37283</v>
      </c>
      <c r="D843" s="10">
        <v>638</v>
      </c>
      <c r="E843" s="10">
        <v>1137</v>
      </c>
    </row>
    <row r="844" spans="1:5" x14ac:dyDescent="0.2">
      <c r="A844" s="9" t="s">
        <v>1858</v>
      </c>
      <c r="B844" s="10">
        <v>49.2</v>
      </c>
      <c r="C844" s="10">
        <v>21659</v>
      </c>
      <c r="D844" s="10">
        <v>633</v>
      </c>
      <c r="E844" s="10">
        <v>795</v>
      </c>
    </row>
    <row r="845" spans="1:5" x14ac:dyDescent="0.2">
      <c r="A845" s="9" t="s">
        <v>1884</v>
      </c>
      <c r="B845" s="10">
        <v>25.05</v>
      </c>
      <c r="C845" s="10">
        <v>43350</v>
      </c>
      <c r="D845" s="10">
        <v>411</v>
      </c>
      <c r="E845" s="10">
        <v>903.5</v>
      </c>
    </row>
    <row r="846" spans="1:5" x14ac:dyDescent="0.2">
      <c r="A846" s="9" t="s">
        <v>1914</v>
      </c>
      <c r="B846" s="10">
        <v>21.3</v>
      </c>
      <c r="C846" s="10">
        <v>43250</v>
      </c>
      <c r="D846" s="10">
        <v>242</v>
      </c>
      <c r="E846" s="10">
        <v>283</v>
      </c>
    </row>
    <row r="847" spans="1:5" x14ac:dyDescent="0.2">
      <c r="A847" s="9" t="s">
        <v>1875</v>
      </c>
      <c r="B847" s="10">
        <v>7.4</v>
      </c>
      <c r="C847" s="10">
        <v>60529</v>
      </c>
      <c r="D847" s="10">
        <v>15</v>
      </c>
      <c r="E847" s="10">
        <v>229</v>
      </c>
    </row>
    <row r="848" spans="1:5" x14ac:dyDescent="0.2">
      <c r="A848" s="9" t="s">
        <v>1913</v>
      </c>
      <c r="B848" s="10">
        <v>19.100000000000001</v>
      </c>
      <c r="C848" s="10">
        <v>52847</v>
      </c>
      <c r="D848" s="10">
        <v>105</v>
      </c>
      <c r="E848" s="10">
        <v>430</v>
      </c>
    </row>
    <row r="849" spans="1:5" x14ac:dyDescent="0.2">
      <c r="A849" s="9" t="s">
        <v>1870</v>
      </c>
      <c r="B849" s="10">
        <v>20.100000000000001</v>
      </c>
      <c r="C849" s="10">
        <v>49455</v>
      </c>
      <c r="D849" s="10">
        <v>203</v>
      </c>
      <c r="E849" s="10">
        <v>635</v>
      </c>
    </row>
    <row r="850" spans="1:5" x14ac:dyDescent="0.2">
      <c r="A850" s="9" t="s">
        <v>1897</v>
      </c>
      <c r="B850" s="10">
        <v>27.85</v>
      </c>
      <c r="C850" s="10">
        <v>39475</v>
      </c>
      <c r="D850" s="10">
        <v>437</v>
      </c>
      <c r="E850" s="10">
        <v>864</v>
      </c>
    </row>
    <row r="851" spans="1:5" x14ac:dyDescent="0.2">
      <c r="A851" s="9" t="s">
        <v>1895</v>
      </c>
      <c r="B851" s="10">
        <v>24.7</v>
      </c>
      <c r="C851" s="10">
        <v>41667</v>
      </c>
      <c r="D851" s="10">
        <v>236</v>
      </c>
      <c r="E851" s="10">
        <v>591</v>
      </c>
    </row>
    <row r="852" spans="1:5" x14ac:dyDescent="0.2">
      <c r="A852" s="9" t="s">
        <v>1904</v>
      </c>
      <c r="B852" s="10">
        <v>31</v>
      </c>
      <c r="C852" s="10">
        <v>37283</v>
      </c>
      <c r="D852" s="10">
        <v>638</v>
      </c>
      <c r="E852" s="10">
        <v>1137</v>
      </c>
    </row>
    <row r="853" spans="1:5" x14ac:dyDescent="0.2">
      <c r="A853" s="9" t="s">
        <v>1910</v>
      </c>
      <c r="B853" s="10">
        <v>31</v>
      </c>
      <c r="C853" s="10">
        <v>37283</v>
      </c>
      <c r="D853" s="10">
        <v>638</v>
      </c>
      <c r="E853" s="10">
        <v>1137</v>
      </c>
    </row>
    <row r="854" spans="1:5" x14ac:dyDescent="0.2">
      <c r="A854" s="9" t="s">
        <v>1880</v>
      </c>
      <c r="B854" s="10">
        <v>11.1</v>
      </c>
      <c r="C854" s="10">
        <v>65673</v>
      </c>
      <c r="D854" s="10">
        <v>108</v>
      </c>
      <c r="E854" s="10">
        <v>299</v>
      </c>
    </row>
    <row r="855" spans="1:5" x14ac:dyDescent="0.2">
      <c r="A855" s="9" t="s">
        <v>1893</v>
      </c>
      <c r="B855" s="10">
        <v>25.05</v>
      </c>
      <c r="C855" s="10">
        <v>43350</v>
      </c>
      <c r="D855" s="10">
        <v>411</v>
      </c>
      <c r="E855" s="10">
        <v>903.5</v>
      </c>
    </row>
    <row r="856" spans="1:5" x14ac:dyDescent="0.2">
      <c r="A856" s="9" t="s">
        <v>1857</v>
      </c>
      <c r="B856" s="10">
        <v>49.2</v>
      </c>
      <c r="C856" s="10">
        <v>21659</v>
      </c>
      <c r="D856" s="10">
        <v>633</v>
      </c>
      <c r="E856" s="10">
        <v>795</v>
      </c>
    </row>
    <row r="857" spans="1:5" x14ac:dyDescent="0.2">
      <c r="A857" s="9" t="s">
        <v>1921</v>
      </c>
      <c r="B857" s="10">
        <v>47.9</v>
      </c>
      <c r="C857" s="10">
        <v>31216</v>
      </c>
      <c r="D857" s="10">
        <v>211</v>
      </c>
      <c r="E857" s="10">
        <v>612</v>
      </c>
    </row>
    <row r="858" spans="1:5" x14ac:dyDescent="0.2">
      <c r="A858" s="9" t="s">
        <v>1919</v>
      </c>
      <c r="B858" s="10">
        <v>47.9</v>
      </c>
      <c r="C858" s="10">
        <v>31216</v>
      </c>
      <c r="D858" s="10">
        <v>211</v>
      </c>
      <c r="E858" s="10">
        <v>612</v>
      </c>
    </row>
    <row r="859" spans="1:5" x14ac:dyDescent="0.2">
      <c r="A859" s="9" t="s">
        <v>1923</v>
      </c>
      <c r="B859" s="10">
        <v>27.5</v>
      </c>
      <c r="C859" s="10">
        <v>36453</v>
      </c>
      <c r="D859" s="10">
        <v>175</v>
      </c>
      <c r="E859" s="10">
        <v>409</v>
      </c>
    </row>
    <row r="860" spans="1:5" x14ac:dyDescent="0.2">
      <c r="A860" s="9" t="s">
        <v>1879</v>
      </c>
      <c r="B860" s="10">
        <v>15.100000000000001</v>
      </c>
      <c r="C860" s="10">
        <v>59260</v>
      </c>
      <c r="D860" s="10">
        <v>106.5</v>
      </c>
      <c r="E860" s="10">
        <v>364.5</v>
      </c>
    </row>
    <row r="861" spans="1:5" x14ac:dyDescent="0.2">
      <c r="A861" s="9" t="s">
        <v>1909</v>
      </c>
      <c r="B861" s="10">
        <v>31</v>
      </c>
      <c r="C861" s="10">
        <v>37283</v>
      </c>
      <c r="D861" s="10">
        <v>638</v>
      </c>
      <c r="E861" s="10">
        <v>1137</v>
      </c>
    </row>
    <row r="862" spans="1:5" x14ac:dyDescent="0.2">
      <c r="A862" s="9" t="s">
        <v>2076</v>
      </c>
      <c r="B862" s="10">
        <v>24.7</v>
      </c>
      <c r="C862" s="10">
        <v>41667</v>
      </c>
      <c r="D862" s="10">
        <v>236</v>
      </c>
      <c r="E862" s="10">
        <v>591</v>
      </c>
    </row>
    <row r="863" spans="1:5" x14ac:dyDescent="0.2">
      <c r="A863" s="9" t="s">
        <v>1869</v>
      </c>
      <c r="B863" s="10">
        <v>34</v>
      </c>
      <c r="C863" s="10">
        <v>40335.5</v>
      </c>
      <c r="D863" s="10">
        <v>207</v>
      </c>
      <c r="E863" s="10">
        <v>623.5</v>
      </c>
    </row>
    <row r="864" spans="1:5" x14ac:dyDescent="0.2">
      <c r="A864" s="9" t="s">
        <v>1894</v>
      </c>
      <c r="B864" s="10">
        <v>19.100000000000001</v>
      </c>
      <c r="C864" s="10">
        <v>49417</v>
      </c>
      <c r="D864" s="10">
        <v>184</v>
      </c>
      <c r="E864" s="10">
        <v>670</v>
      </c>
    </row>
    <row r="865" spans="1:5" x14ac:dyDescent="0.2">
      <c r="A865" s="9" t="s">
        <v>1891</v>
      </c>
      <c r="B865" s="10">
        <v>31</v>
      </c>
      <c r="C865" s="10">
        <v>37283</v>
      </c>
      <c r="D865" s="10">
        <v>638</v>
      </c>
      <c r="E865" s="10">
        <v>1137</v>
      </c>
    </row>
    <row r="866" spans="1:5" x14ac:dyDescent="0.2">
      <c r="A866" s="9" t="s">
        <v>1922</v>
      </c>
      <c r="B866" s="10">
        <v>27.5</v>
      </c>
      <c r="C866" s="10">
        <v>36453</v>
      </c>
      <c r="D866" s="10">
        <v>175</v>
      </c>
      <c r="E866" s="10">
        <v>409</v>
      </c>
    </row>
    <row r="867" spans="1:5" x14ac:dyDescent="0.2">
      <c r="A867" s="9" t="s">
        <v>1889</v>
      </c>
      <c r="B867" s="10">
        <v>31</v>
      </c>
      <c r="C867" s="10">
        <v>37283</v>
      </c>
      <c r="D867" s="10">
        <v>638</v>
      </c>
      <c r="E867" s="10">
        <v>1137</v>
      </c>
    </row>
    <row r="868" spans="1:5" x14ac:dyDescent="0.2">
      <c r="A868" s="9" t="s">
        <v>1876</v>
      </c>
      <c r="B868" s="10">
        <v>11.1</v>
      </c>
      <c r="C868" s="10">
        <v>65673</v>
      </c>
      <c r="D868" s="10">
        <v>108</v>
      </c>
      <c r="E868" s="10">
        <v>299</v>
      </c>
    </row>
    <row r="869" spans="1:5" x14ac:dyDescent="0.2">
      <c r="A869" s="9" t="s">
        <v>304</v>
      </c>
      <c r="B869" s="10">
        <v>7.6</v>
      </c>
      <c r="C869" s="10">
        <v>89271</v>
      </c>
      <c r="D869" s="10">
        <v>0</v>
      </c>
      <c r="E869" s="10">
        <v>91</v>
      </c>
    </row>
    <row r="870" spans="1:5" x14ac:dyDescent="0.2">
      <c r="A870" s="9" t="s">
        <v>2356</v>
      </c>
      <c r="B870" s="10">
        <v>41.6</v>
      </c>
      <c r="C870" s="10">
        <v>28529</v>
      </c>
      <c r="D870" s="10">
        <v>93</v>
      </c>
      <c r="E870" s="10">
        <v>189</v>
      </c>
    </row>
    <row r="871" spans="1:5" x14ac:dyDescent="0.2">
      <c r="A871" s="9" t="s">
        <v>242</v>
      </c>
      <c r="B871" s="10">
        <v>35.5</v>
      </c>
      <c r="C871" s="10">
        <v>42431</v>
      </c>
      <c r="D871" s="10">
        <v>549</v>
      </c>
      <c r="E871" s="10">
        <v>265</v>
      </c>
    </row>
    <row r="872" spans="1:5" x14ac:dyDescent="0.2">
      <c r="A872" s="9" t="s">
        <v>248</v>
      </c>
      <c r="B872" s="10">
        <v>35.5</v>
      </c>
      <c r="C872" s="10">
        <v>42431</v>
      </c>
      <c r="D872" s="10">
        <v>549</v>
      </c>
      <c r="E872" s="10">
        <v>265</v>
      </c>
    </row>
    <row r="873" spans="1:5" x14ac:dyDescent="0.2">
      <c r="A873" s="9" t="s">
        <v>1392</v>
      </c>
      <c r="B873" s="10">
        <v>35.5</v>
      </c>
      <c r="C873" s="10">
        <v>42431</v>
      </c>
      <c r="D873" s="10">
        <v>549</v>
      </c>
      <c r="E873" s="10">
        <v>265</v>
      </c>
    </row>
    <row r="874" spans="1:5" x14ac:dyDescent="0.2">
      <c r="A874" s="9" t="s">
        <v>243</v>
      </c>
      <c r="B874" s="10">
        <v>35.5</v>
      </c>
      <c r="C874" s="10">
        <v>42431</v>
      </c>
      <c r="D874" s="10">
        <v>549</v>
      </c>
      <c r="E874" s="10">
        <v>265</v>
      </c>
    </row>
    <row r="875" spans="1:5" x14ac:dyDescent="0.2">
      <c r="A875" s="9" t="s">
        <v>1394</v>
      </c>
      <c r="B875" s="10">
        <v>35.5</v>
      </c>
      <c r="C875" s="10">
        <v>42431</v>
      </c>
      <c r="D875" s="10">
        <v>549</v>
      </c>
      <c r="E875" s="10">
        <v>265</v>
      </c>
    </row>
    <row r="876" spans="1:5" x14ac:dyDescent="0.2">
      <c r="A876" s="9" t="s">
        <v>247</v>
      </c>
      <c r="B876" s="10">
        <v>35.5</v>
      </c>
      <c r="C876" s="10">
        <v>42431</v>
      </c>
      <c r="D876" s="10">
        <v>549</v>
      </c>
      <c r="E876" s="10">
        <v>265</v>
      </c>
    </row>
    <row r="877" spans="1:5" x14ac:dyDescent="0.2">
      <c r="A877" s="9" t="s">
        <v>246</v>
      </c>
      <c r="B877" s="10">
        <v>35.5</v>
      </c>
      <c r="C877" s="10">
        <v>42431</v>
      </c>
      <c r="D877" s="10">
        <v>549</v>
      </c>
      <c r="E877" s="10">
        <v>265</v>
      </c>
    </row>
    <row r="878" spans="1:5" x14ac:dyDescent="0.2">
      <c r="A878" s="9" t="s">
        <v>241</v>
      </c>
      <c r="B878" s="10">
        <v>35.5</v>
      </c>
      <c r="C878" s="10">
        <v>42431</v>
      </c>
      <c r="D878" s="10">
        <v>549</v>
      </c>
      <c r="E878" s="10">
        <v>265</v>
      </c>
    </row>
    <row r="879" spans="1:5" x14ac:dyDescent="0.2">
      <c r="A879" s="9" t="s">
        <v>244</v>
      </c>
      <c r="B879" s="10">
        <v>35.5</v>
      </c>
      <c r="C879" s="10">
        <v>42431</v>
      </c>
      <c r="D879" s="10">
        <v>549</v>
      </c>
      <c r="E879" s="10">
        <v>265</v>
      </c>
    </row>
    <row r="880" spans="1:5" x14ac:dyDescent="0.2">
      <c r="A880" s="9" t="s">
        <v>1391</v>
      </c>
      <c r="B880" s="10">
        <v>35.5</v>
      </c>
      <c r="C880" s="10">
        <v>42431</v>
      </c>
      <c r="D880" s="10">
        <v>549</v>
      </c>
      <c r="E880" s="10">
        <v>265</v>
      </c>
    </row>
    <row r="881" spans="1:5" x14ac:dyDescent="0.2">
      <c r="A881" s="9" t="s">
        <v>245</v>
      </c>
      <c r="B881" s="10">
        <v>35.5</v>
      </c>
      <c r="C881" s="10">
        <v>42431</v>
      </c>
      <c r="D881" s="10">
        <v>549</v>
      </c>
      <c r="E881" s="10">
        <v>265</v>
      </c>
    </row>
    <row r="882" spans="1:5" x14ac:dyDescent="0.2">
      <c r="A882" s="9" t="s">
        <v>1393</v>
      </c>
      <c r="B882" s="10">
        <v>35.5</v>
      </c>
      <c r="C882" s="10">
        <v>42431</v>
      </c>
      <c r="D882" s="10">
        <v>549</v>
      </c>
      <c r="E882" s="10">
        <v>265</v>
      </c>
    </row>
    <row r="883" spans="1:5" x14ac:dyDescent="0.2">
      <c r="A883" s="9" t="s">
        <v>4241</v>
      </c>
      <c r="B883" s="10">
        <v>9.6999999999999993</v>
      </c>
      <c r="C883" s="10">
        <v>132125</v>
      </c>
      <c r="D883" s="10">
        <v>279</v>
      </c>
      <c r="E883" s="10">
        <v>185</v>
      </c>
    </row>
    <row r="884" spans="1:5" x14ac:dyDescent="0.2">
      <c r="A884" s="9" t="s">
        <v>907</v>
      </c>
      <c r="B884" s="10">
        <v>32.1</v>
      </c>
      <c r="C884" s="10">
        <v>105774</v>
      </c>
      <c r="D884" s="10">
        <v>424</v>
      </c>
      <c r="E884" s="10">
        <v>476</v>
      </c>
    </row>
    <row r="885" spans="1:5" x14ac:dyDescent="0.2">
      <c r="A885" s="9" t="s">
        <v>497</v>
      </c>
      <c r="B885" s="10">
        <v>4.3</v>
      </c>
      <c r="C885" s="10">
        <v>195000</v>
      </c>
      <c r="D885" s="10">
        <v>40</v>
      </c>
      <c r="E885" s="10">
        <v>20</v>
      </c>
    </row>
    <row r="886" spans="1:5" x14ac:dyDescent="0.2">
      <c r="A886" s="9" t="s">
        <v>496</v>
      </c>
      <c r="B886" s="10">
        <v>4.3</v>
      </c>
      <c r="C886" s="10">
        <v>195000</v>
      </c>
      <c r="D886" s="10">
        <v>40</v>
      </c>
      <c r="E886" s="10">
        <v>20</v>
      </c>
    </row>
    <row r="887" spans="1:5" x14ac:dyDescent="0.2">
      <c r="A887" s="9" t="s">
        <v>498</v>
      </c>
      <c r="B887" s="10">
        <v>4.3</v>
      </c>
      <c r="C887" s="10">
        <v>195000</v>
      </c>
      <c r="D887" s="10">
        <v>40</v>
      </c>
      <c r="E887" s="10">
        <v>20</v>
      </c>
    </row>
    <row r="888" spans="1:5" x14ac:dyDescent="0.2">
      <c r="A888" s="9" t="s">
        <v>2084</v>
      </c>
      <c r="B888" s="10">
        <v>31</v>
      </c>
      <c r="C888" s="10">
        <v>37283</v>
      </c>
      <c r="D888" s="10">
        <v>638</v>
      </c>
      <c r="E888" s="10">
        <v>1137</v>
      </c>
    </row>
    <row r="889" spans="1:5" x14ac:dyDescent="0.2">
      <c r="A889" s="9" t="s">
        <v>2083</v>
      </c>
      <c r="B889" s="10">
        <v>31</v>
      </c>
      <c r="C889" s="10">
        <v>37283</v>
      </c>
      <c r="D889" s="10">
        <v>638</v>
      </c>
      <c r="E889" s="10">
        <v>1137</v>
      </c>
    </row>
    <row r="890" spans="1:5" x14ac:dyDescent="0.2">
      <c r="A890" s="9" t="s">
        <v>3964</v>
      </c>
      <c r="B890" s="10">
        <v>24.5</v>
      </c>
      <c r="C890" s="10">
        <v>35818</v>
      </c>
      <c r="D890" s="10">
        <v>368</v>
      </c>
      <c r="E890" s="10">
        <v>421</v>
      </c>
    </row>
    <row r="891" spans="1:5" x14ac:dyDescent="0.2">
      <c r="A891" s="9" t="s">
        <v>4010</v>
      </c>
      <c r="B891" s="10">
        <v>22.9</v>
      </c>
      <c r="C891" s="10">
        <v>43021</v>
      </c>
      <c r="D891" s="10">
        <v>52</v>
      </c>
      <c r="E891" s="10">
        <v>321</v>
      </c>
    </row>
    <row r="892" spans="1:5" x14ac:dyDescent="0.2">
      <c r="A892" s="9" t="s">
        <v>4016</v>
      </c>
      <c r="B892" s="10">
        <v>58.9</v>
      </c>
      <c r="C892" s="10">
        <v>18446</v>
      </c>
      <c r="D892" s="10">
        <v>533</v>
      </c>
      <c r="E892" s="10">
        <v>477</v>
      </c>
    </row>
    <row r="893" spans="1:5" x14ac:dyDescent="0.2">
      <c r="A893" s="9" t="s">
        <v>4017</v>
      </c>
      <c r="B893" s="10">
        <v>58.9</v>
      </c>
      <c r="C893" s="10">
        <v>18446</v>
      </c>
      <c r="D893" s="10">
        <v>533</v>
      </c>
      <c r="E893" s="10">
        <v>477</v>
      </c>
    </row>
    <row r="894" spans="1:5" x14ac:dyDescent="0.2">
      <c r="A894" s="9" t="s">
        <v>3965</v>
      </c>
      <c r="B894" s="10">
        <v>24.5</v>
      </c>
      <c r="C894" s="10">
        <v>35818</v>
      </c>
      <c r="D894" s="10">
        <v>368</v>
      </c>
      <c r="E894" s="10">
        <v>421</v>
      </c>
    </row>
    <row r="895" spans="1:5" x14ac:dyDescent="0.2">
      <c r="A895" s="9" t="s">
        <v>4007</v>
      </c>
      <c r="B895" s="10">
        <v>21.7</v>
      </c>
      <c r="C895" s="10">
        <v>50519</v>
      </c>
      <c r="D895" s="10">
        <v>492</v>
      </c>
      <c r="E895" s="10">
        <v>587</v>
      </c>
    </row>
    <row r="896" spans="1:5" x14ac:dyDescent="0.2">
      <c r="A896" s="9" t="s">
        <v>3966</v>
      </c>
      <c r="B896" s="10">
        <v>24.5</v>
      </c>
      <c r="C896" s="10">
        <v>35818</v>
      </c>
      <c r="D896" s="10">
        <v>368</v>
      </c>
      <c r="E896" s="10">
        <v>421</v>
      </c>
    </row>
    <row r="897" spans="1:5" x14ac:dyDescent="0.2">
      <c r="A897" s="9" t="s">
        <v>3967</v>
      </c>
      <c r="B897" s="10">
        <v>23.7</v>
      </c>
      <c r="C897" s="10">
        <v>39419.5</v>
      </c>
      <c r="D897" s="10">
        <v>210</v>
      </c>
      <c r="E897" s="10">
        <v>371</v>
      </c>
    </row>
    <row r="898" spans="1:5" x14ac:dyDescent="0.2">
      <c r="A898" s="9" t="s">
        <v>4015</v>
      </c>
      <c r="B898" s="10">
        <v>22.9</v>
      </c>
      <c r="C898" s="10">
        <v>43021</v>
      </c>
      <c r="D898" s="10">
        <v>52</v>
      </c>
      <c r="E898" s="10">
        <v>321</v>
      </c>
    </row>
    <row r="899" spans="1:5" x14ac:dyDescent="0.2">
      <c r="A899" s="9" t="s">
        <v>3962</v>
      </c>
      <c r="B899" s="10">
        <v>49.4</v>
      </c>
      <c r="C899" s="10">
        <v>17500</v>
      </c>
      <c r="D899" s="10">
        <v>995</v>
      </c>
      <c r="E899" s="10">
        <v>1087</v>
      </c>
    </row>
    <row r="900" spans="1:5" x14ac:dyDescent="0.2">
      <c r="A900" s="9" t="s">
        <v>3960</v>
      </c>
      <c r="B900" s="10">
        <v>58.9</v>
      </c>
      <c r="C900" s="10">
        <v>18446</v>
      </c>
      <c r="D900" s="10">
        <v>533</v>
      </c>
      <c r="E900" s="10">
        <v>477</v>
      </c>
    </row>
    <row r="901" spans="1:5" x14ac:dyDescent="0.2">
      <c r="A901" s="9" t="s">
        <v>3961</v>
      </c>
      <c r="B901" s="10">
        <v>49.4</v>
      </c>
      <c r="C901" s="10">
        <v>17500</v>
      </c>
      <c r="D901" s="10">
        <v>995</v>
      </c>
      <c r="E901" s="10">
        <v>1087</v>
      </c>
    </row>
    <row r="902" spans="1:5" x14ac:dyDescent="0.2">
      <c r="A902" s="9" t="s">
        <v>4014</v>
      </c>
      <c r="B902" s="10">
        <v>22.9</v>
      </c>
      <c r="C902" s="10">
        <v>43021</v>
      </c>
      <c r="D902" s="10">
        <v>52</v>
      </c>
      <c r="E902" s="10">
        <v>321</v>
      </c>
    </row>
    <row r="903" spans="1:5" x14ac:dyDescent="0.2">
      <c r="A903" s="9" t="s">
        <v>3963</v>
      </c>
      <c r="B903" s="10">
        <v>24.5</v>
      </c>
      <c r="C903" s="10">
        <v>35818</v>
      </c>
      <c r="D903" s="10">
        <v>368</v>
      </c>
      <c r="E903" s="10">
        <v>421</v>
      </c>
    </row>
    <row r="904" spans="1:5" x14ac:dyDescent="0.2">
      <c r="A904" s="9" t="s">
        <v>4013</v>
      </c>
      <c r="B904" s="10">
        <v>22.9</v>
      </c>
      <c r="C904" s="10">
        <v>43021</v>
      </c>
      <c r="D904" s="10">
        <v>52</v>
      </c>
      <c r="E904" s="10">
        <v>321</v>
      </c>
    </row>
    <row r="905" spans="1:5" x14ac:dyDescent="0.2">
      <c r="A905" s="9" t="s">
        <v>4012</v>
      </c>
      <c r="B905" s="10">
        <v>22.9</v>
      </c>
      <c r="C905" s="10">
        <v>43021</v>
      </c>
      <c r="D905" s="10">
        <v>52</v>
      </c>
      <c r="E905" s="10">
        <v>321</v>
      </c>
    </row>
    <row r="906" spans="1:5" x14ac:dyDescent="0.2">
      <c r="A906" s="9" t="s">
        <v>4011</v>
      </c>
      <c r="B906" s="10">
        <v>22.9</v>
      </c>
      <c r="C906" s="10">
        <v>43021</v>
      </c>
      <c r="D906" s="10">
        <v>52</v>
      </c>
      <c r="E906" s="10">
        <v>321</v>
      </c>
    </row>
    <row r="907" spans="1:5" x14ac:dyDescent="0.2">
      <c r="A907" s="9" t="s">
        <v>4008</v>
      </c>
      <c r="B907" s="10">
        <v>21.7</v>
      </c>
      <c r="C907" s="10">
        <v>50519</v>
      </c>
      <c r="D907" s="10">
        <v>492</v>
      </c>
      <c r="E907" s="10">
        <v>587</v>
      </c>
    </row>
    <row r="908" spans="1:5" x14ac:dyDescent="0.2">
      <c r="A908" s="9" t="s">
        <v>4009</v>
      </c>
      <c r="B908" s="10">
        <v>22.9</v>
      </c>
      <c r="C908" s="10">
        <v>43021</v>
      </c>
      <c r="D908" s="10">
        <v>52</v>
      </c>
      <c r="E908" s="10">
        <v>321</v>
      </c>
    </row>
    <row r="909" spans="1:5" x14ac:dyDescent="0.2">
      <c r="A909" s="9" t="s">
        <v>1188</v>
      </c>
      <c r="B909" s="10">
        <v>4.8</v>
      </c>
      <c r="C909" s="10">
        <v>103118</v>
      </c>
      <c r="D909" s="10">
        <v>81</v>
      </c>
      <c r="E909" s="10">
        <v>512</v>
      </c>
    </row>
    <row r="910" spans="1:5" x14ac:dyDescent="0.2">
      <c r="A910" s="9" t="s">
        <v>1187</v>
      </c>
      <c r="B910" s="10">
        <v>4.8</v>
      </c>
      <c r="C910" s="10">
        <v>103118</v>
      </c>
      <c r="D910" s="10">
        <v>81</v>
      </c>
      <c r="E910" s="10">
        <v>512</v>
      </c>
    </row>
    <row r="911" spans="1:5" x14ac:dyDescent="0.2">
      <c r="A911" s="9" t="s">
        <v>1158</v>
      </c>
      <c r="B911" s="10">
        <v>41.3</v>
      </c>
      <c r="C911" s="10">
        <v>30080</v>
      </c>
      <c r="D911" s="10">
        <v>540</v>
      </c>
      <c r="E911" s="10">
        <v>607</v>
      </c>
    </row>
    <row r="912" spans="1:5" x14ac:dyDescent="0.2">
      <c r="A912" s="9" t="s">
        <v>1201</v>
      </c>
      <c r="B912" s="10">
        <v>41.3</v>
      </c>
      <c r="C912" s="10">
        <v>30080</v>
      </c>
      <c r="D912" s="10">
        <v>540</v>
      </c>
      <c r="E912" s="10">
        <v>607</v>
      </c>
    </row>
    <row r="913" spans="1:5" x14ac:dyDescent="0.2">
      <c r="A913" s="9" t="s">
        <v>1159</v>
      </c>
      <c r="B913" s="10">
        <v>41.3</v>
      </c>
      <c r="C913" s="10">
        <v>30080</v>
      </c>
      <c r="D913" s="10">
        <v>540</v>
      </c>
      <c r="E913" s="10">
        <v>607</v>
      </c>
    </row>
    <row r="914" spans="1:5" x14ac:dyDescent="0.2">
      <c r="A914" s="9" t="s">
        <v>1160</v>
      </c>
      <c r="B914" s="10">
        <v>41.3</v>
      </c>
      <c r="C914" s="10">
        <v>30080</v>
      </c>
      <c r="D914" s="10">
        <v>540</v>
      </c>
      <c r="E914" s="10">
        <v>607</v>
      </c>
    </row>
    <row r="915" spans="1:5" x14ac:dyDescent="0.2">
      <c r="A915" s="9" t="s">
        <v>208</v>
      </c>
      <c r="B915" s="10">
        <v>43.4</v>
      </c>
      <c r="C915" s="10">
        <v>30313</v>
      </c>
      <c r="D915" s="10">
        <v>348</v>
      </c>
      <c r="E915" s="10">
        <v>200</v>
      </c>
    </row>
    <row r="916" spans="1:5" x14ac:dyDescent="0.2">
      <c r="A916" s="9" t="s">
        <v>3806</v>
      </c>
      <c r="B916" s="10">
        <v>30.1</v>
      </c>
      <c r="C916" s="10">
        <v>55305</v>
      </c>
      <c r="D916" s="10">
        <v>339</v>
      </c>
      <c r="E916" s="10">
        <v>564</v>
      </c>
    </row>
    <row r="917" spans="1:5" x14ac:dyDescent="0.2">
      <c r="A917" s="9" t="s">
        <v>3804</v>
      </c>
      <c r="B917" s="10">
        <v>30.1</v>
      </c>
      <c r="C917" s="10">
        <v>55305</v>
      </c>
      <c r="D917" s="10">
        <v>339</v>
      </c>
      <c r="E917" s="10">
        <v>564</v>
      </c>
    </row>
    <row r="918" spans="1:5" x14ac:dyDescent="0.2">
      <c r="A918" s="9" t="s">
        <v>3807</v>
      </c>
      <c r="B918" s="10">
        <v>30.1</v>
      </c>
      <c r="C918" s="10">
        <v>55305</v>
      </c>
      <c r="D918" s="10">
        <v>339</v>
      </c>
      <c r="E918" s="10">
        <v>564</v>
      </c>
    </row>
    <row r="919" spans="1:5" x14ac:dyDescent="0.2">
      <c r="A919" s="9" t="s">
        <v>3805</v>
      </c>
      <c r="B919" s="10">
        <v>30.1</v>
      </c>
      <c r="C919" s="10">
        <v>55305</v>
      </c>
      <c r="D919" s="10">
        <v>339</v>
      </c>
      <c r="E919" s="10">
        <v>564</v>
      </c>
    </row>
    <row r="920" spans="1:5" x14ac:dyDescent="0.2">
      <c r="A920" s="9" t="s">
        <v>3895</v>
      </c>
      <c r="B920" s="10">
        <v>30.1</v>
      </c>
      <c r="C920" s="10">
        <v>55305</v>
      </c>
      <c r="D920" s="10">
        <v>339</v>
      </c>
      <c r="E920" s="10">
        <v>564</v>
      </c>
    </row>
    <row r="921" spans="1:5" x14ac:dyDescent="0.2">
      <c r="A921" s="9" t="s">
        <v>3892</v>
      </c>
      <c r="B921" s="10">
        <v>30.1</v>
      </c>
      <c r="C921" s="10">
        <v>55305</v>
      </c>
      <c r="D921" s="10">
        <v>339</v>
      </c>
      <c r="E921" s="10">
        <v>564</v>
      </c>
    </row>
    <row r="922" spans="1:5" x14ac:dyDescent="0.2">
      <c r="A922" s="9" t="s">
        <v>3894</v>
      </c>
      <c r="B922" s="10">
        <v>30.1</v>
      </c>
      <c r="C922" s="10">
        <v>55305</v>
      </c>
      <c r="D922" s="10">
        <v>339</v>
      </c>
      <c r="E922" s="10">
        <v>564</v>
      </c>
    </row>
    <row r="923" spans="1:5" x14ac:dyDescent="0.2">
      <c r="A923" s="9" t="s">
        <v>3890</v>
      </c>
      <c r="B923" s="10">
        <v>30.1</v>
      </c>
      <c r="C923" s="10">
        <v>55305</v>
      </c>
      <c r="D923" s="10">
        <v>339</v>
      </c>
      <c r="E923" s="10">
        <v>564</v>
      </c>
    </row>
    <row r="924" spans="1:5" x14ac:dyDescent="0.2">
      <c r="A924" s="9" t="s">
        <v>3808</v>
      </c>
      <c r="B924" s="10">
        <v>30.1</v>
      </c>
      <c r="C924" s="10">
        <v>55305</v>
      </c>
      <c r="D924" s="10">
        <v>339</v>
      </c>
      <c r="E924" s="10">
        <v>564</v>
      </c>
    </row>
    <row r="925" spans="1:5" x14ac:dyDescent="0.2">
      <c r="A925" s="9" t="s">
        <v>3891</v>
      </c>
      <c r="B925" s="10">
        <v>30.1</v>
      </c>
      <c r="C925" s="10">
        <v>55305</v>
      </c>
      <c r="D925" s="10">
        <v>339</v>
      </c>
      <c r="E925" s="10">
        <v>564</v>
      </c>
    </row>
    <row r="926" spans="1:5" x14ac:dyDescent="0.2">
      <c r="A926" s="9" t="s">
        <v>3893</v>
      </c>
      <c r="B926" s="10">
        <v>30.1</v>
      </c>
      <c r="C926" s="10">
        <v>55305</v>
      </c>
      <c r="D926" s="10">
        <v>339</v>
      </c>
      <c r="E926" s="10">
        <v>564</v>
      </c>
    </row>
    <row r="927" spans="1:5" x14ac:dyDescent="0.2">
      <c r="A927" s="9" t="s">
        <v>568</v>
      </c>
      <c r="B927" s="10">
        <v>33</v>
      </c>
      <c r="C927" s="10">
        <v>89038</v>
      </c>
      <c r="D927" s="10">
        <v>35</v>
      </c>
      <c r="E927" s="10">
        <v>54</v>
      </c>
    </row>
    <row r="928" spans="1:5" x14ac:dyDescent="0.2">
      <c r="A928" s="9" t="s">
        <v>538</v>
      </c>
      <c r="B928" s="10">
        <v>45.9</v>
      </c>
      <c r="C928" s="10">
        <v>24545</v>
      </c>
      <c r="D928" s="10">
        <v>27</v>
      </c>
      <c r="E928" s="10">
        <v>114</v>
      </c>
    </row>
    <row r="929" spans="1:5" x14ac:dyDescent="0.2">
      <c r="A929" s="9" t="s">
        <v>606</v>
      </c>
      <c r="B929" s="10">
        <v>45.9</v>
      </c>
      <c r="C929" s="10">
        <v>24545</v>
      </c>
      <c r="D929" s="10">
        <v>27</v>
      </c>
      <c r="E929" s="10">
        <v>114</v>
      </c>
    </row>
    <row r="930" spans="1:5" x14ac:dyDescent="0.2">
      <c r="A930" s="9" t="s">
        <v>537</v>
      </c>
      <c r="B930" s="10">
        <v>71.400000000000006</v>
      </c>
      <c r="C930" s="10">
        <v>17702</v>
      </c>
      <c r="D930" s="10">
        <v>395</v>
      </c>
      <c r="E930" s="10">
        <v>227</v>
      </c>
    </row>
    <row r="931" spans="1:5" x14ac:dyDescent="0.2">
      <c r="A931" s="9" t="s">
        <v>567</v>
      </c>
      <c r="B931" s="10">
        <v>30.45</v>
      </c>
      <c r="C931" s="10">
        <v>56519</v>
      </c>
      <c r="D931" s="10">
        <v>115.5</v>
      </c>
      <c r="E931" s="10">
        <v>138.5</v>
      </c>
    </row>
    <row r="932" spans="1:5" x14ac:dyDescent="0.2">
      <c r="A932" s="9" t="s">
        <v>536</v>
      </c>
      <c r="B932" s="10">
        <v>71.400000000000006</v>
      </c>
      <c r="C932" s="10">
        <v>17702</v>
      </c>
      <c r="D932" s="10">
        <v>395</v>
      </c>
      <c r="E932" s="10">
        <v>227</v>
      </c>
    </row>
    <row r="933" spans="1:5" x14ac:dyDescent="0.2">
      <c r="A933" s="9" t="s">
        <v>533</v>
      </c>
      <c r="B933" s="10">
        <v>71.400000000000006</v>
      </c>
      <c r="C933" s="10">
        <v>17702</v>
      </c>
      <c r="D933" s="10">
        <v>395</v>
      </c>
      <c r="E933" s="10">
        <v>227</v>
      </c>
    </row>
    <row r="934" spans="1:5" x14ac:dyDescent="0.2">
      <c r="A934" s="9" t="s">
        <v>591</v>
      </c>
      <c r="B934" s="10">
        <v>71.400000000000006</v>
      </c>
      <c r="C934" s="10">
        <v>17702</v>
      </c>
      <c r="D934" s="10">
        <v>395</v>
      </c>
      <c r="E934" s="10">
        <v>227</v>
      </c>
    </row>
    <row r="935" spans="1:5" x14ac:dyDescent="0.2">
      <c r="A935" s="9" t="s">
        <v>593</v>
      </c>
      <c r="B935" s="10">
        <v>33</v>
      </c>
      <c r="C935" s="10">
        <v>89038</v>
      </c>
      <c r="D935" s="10">
        <v>35</v>
      </c>
      <c r="E935" s="10">
        <v>54</v>
      </c>
    </row>
    <row r="936" spans="1:5" x14ac:dyDescent="0.2">
      <c r="A936" s="9" t="s">
        <v>534</v>
      </c>
      <c r="B936" s="10">
        <v>71.400000000000006</v>
      </c>
      <c r="C936" s="10">
        <v>17702</v>
      </c>
      <c r="D936" s="10">
        <v>395</v>
      </c>
      <c r="E936" s="10">
        <v>227</v>
      </c>
    </row>
    <row r="937" spans="1:5" x14ac:dyDescent="0.2">
      <c r="A937" s="9" t="s">
        <v>535</v>
      </c>
      <c r="B937" s="10">
        <v>71.400000000000006</v>
      </c>
      <c r="C937" s="10">
        <v>17702</v>
      </c>
      <c r="D937" s="10">
        <v>395</v>
      </c>
      <c r="E937" s="10">
        <v>227</v>
      </c>
    </row>
    <row r="938" spans="1:5" x14ac:dyDescent="0.2">
      <c r="A938" s="9" t="s">
        <v>592</v>
      </c>
      <c r="B938" s="10">
        <v>33</v>
      </c>
      <c r="C938" s="10">
        <v>89038</v>
      </c>
      <c r="D938" s="10">
        <v>35</v>
      </c>
      <c r="E938" s="10">
        <v>54</v>
      </c>
    </row>
    <row r="939" spans="1:5" x14ac:dyDescent="0.2">
      <c r="A939" s="9" t="s">
        <v>3243</v>
      </c>
      <c r="B939" s="10">
        <v>39.9</v>
      </c>
      <c r="C939" s="10">
        <v>31458</v>
      </c>
      <c r="D939" s="10">
        <v>161</v>
      </c>
      <c r="E939" s="10">
        <v>335</v>
      </c>
    </row>
    <row r="940" spans="1:5" x14ac:dyDescent="0.2">
      <c r="A940" s="9" t="s">
        <v>596</v>
      </c>
      <c r="B940" s="10">
        <v>39.9</v>
      </c>
      <c r="C940" s="10">
        <v>31458</v>
      </c>
      <c r="D940" s="10">
        <v>161</v>
      </c>
      <c r="E940" s="10">
        <v>335</v>
      </c>
    </row>
    <row r="941" spans="1:5" x14ac:dyDescent="0.2">
      <c r="A941" s="9" t="s">
        <v>541</v>
      </c>
      <c r="B941" s="10">
        <v>38.200000000000003</v>
      </c>
      <c r="C941" s="10">
        <v>31935</v>
      </c>
      <c r="D941" s="10">
        <v>305</v>
      </c>
      <c r="E941" s="10">
        <v>462</v>
      </c>
    </row>
    <row r="942" spans="1:5" x14ac:dyDescent="0.2">
      <c r="A942" s="9" t="s">
        <v>546</v>
      </c>
      <c r="B942" s="10">
        <v>44.2</v>
      </c>
      <c r="C942" s="10">
        <v>21964</v>
      </c>
      <c r="D942" s="10">
        <v>517</v>
      </c>
      <c r="E942" s="10">
        <v>636</v>
      </c>
    </row>
    <row r="943" spans="1:5" x14ac:dyDescent="0.2">
      <c r="A943" s="9" t="s">
        <v>550</v>
      </c>
      <c r="B943" s="10">
        <v>44.2</v>
      </c>
      <c r="C943" s="10">
        <v>21964</v>
      </c>
      <c r="D943" s="10">
        <v>517</v>
      </c>
      <c r="E943" s="10">
        <v>636</v>
      </c>
    </row>
    <row r="944" spans="1:5" x14ac:dyDescent="0.2">
      <c r="A944" s="9" t="s">
        <v>598</v>
      </c>
      <c r="B944" s="10">
        <v>44.2</v>
      </c>
      <c r="C944" s="10">
        <v>21964</v>
      </c>
      <c r="D944" s="10">
        <v>517</v>
      </c>
      <c r="E944" s="10">
        <v>636</v>
      </c>
    </row>
    <row r="945" spans="1:5" x14ac:dyDescent="0.2">
      <c r="A945" s="9" t="s">
        <v>565</v>
      </c>
      <c r="B945" s="10">
        <v>39.9</v>
      </c>
      <c r="C945" s="10">
        <v>31458</v>
      </c>
      <c r="D945" s="10">
        <v>161</v>
      </c>
      <c r="E945" s="10">
        <v>335</v>
      </c>
    </row>
    <row r="946" spans="1:5" x14ac:dyDescent="0.2">
      <c r="A946" s="9" t="s">
        <v>557</v>
      </c>
      <c r="B946" s="10">
        <v>39.9</v>
      </c>
      <c r="C946" s="10">
        <v>31458</v>
      </c>
      <c r="D946" s="10">
        <v>161</v>
      </c>
      <c r="E946" s="10">
        <v>335</v>
      </c>
    </row>
    <row r="947" spans="1:5" x14ac:dyDescent="0.2">
      <c r="A947" s="9" t="s">
        <v>600</v>
      </c>
      <c r="B947" s="10">
        <v>44.2</v>
      </c>
      <c r="C947" s="10">
        <v>21964</v>
      </c>
      <c r="D947" s="10">
        <v>517</v>
      </c>
      <c r="E947" s="10">
        <v>636</v>
      </c>
    </row>
    <row r="948" spans="1:5" x14ac:dyDescent="0.2">
      <c r="A948" s="9" t="s">
        <v>553</v>
      </c>
      <c r="B948" s="10">
        <v>44.2</v>
      </c>
      <c r="C948" s="10">
        <v>21964</v>
      </c>
      <c r="D948" s="10">
        <v>517</v>
      </c>
      <c r="E948" s="10">
        <v>636</v>
      </c>
    </row>
    <row r="949" spans="1:5" x14ac:dyDescent="0.2">
      <c r="A949" s="9" t="s">
        <v>597</v>
      </c>
      <c r="B949" s="10">
        <v>39.9</v>
      </c>
      <c r="C949" s="10">
        <v>31458</v>
      </c>
      <c r="D949" s="10">
        <v>161</v>
      </c>
      <c r="E949" s="10">
        <v>335</v>
      </c>
    </row>
    <row r="950" spans="1:5" x14ac:dyDescent="0.2">
      <c r="A950" s="9" t="s">
        <v>558</v>
      </c>
      <c r="B950" s="10">
        <v>39.9</v>
      </c>
      <c r="C950" s="10">
        <v>31458</v>
      </c>
      <c r="D950" s="10">
        <v>161</v>
      </c>
      <c r="E950" s="10">
        <v>335</v>
      </c>
    </row>
    <row r="951" spans="1:5" x14ac:dyDescent="0.2">
      <c r="A951" s="9" t="s">
        <v>563</v>
      </c>
      <c r="B951" s="10">
        <v>39.9</v>
      </c>
      <c r="C951" s="10">
        <v>31458</v>
      </c>
      <c r="D951" s="10">
        <v>161</v>
      </c>
      <c r="E951" s="10">
        <v>335</v>
      </c>
    </row>
    <row r="952" spans="1:5" x14ac:dyDescent="0.2">
      <c r="A952" s="9" t="s">
        <v>556</v>
      </c>
      <c r="B952" s="10">
        <v>39.9</v>
      </c>
      <c r="C952" s="10">
        <v>31458</v>
      </c>
      <c r="D952" s="10">
        <v>161</v>
      </c>
      <c r="E952" s="10">
        <v>335</v>
      </c>
    </row>
    <row r="953" spans="1:5" x14ac:dyDescent="0.2">
      <c r="A953" s="9" t="s">
        <v>555</v>
      </c>
      <c r="B953" s="10">
        <v>42.05</v>
      </c>
      <c r="C953" s="10">
        <v>26711</v>
      </c>
      <c r="D953" s="10">
        <v>339</v>
      </c>
      <c r="E953" s="10">
        <v>485.5</v>
      </c>
    </row>
    <row r="954" spans="1:5" x14ac:dyDescent="0.2">
      <c r="A954" s="9" t="s">
        <v>559</v>
      </c>
      <c r="B954" s="10">
        <v>39.9</v>
      </c>
      <c r="C954" s="10">
        <v>31458</v>
      </c>
      <c r="D954" s="10">
        <v>161</v>
      </c>
      <c r="E954" s="10">
        <v>335</v>
      </c>
    </row>
    <row r="955" spans="1:5" x14ac:dyDescent="0.2">
      <c r="A955" s="9" t="s">
        <v>562</v>
      </c>
      <c r="B955" s="10">
        <v>39.9</v>
      </c>
      <c r="C955" s="10">
        <v>31458</v>
      </c>
      <c r="D955" s="10">
        <v>161</v>
      </c>
      <c r="E955" s="10">
        <v>335</v>
      </c>
    </row>
    <row r="956" spans="1:5" x14ac:dyDescent="0.2">
      <c r="A956" s="9" t="s">
        <v>552</v>
      </c>
      <c r="B956" s="10">
        <v>44.2</v>
      </c>
      <c r="C956" s="10">
        <v>21964</v>
      </c>
      <c r="D956" s="10">
        <v>517</v>
      </c>
      <c r="E956" s="10">
        <v>636</v>
      </c>
    </row>
    <row r="957" spans="1:5" x14ac:dyDescent="0.2">
      <c r="A957" s="9" t="s">
        <v>560</v>
      </c>
      <c r="B957" s="10">
        <v>39.9</v>
      </c>
      <c r="C957" s="10">
        <v>31458</v>
      </c>
      <c r="D957" s="10">
        <v>161</v>
      </c>
      <c r="E957" s="10">
        <v>335</v>
      </c>
    </row>
    <row r="958" spans="1:5" x14ac:dyDescent="0.2">
      <c r="A958" s="9" t="s">
        <v>599</v>
      </c>
      <c r="B958" s="10">
        <v>44.2</v>
      </c>
      <c r="C958" s="10">
        <v>21964</v>
      </c>
      <c r="D958" s="10">
        <v>517</v>
      </c>
      <c r="E958" s="10">
        <v>636</v>
      </c>
    </row>
    <row r="959" spans="1:5" x14ac:dyDescent="0.2">
      <c r="A959" s="9" t="s">
        <v>549</v>
      </c>
      <c r="B959" s="10">
        <v>44.2</v>
      </c>
      <c r="C959" s="10">
        <v>21964</v>
      </c>
      <c r="D959" s="10">
        <v>517</v>
      </c>
      <c r="E959" s="10">
        <v>636</v>
      </c>
    </row>
    <row r="960" spans="1:5" x14ac:dyDescent="0.2">
      <c r="A960" s="9" t="s">
        <v>545</v>
      </c>
      <c r="B960" s="10">
        <v>38.200000000000003</v>
      </c>
      <c r="C960" s="10">
        <v>31935</v>
      </c>
      <c r="D960" s="10">
        <v>305</v>
      </c>
      <c r="E960" s="10">
        <v>462</v>
      </c>
    </row>
    <row r="961" spans="1:5" x14ac:dyDescent="0.2">
      <c r="A961" s="9" t="s">
        <v>539</v>
      </c>
      <c r="B961" s="10">
        <v>45.9</v>
      </c>
      <c r="C961" s="10">
        <v>24545</v>
      </c>
      <c r="D961" s="10">
        <v>27</v>
      </c>
      <c r="E961" s="10">
        <v>114</v>
      </c>
    </row>
    <row r="962" spans="1:5" x14ac:dyDescent="0.2">
      <c r="A962" s="9" t="s">
        <v>605</v>
      </c>
      <c r="B962" s="10">
        <v>30.5</v>
      </c>
      <c r="C962" s="10">
        <v>39325</v>
      </c>
      <c r="D962" s="10">
        <v>583</v>
      </c>
      <c r="E962" s="10">
        <v>810</v>
      </c>
    </row>
    <row r="963" spans="1:5" x14ac:dyDescent="0.2">
      <c r="A963" s="9" t="s">
        <v>564</v>
      </c>
      <c r="B963" s="10">
        <v>39.9</v>
      </c>
      <c r="C963" s="10">
        <v>31458</v>
      </c>
      <c r="D963" s="10">
        <v>161</v>
      </c>
      <c r="E963" s="10">
        <v>335</v>
      </c>
    </row>
    <row r="964" spans="1:5" x14ac:dyDescent="0.2">
      <c r="A964" s="9" t="s">
        <v>594</v>
      </c>
      <c r="B964" s="10">
        <v>39.9</v>
      </c>
      <c r="C964" s="10">
        <v>31458</v>
      </c>
      <c r="D964" s="10">
        <v>161</v>
      </c>
      <c r="E964" s="10">
        <v>335</v>
      </c>
    </row>
    <row r="965" spans="1:5" x14ac:dyDescent="0.2">
      <c r="A965" s="9" t="s">
        <v>603</v>
      </c>
      <c r="B965" s="10">
        <v>30.5</v>
      </c>
      <c r="C965" s="10">
        <v>39325</v>
      </c>
      <c r="D965" s="10">
        <v>583</v>
      </c>
      <c r="E965" s="10">
        <v>810</v>
      </c>
    </row>
    <row r="966" spans="1:5" x14ac:dyDescent="0.2">
      <c r="A966" s="9" t="s">
        <v>561</v>
      </c>
      <c r="B966" s="10">
        <v>39.9</v>
      </c>
      <c r="C966" s="10">
        <v>31458</v>
      </c>
      <c r="D966" s="10">
        <v>161</v>
      </c>
      <c r="E966" s="10">
        <v>335</v>
      </c>
    </row>
    <row r="967" spans="1:5" x14ac:dyDescent="0.2">
      <c r="A967" s="9" t="s">
        <v>551</v>
      </c>
      <c r="B967" s="10">
        <v>44.2</v>
      </c>
      <c r="C967" s="10">
        <v>21964</v>
      </c>
      <c r="D967" s="10">
        <v>517</v>
      </c>
      <c r="E967" s="10">
        <v>636</v>
      </c>
    </row>
    <row r="968" spans="1:5" x14ac:dyDescent="0.2">
      <c r="A968" s="9" t="s">
        <v>544</v>
      </c>
      <c r="B968" s="10">
        <v>45.9</v>
      </c>
      <c r="C968" s="10">
        <v>24545</v>
      </c>
      <c r="D968" s="10">
        <v>27</v>
      </c>
      <c r="E968" s="10">
        <v>114</v>
      </c>
    </row>
    <row r="969" spans="1:5" x14ac:dyDescent="0.2">
      <c r="A969" s="9" t="s">
        <v>548</v>
      </c>
      <c r="B969" s="10">
        <v>44.2</v>
      </c>
      <c r="C969" s="10">
        <v>21964</v>
      </c>
      <c r="D969" s="10">
        <v>517</v>
      </c>
      <c r="E969" s="10">
        <v>636</v>
      </c>
    </row>
    <row r="970" spans="1:5" x14ac:dyDescent="0.2">
      <c r="A970" s="9" t="s">
        <v>566</v>
      </c>
      <c r="B970" s="10">
        <v>39.9</v>
      </c>
      <c r="C970" s="10">
        <v>31458</v>
      </c>
      <c r="D970" s="10">
        <v>161</v>
      </c>
      <c r="E970" s="10">
        <v>335</v>
      </c>
    </row>
    <row r="971" spans="1:5" x14ac:dyDescent="0.2">
      <c r="A971" s="9" t="s">
        <v>601</v>
      </c>
      <c r="B971" s="10">
        <v>44.2</v>
      </c>
      <c r="C971" s="10">
        <v>21964</v>
      </c>
      <c r="D971" s="10">
        <v>517</v>
      </c>
      <c r="E971" s="10">
        <v>636</v>
      </c>
    </row>
    <row r="972" spans="1:5" x14ac:dyDescent="0.2">
      <c r="A972" s="9" t="s">
        <v>595</v>
      </c>
      <c r="B972" s="10">
        <v>39.9</v>
      </c>
      <c r="C972" s="10">
        <v>31458</v>
      </c>
      <c r="D972" s="10">
        <v>161</v>
      </c>
      <c r="E972" s="10">
        <v>335</v>
      </c>
    </row>
    <row r="973" spans="1:5" x14ac:dyDescent="0.2">
      <c r="A973" s="9" t="s">
        <v>540</v>
      </c>
      <c r="B973" s="10">
        <v>38.200000000000003</v>
      </c>
      <c r="C973" s="10">
        <v>31935</v>
      </c>
      <c r="D973" s="10">
        <v>305</v>
      </c>
      <c r="E973" s="10">
        <v>462</v>
      </c>
    </row>
    <row r="974" spans="1:5" x14ac:dyDescent="0.2">
      <c r="A974" s="9" t="s">
        <v>554</v>
      </c>
      <c r="B974" s="10">
        <v>44.2</v>
      </c>
      <c r="C974" s="10">
        <v>21964</v>
      </c>
      <c r="D974" s="10">
        <v>517</v>
      </c>
      <c r="E974" s="10">
        <v>636</v>
      </c>
    </row>
    <row r="975" spans="1:5" x14ac:dyDescent="0.2">
      <c r="A975" s="9" t="s">
        <v>542</v>
      </c>
      <c r="B975" s="10">
        <v>45.9</v>
      </c>
      <c r="C975" s="10">
        <v>24545</v>
      </c>
      <c r="D975" s="10">
        <v>27</v>
      </c>
      <c r="E975" s="10">
        <v>114</v>
      </c>
    </row>
    <row r="976" spans="1:5" x14ac:dyDescent="0.2">
      <c r="A976" s="9" t="s">
        <v>604</v>
      </c>
      <c r="B976" s="10">
        <v>30.5</v>
      </c>
      <c r="C976" s="10">
        <v>39325</v>
      </c>
      <c r="D976" s="10">
        <v>583</v>
      </c>
      <c r="E976" s="10">
        <v>810</v>
      </c>
    </row>
    <row r="977" spans="1:5" x14ac:dyDescent="0.2">
      <c r="A977" s="9" t="s">
        <v>547</v>
      </c>
      <c r="B977" s="10">
        <v>44.2</v>
      </c>
      <c r="C977" s="10">
        <v>21964</v>
      </c>
      <c r="D977" s="10">
        <v>517</v>
      </c>
      <c r="E977" s="10">
        <v>636</v>
      </c>
    </row>
    <row r="978" spans="1:5" x14ac:dyDescent="0.2">
      <c r="A978" s="9" t="s">
        <v>543</v>
      </c>
      <c r="B978" s="10">
        <v>45.9</v>
      </c>
      <c r="C978" s="10">
        <v>24545</v>
      </c>
      <c r="D978" s="10">
        <v>27</v>
      </c>
      <c r="E978" s="10">
        <v>114</v>
      </c>
    </row>
    <row r="979" spans="1:5" x14ac:dyDescent="0.2">
      <c r="A979" s="9" t="s">
        <v>602</v>
      </c>
      <c r="B979" s="10">
        <v>30.5</v>
      </c>
      <c r="C979" s="10">
        <v>39325</v>
      </c>
      <c r="D979" s="10">
        <v>583</v>
      </c>
      <c r="E979" s="10">
        <v>810</v>
      </c>
    </row>
    <row r="980" spans="1:5" x14ac:dyDescent="0.2">
      <c r="A980" s="9" t="s">
        <v>2345</v>
      </c>
      <c r="B980" s="10">
        <v>20.2</v>
      </c>
      <c r="C980" s="10">
        <v>50160</v>
      </c>
      <c r="D980" s="10">
        <v>149</v>
      </c>
      <c r="E980" s="10">
        <v>155</v>
      </c>
    </row>
    <row r="981" spans="1:5" x14ac:dyDescent="0.2">
      <c r="A981" s="9" t="s">
        <v>4006</v>
      </c>
      <c r="B981" s="10">
        <v>21.7</v>
      </c>
      <c r="C981" s="10">
        <v>50519</v>
      </c>
      <c r="D981" s="10">
        <v>492</v>
      </c>
      <c r="E981" s="10">
        <v>587</v>
      </c>
    </row>
    <row r="982" spans="1:5" x14ac:dyDescent="0.2">
      <c r="A982" s="9" t="s">
        <v>4005</v>
      </c>
      <c r="B982" s="10">
        <v>21.7</v>
      </c>
      <c r="C982" s="10">
        <v>50519</v>
      </c>
      <c r="D982" s="10">
        <v>492</v>
      </c>
      <c r="E982" s="10">
        <v>587</v>
      </c>
    </row>
    <row r="983" spans="1:5" x14ac:dyDescent="0.2">
      <c r="A983" s="9" t="s">
        <v>1333</v>
      </c>
      <c r="B983" s="10">
        <v>30.1</v>
      </c>
      <c r="C983" s="10">
        <v>55305</v>
      </c>
      <c r="D983" s="10">
        <v>339</v>
      </c>
      <c r="E983" s="10">
        <v>564</v>
      </c>
    </row>
    <row r="984" spans="1:5" x14ac:dyDescent="0.2">
      <c r="A984" s="9" t="s">
        <v>1334</v>
      </c>
      <c r="B984" s="10">
        <v>30.1</v>
      </c>
      <c r="C984" s="10">
        <v>55305</v>
      </c>
      <c r="D984" s="10">
        <v>339</v>
      </c>
      <c r="E984" s="10">
        <v>564</v>
      </c>
    </row>
    <row r="985" spans="1:5" x14ac:dyDescent="0.2">
      <c r="A985" s="9" t="s">
        <v>1371</v>
      </c>
      <c r="B985" s="10">
        <v>30.1</v>
      </c>
      <c r="C985" s="10">
        <v>55305</v>
      </c>
      <c r="D985" s="10">
        <v>339</v>
      </c>
      <c r="E985" s="10">
        <v>564</v>
      </c>
    </row>
    <row r="986" spans="1:5" x14ac:dyDescent="0.2">
      <c r="A986" s="9" t="s">
        <v>1047</v>
      </c>
      <c r="B986" s="10">
        <v>31.4</v>
      </c>
      <c r="C986" s="10">
        <v>32723</v>
      </c>
      <c r="D986" s="10">
        <v>262</v>
      </c>
      <c r="E986" s="10">
        <v>274</v>
      </c>
    </row>
    <row r="987" spans="1:5" x14ac:dyDescent="0.2">
      <c r="A987" s="9" t="s">
        <v>1126</v>
      </c>
      <c r="B987" s="10">
        <v>31.4</v>
      </c>
      <c r="C987" s="10">
        <v>32723</v>
      </c>
      <c r="D987" s="10">
        <v>262</v>
      </c>
      <c r="E987" s="10">
        <v>274</v>
      </c>
    </row>
    <row r="988" spans="1:5" x14ac:dyDescent="0.2">
      <c r="A988" s="9" t="s">
        <v>1125</v>
      </c>
      <c r="B988" s="10">
        <v>31.4</v>
      </c>
      <c r="C988" s="10">
        <v>32723</v>
      </c>
      <c r="D988" s="10">
        <v>262</v>
      </c>
      <c r="E988" s="10">
        <v>274</v>
      </c>
    </row>
    <row r="989" spans="1:5" x14ac:dyDescent="0.2">
      <c r="A989" s="9" t="s">
        <v>1122</v>
      </c>
      <c r="B989" s="10">
        <v>31.4</v>
      </c>
      <c r="C989" s="10">
        <v>32723</v>
      </c>
      <c r="D989" s="10">
        <v>262</v>
      </c>
      <c r="E989" s="10">
        <v>274</v>
      </c>
    </row>
    <row r="990" spans="1:5" x14ac:dyDescent="0.2">
      <c r="A990" s="9" t="s">
        <v>1049</v>
      </c>
      <c r="B990" s="10">
        <v>31.4</v>
      </c>
      <c r="C990" s="10">
        <v>32723</v>
      </c>
      <c r="D990" s="10">
        <v>262</v>
      </c>
      <c r="E990" s="10">
        <v>274</v>
      </c>
    </row>
    <row r="991" spans="1:5" x14ac:dyDescent="0.2">
      <c r="A991" s="9" t="s">
        <v>1124</v>
      </c>
      <c r="B991" s="10">
        <v>31.4</v>
      </c>
      <c r="C991" s="10">
        <v>32723</v>
      </c>
      <c r="D991" s="10">
        <v>262</v>
      </c>
      <c r="E991" s="10">
        <v>274</v>
      </c>
    </row>
    <row r="992" spans="1:5" x14ac:dyDescent="0.2">
      <c r="A992" s="9" t="s">
        <v>1046</v>
      </c>
      <c r="B992" s="10">
        <v>31.4</v>
      </c>
      <c r="C992" s="10">
        <v>32723</v>
      </c>
      <c r="D992" s="10">
        <v>262</v>
      </c>
      <c r="E992" s="10">
        <v>274</v>
      </c>
    </row>
    <row r="993" spans="1:5" x14ac:dyDescent="0.2">
      <c r="A993" s="9" t="s">
        <v>1050</v>
      </c>
      <c r="B993" s="10">
        <v>31.4</v>
      </c>
      <c r="C993" s="10">
        <v>32723</v>
      </c>
      <c r="D993" s="10">
        <v>262</v>
      </c>
      <c r="E993" s="10">
        <v>274</v>
      </c>
    </row>
    <row r="994" spans="1:5" x14ac:dyDescent="0.2">
      <c r="A994" s="9" t="s">
        <v>1123</v>
      </c>
      <c r="B994" s="10">
        <v>31.4</v>
      </c>
      <c r="C994" s="10">
        <v>32723</v>
      </c>
      <c r="D994" s="10">
        <v>262</v>
      </c>
      <c r="E994" s="10">
        <v>274</v>
      </c>
    </row>
    <row r="995" spans="1:5" x14ac:dyDescent="0.2">
      <c r="A995" s="9" t="s">
        <v>1127</v>
      </c>
      <c r="B995" s="10">
        <v>31.4</v>
      </c>
      <c r="C995" s="10">
        <v>32723</v>
      </c>
      <c r="D995" s="10">
        <v>262</v>
      </c>
      <c r="E995" s="10">
        <v>274</v>
      </c>
    </row>
    <row r="996" spans="1:5" x14ac:dyDescent="0.2">
      <c r="A996" s="9" t="s">
        <v>1045</v>
      </c>
      <c r="B996" s="10">
        <v>31.4</v>
      </c>
      <c r="C996" s="10">
        <v>32723</v>
      </c>
      <c r="D996" s="10">
        <v>262</v>
      </c>
      <c r="E996" s="10">
        <v>274</v>
      </c>
    </row>
    <row r="997" spans="1:5" x14ac:dyDescent="0.2">
      <c r="A997" s="9" t="s">
        <v>1048</v>
      </c>
      <c r="B997" s="10">
        <v>31.4</v>
      </c>
      <c r="C997" s="10">
        <v>32723</v>
      </c>
      <c r="D997" s="10">
        <v>262</v>
      </c>
      <c r="E997" s="10">
        <v>274</v>
      </c>
    </row>
    <row r="998" spans="1:5" x14ac:dyDescent="0.2">
      <c r="A998" s="9" t="s">
        <v>1051</v>
      </c>
      <c r="B998" s="10">
        <v>31.4</v>
      </c>
      <c r="C998" s="10">
        <v>32723</v>
      </c>
      <c r="D998" s="10">
        <v>262</v>
      </c>
      <c r="E998" s="10">
        <v>274</v>
      </c>
    </row>
    <row r="999" spans="1:5" x14ac:dyDescent="0.2">
      <c r="A999" s="9" t="s">
        <v>1092</v>
      </c>
      <c r="B999" s="10">
        <v>3.9</v>
      </c>
      <c r="C999" s="10">
        <v>106902</v>
      </c>
      <c r="D999" s="10">
        <v>220</v>
      </c>
      <c r="E999" s="10">
        <v>27</v>
      </c>
    </row>
    <row r="1000" spans="1:5" x14ac:dyDescent="0.2">
      <c r="A1000" s="9" t="s">
        <v>796</v>
      </c>
      <c r="B1000" s="10">
        <v>32.1</v>
      </c>
      <c r="C1000" s="10">
        <v>105774</v>
      </c>
      <c r="D1000" s="10">
        <v>424</v>
      </c>
      <c r="E1000" s="10">
        <v>476</v>
      </c>
    </row>
    <row r="1001" spans="1:5" x14ac:dyDescent="0.2">
      <c r="A1001" s="9" t="s">
        <v>798</v>
      </c>
      <c r="B1001" s="10">
        <v>6.2</v>
      </c>
      <c r="C1001" s="10">
        <v>187868</v>
      </c>
      <c r="D1001" s="10">
        <v>72</v>
      </c>
      <c r="E1001" s="10">
        <v>10</v>
      </c>
    </row>
    <row r="1002" spans="1:5" x14ac:dyDescent="0.2">
      <c r="A1002" s="9" t="s">
        <v>794</v>
      </c>
      <c r="B1002" s="10">
        <v>6.2</v>
      </c>
      <c r="C1002" s="10">
        <v>187868</v>
      </c>
      <c r="D1002" s="10">
        <v>72</v>
      </c>
      <c r="E1002" s="10">
        <v>10</v>
      </c>
    </row>
    <row r="1003" spans="1:5" x14ac:dyDescent="0.2">
      <c r="A1003" s="9" t="s">
        <v>797</v>
      </c>
      <c r="B1003" s="10">
        <v>32.1</v>
      </c>
      <c r="C1003" s="10">
        <v>105774</v>
      </c>
      <c r="D1003" s="10">
        <v>424</v>
      </c>
      <c r="E1003" s="10">
        <v>476</v>
      </c>
    </row>
    <row r="1004" spans="1:5" x14ac:dyDescent="0.2">
      <c r="A1004" s="9" t="s">
        <v>795</v>
      </c>
      <c r="B1004" s="10">
        <v>6.2</v>
      </c>
      <c r="C1004" s="10">
        <v>187868</v>
      </c>
      <c r="D1004" s="10">
        <v>72</v>
      </c>
      <c r="E1004" s="10">
        <v>10</v>
      </c>
    </row>
    <row r="1005" spans="1:5" x14ac:dyDescent="0.2">
      <c r="A1005" s="9" t="s">
        <v>2546</v>
      </c>
      <c r="B1005" s="10">
        <v>20.399999999999999</v>
      </c>
      <c r="C1005" s="10">
        <v>65143</v>
      </c>
      <c r="D1005" s="10">
        <v>180</v>
      </c>
      <c r="E1005" s="10">
        <v>89</v>
      </c>
    </row>
    <row r="1006" spans="1:5" x14ac:dyDescent="0.2">
      <c r="A1006" s="9" t="s">
        <v>2550</v>
      </c>
      <c r="B1006" s="10">
        <v>20.399999999999999</v>
      </c>
      <c r="C1006" s="10">
        <v>65143</v>
      </c>
      <c r="D1006" s="10">
        <v>180</v>
      </c>
      <c r="E1006" s="10">
        <v>89</v>
      </c>
    </row>
    <row r="1007" spans="1:5" x14ac:dyDescent="0.2">
      <c r="A1007" s="9" t="s">
        <v>2551</v>
      </c>
      <c r="B1007" s="10">
        <v>20.399999999999999</v>
      </c>
      <c r="C1007" s="10">
        <v>65143</v>
      </c>
      <c r="D1007" s="10">
        <v>180</v>
      </c>
      <c r="E1007" s="10">
        <v>89</v>
      </c>
    </row>
    <row r="1008" spans="1:5" x14ac:dyDescent="0.2">
      <c r="A1008" s="9" t="s">
        <v>2544</v>
      </c>
      <c r="B1008" s="10">
        <v>20.399999999999999</v>
      </c>
      <c r="C1008" s="10">
        <v>65143</v>
      </c>
      <c r="D1008" s="10">
        <v>180</v>
      </c>
      <c r="E1008" s="10">
        <v>89</v>
      </c>
    </row>
    <row r="1009" spans="1:5" x14ac:dyDescent="0.2">
      <c r="A1009" s="9" t="s">
        <v>2543</v>
      </c>
      <c r="B1009" s="10">
        <v>20.399999999999999</v>
      </c>
      <c r="C1009" s="10">
        <v>65143</v>
      </c>
      <c r="D1009" s="10">
        <v>180</v>
      </c>
      <c r="E1009" s="10">
        <v>89</v>
      </c>
    </row>
    <row r="1010" spans="1:5" x14ac:dyDescent="0.2">
      <c r="A1010" s="9" t="s">
        <v>2517</v>
      </c>
      <c r="B1010" s="10">
        <v>39</v>
      </c>
      <c r="C1010" s="10">
        <v>26481</v>
      </c>
      <c r="D1010" s="10">
        <v>315</v>
      </c>
      <c r="E1010" s="10">
        <v>744</v>
      </c>
    </row>
    <row r="1011" spans="1:5" x14ac:dyDescent="0.2">
      <c r="A1011" s="9" t="s">
        <v>2509</v>
      </c>
      <c r="B1011" s="10">
        <v>14.5</v>
      </c>
      <c r="C1011" s="10">
        <v>49811</v>
      </c>
      <c r="D1011" s="10">
        <v>76</v>
      </c>
      <c r="E1011" s="10">
        <v>360</v>
      </c>
    </row>
    <row r="1012" spans="1:5" x14ac:dyDescent="0.2">
      <c r="A1012" s="9" t="s">
        <v>2503</v>
      </c>
      <c r="B1012" s="10">
        <v>28.7</v>
      </c>
      <c r="C1012" s="10">
        <v>28015</v>
      </c>
      <c r="D1012" s="10">
        <v>342</v>
      </c>
      <c r="E1012" s="10">
        <v>501</v>
      </c>
    </row>
    <row r="1013" spans="1:5" x14ac:dyDescent="0.2">
      <c r="A1013" s="9" t="s">
        <v>2567</v>
      </c>
      <c r="B1013" s="10">
        <v>28.7</v>
      </c>
      <c r="C1013" s="10">
        <v>28015</v>
      </c>
      <c r="D1013" s="10">
        <v>342</v>
      </c>
      <c r="E1013" s="10">
        <v>501</v>
      </c>
    </row>
    <row r="1014" spans="1:5" x14ac:dyDescent="0.2">
      <c r="A1014" s="9" t="s">
        <v>2502</v>
      </c>
      <c r="B1014" s="10">
        <v>28.7</v>
      </c>
      <c r="C1014" s="10">
        <v>28015</v>
      </c>
      <c r="D1014" s="10">
        <v>342</v>
      </c>
      <c r="E1014" s="10">
        <v>501</v>
      </c>
    </row>
    <row r="1015" spans="1:5" x14ac:dyDescent="0.2">
      <c r="A1015" s="9" t="s">
        <v>2520</v>
      </c>
      <c r="B1015" s="10">
        <v>39</v>
      </c>
      <c r="C1015" s="10">
        <v>26481</v>
      </c>
      <c r="D1015" s="10">
        <v>315</v>
      </c>
      <c r="E1015" s="10">
        <v>744</v>
      </c>
    </row>
    <row r="1016" spans="1:5" x14ac:dyDescent="0.2">
      <c r="A1016" s="9" t="s">
        <v>2521</v>
      </c>
      <c r="B1016" s="10">
        <v>39</v>
      </c>
      <c r="C1016" s="10">
        <v>26481</v>
      </c>
      <c r="D1016" s="10">
        <v>315</v>
      </c>
      <c r="E1016" s="10">
        <v>744</v>
      </c>
    </row>
    <row r="1017" spans="1:5" x14ac:dyDescent="0.2">
      <c r="A1017" s="9" t="s">
        <v>2545</v>
      </c>
      <c r="B1017" s="10">
        <v>20.399999999999999</v>
      </c>
      <c r="C1017" s="10">
        <v>65143</v>
      </c>
      <c r="D1017" s="10">
        <v>180</v>
      </c>
      <c r="E1017" s="10">
        <v>89</v>
      </c>
    </row>
    <row r="1018" spans="1:5" x14ac:dyDescent="0.2">
      <c r="A1018" s="9" t="s">
        <v>2539</v>
      </c>
      <c r="B1018" s="10">
        <v>20.399999999999999</v>
      </c>
      <c r="C1018" s="10">
        <v>65143</v>
      </c>
      <c r="D1018" s="10">
        <v>180</v>
      </c>
      <c r="E1018" s="10">
        <v>89</v>
      </c>
    </row>
    <row r="1019" spans="1:5" x14ac:dyDescent="0.2">
      <c r="A1019" s="9" t="s">
        <v>2554</v>
      </c>
      <c r="B1019" s="10">
        <v>24.7</v>
      </c>
      <c r="C1019" s="10">
        <v>84045</v>
      </c>
      <c r="D1019" s="10">
        <v>70</v>
      </c>
      <c r="E1019" s="10">
        <v>75</v>
      </c>
    </row>
    <row r="1020" spans="1:5" x14ac:dyDescent="0.2">
      <c r="A1020" s="9" t="s">
        <v>2547</v>
      </c>
      <c r="B1020" s="10">
        <v>20.399999999999999</v>
      </c>
      <c r="C1020" s="10">
        <v>65143</v>
      </c>
      <c r="D1020" s="10">
        <v>180</v>
      </c>
      <c r="E1020" s="10">
        <v>89</v>
      </c>
    </row>
    <row r="1021" spans="1:5" x14ac:dyDescent="0.2">
      <c r="A1021" s="9" t="s">
        <v>2562</v>
      </c>
      <c r="B1021" s="10">
        <v>14.5</v>
      </c>
      <c r="C1021" s="10">
        <v>49811</v>
      </c>
      <c r="D1021" s="10">
        <v>76</v>
      </c>
      <c r="E1021" s="10">
        <v>360</v>
      </c>
    </row>
    <row r="1022" spans="1:5" x14ac:dyDescent="0.2">
      <c r="A1022" s="9" t="s">
        <v>2528</v>
      </c>
      <c r="B1022" s="10">
        <v>43.8</v>
      </c>
      <c r="C1022" s="10">
        <v>28984</v>
      </c>
      <c r="D1022" s="10">
        <v>292</v>
      </c>
      <c r="E1022" s="10">
        <v>440</v>
      </c>
    </row>
    <row r="1023" spans="1:5" x14ac:dyDescent="0.2">
      <c r="A1023" s="9" t="s">
        <v>2500</v>
      </c>
      <c r="B1023" s="10">
        <v>28.7</v>
      </c>
      <c r="C1023" s="10">
        <v>28015</v>
      </c>
      <c r="D1023" s="10">
        <v>342</v>
      </c>
      <c r="E1023" s="10">
        <v>501</v>
      </c>
    </row>
    <row r="1024" spans="1:5" x14ac:dyDescent="0.2">
      <c r="A1024" s="9" t="s">
        <v>2563</v>
      </c>
      <c r="B1024" s="10">
        <v>14.5</v>
      </c>
      <c r="C1024" s="10">
        <v>49811</v>
      </c>
      <c r="D1024" s="10">
        <v>76</v>
      </c>
      <c r="E1024" s="10">
        <v>360</v>
      </c>
    </row>
    <row r="1025" spans="1:5" x14ac:dyDescent="0.2">
      <c r="A1025" s="9" t="s">
        <v>2542</v>
      </c>
      <c r="B1025" s="10">
        <v>20.399999999999999</v>
      </c>
      <c r="C1025" s="10">
        <v>65143</v>
      </c>
      <c r="D1025" s="10">
        <v>180</v>
      </c>
      <c r="E1025" s="10">
        <v>89</v>
      </c>
    </row>
    <row r="1026" spans="1:5" x14ac:dyDescent="0.2">
      <c r="A1026" s="9" t="s">
        <v>2505</v>
      </c>
      <c r="B1026" s="10">
        <v>51.9</v>
      </c>
      <c r="C1026" s="10">
        <v>28085</v>
      </c>
      <c r="D1026" s="10">
        <v>126</v>
      </c>
      <c r="E1026" s="10">
        <v>257</v>
      </c>
    </row>
    <row r="1027" spans="1:5" x14ac:dyDescent="0.2">
      <c r="A1027" s="9" t="s">
        <v>2526</v>
      </c>
      <c r="B1027" s="10">
        <v>43.8</v>
      </c>
      <c r="C1027" s="10">
        <v>28984</v>
      </c>
      <c r="D1027" s="10">
        <v>292</v>
      </c>
      <c r="E1027" s="10">
        <v>440</v>
      </c>
    </row>
    <row r="1028" spans="1:5" x14ac:dyDescent="0.2">
      <c r="A1028" s="9" t="s">
        <v>2530</v>
      </c>
      <c r="B1028" s="10">
        <v>43.8</v>
      </c>
      <c r="C1028" s="10">
        <v>28984</v>
      </c>
      <c r="D1028" s="10">
        <v>292</v>
      </c>
      <c r="E1028" s="10">
        <v>440</v>
      </c>
    </row>
    <row r="1029" spans="1:5" x14ac:dyDescent="0.2">
      <c r="A1029" s="9" t="s">
        <v>2555</v>
      </c>
      <c r="B1029" s="10">
        <v>24.7</v>
      </c>
      <c r="C1029" s="10">
        <v>84045</v>
      </c>
      <c r="D1029" s="10">
        <v>70</v>
      </c>
      <c r="E1029" s="10">
        <v>75</v>
      </c>
    </row>
    <row r="1030" spans="1:5" x14ac:dyDescent="0.2">
      <c r="A1030" s="9" t="s">
        <v>2525</v>
      </c>
      <c r="B1030" s="10">
        <v>39</v>
      </c>
      <c r="C1030" s="10">
        <v>26481</v>
      </c>
      <c r="D1030" s="10">
        <v>315</v>
      </c>
      <c r="E1030" s="10">
        <v>744</v>
      </c>
    </row>
    <row r="1031" spans="1:5" x14ac:dyDescent="0.2">
      <c r="A1031" s="9" t="s">
        <v>2564</v>
      </c>
      <c r="B1031" s="10">
        <v>51.9</v>
      </c>
      <c r="C1031" s="10">
        <v>28085</v>
      </c>
      <c r="D1031" s="10">
        <v>126</v>
      </c>
      <c r="E1031" s="10">
        <v>257</v>
      </c>
    </row>
    <row r="1032" spans="1:5" x14ac:dyDescent="0.2">
      <c r="A1032" s="9" t="s">
        <v>2553</v>
      </c>
      <c r="B1032" s="10">
        <v>31.3</v>
      </c>
      <c r="C1032" s="10">
        <v>37174</v>
      </c>
      <c r="D1032" s="10">
        <v>303</v>
      </c>
      <c r="E1032" s="10">
        <v>533</v>
      </c>
    </row>
    <row r="1033" spans="1:5" x14ac:dyDescent="0.2">
      <c r="A1033" s="9" t="s">
        <v>2549</v>
      </c>
      <c r="B1033" s="10">
        <v>20.399999999999999</v>
      </c>
      <c r="C1033" s="10">
        <v>65143</v>
      </c>
      <c r="D1033" s="10">
        <v>180</v>
      </c>
      <c r="E1033" s="10">
        <v>89</v>
      </c>
    </row>
    <row r="1034" spans="1:5" x14ac:dyDescent="0.2">
      <c r="A1034" s="9" t="s">
        <v>2538</v>
      </c>
      <c r="B1034" s="10">
        <v>25.85</v>
      </c>
      <c r="C1034" s="10">
        <v>51158.5</v>
      </c>
      <c r="D1034" s="10">
        <v>241.5</v>
      </c>
      <c r="E1034" s="10">
        <v>311</v>
      </c>
    </row>
    <row r="1035" spans="1:5" x14ac:dyDescent="0.2">
      <c r="A1035" s="9" t="s">
        <v>2506</v>
      </c>
      <c r="B1035" s="10">
        <v>14.5</v>
      </c>
      <c r="C1035" s="10">
        <v>49811</v>
      </c>
      <c r="D1035" s="10">
        <v>76</v>
      </c>
      <c r="E1035" s="10">
        <v>360</v>
      </c>
    </row>
    <row r="1036" spans="1:5" x14ac:dyDescent="0.2">
      <c r="A1036" s="9" t="s">
        <v>2527</v>
      </c>
      <c r="B1036" s="10">
        <v>43.8</v>
      </c>
      <c r="C1036" s="10">
        <v>28984</v>
      </c>
      <c r="D1036" s="10">
        <v>292</v>
      </c>
      <c r="E1036" s="10">
        <v>440</v>
      </c>
    </row>
    <row r="1037" spans="1:5" x14ac:dyDescent="0.2">
      <c r="A1037" s="9" t="s">
        <v>2512</v>
      </c>
      <c r="B1037" s="10">
        <v>14.5</v>
      </c>
      <c r="C1037" s="10">
        <v>49811</v>
      </c>
      <c r="D1037" s="10">
        <v>76</v>
      </c>
      <c r="E1037" s="10">
        <v>360</v>
      </c>
    </row>
    <row r="1038" spans="1:5" x14ac:dyDescent="0.2">
      <c r="A1038" s="9" t="s">
        <v>2540</v>
      </c>
      <c r="B1038" s="10">
        <v>20.399999999999999</v>
      </c>
      <c r="C1038" s="10">
        <v>65143</v>
      </c>
      <c r="D1038" s="10">
        <v>180</v>
      </c>
      <c r="E1038" s="10">
        <v>89</v>
      </c>
    </row>
    <row r="1039" spans="1:5" x14ac:dyDescent="0.2">
      <c r="A1039" s="9" t="s">
        <v>2541</v>
      </c>
      <c r="B1039" s="10">
        <v>20.399999999999999</v>
      </c>
      <c r="C1039" s="10">
        <v>65143</v>
      </c>
      <c r="D1039" s="10">
        <v>180</v>
      </c>
      <c r="E1039" s="10">
        <v>89</v>
      </c>
    </row>
    <row r="1040" spans="1:5" x14ac:dyDescent="0.2">
      <c r="A1040" s="9" t="s">
        <v>2529</v>
      </c>
      <c r="B1040" s="10">
        <v>43.8</v>
      </c>
      <c r="C1040" s="10">
        <v>28984</v>
      </c>
      <c r="D1040" s="10">
        <v>292</v>
      </c>
      <c r="E1040" s="10">
        <v>440</v>
      </c>
    </row>
    <row r="1041" spans="1:5" x14ac:dyDescent="0.2">
      <c r="A1041" s="9" t="s">
        <v>2514</v>
      </c>
      <c r="B1041" s="10">
        <v>14.5</v>
      </c>
      <c r="C1041" s="10">
        <v>49811</v>
      </c>
      <c r="D1041" s="10">
        <v>76</v>
      </c>
      <c r="E1041" s="10">
        <v>360</v>
      </c>
    </row>
    <row r="1042" spans="1:5" x14ac:dyDescent="0.2">
      <c r="A1042" s="9" t="s">
        <v>2568</v>
      </c>
      <c r="B1042" s="10">
        <v>28.7</v>
      </c>
      <c r="C1042" s="10">
        <v>28015</v>
      </c>
      <c r="D1042" s="10">
        <v>342</v>
      </c>
      <c r="E1042" s="10">
        <v>501</v>
      </c>
    </row>
    <row r="1043" spans="1:5" x14ac:dyDescent="0.2">
      <c r="A1043" s="9" t="s">
        <v>2501</v>
      </c>
      <c r="B1043" s="10">
        <v>28.7</v>
      </c>
      <c r="C1043" s="10">
        <v>28015</v>
      </c>
      <c r="D1043" s="10">
        <v>342</v>
      </c>
      <c r="E1043" s="10">
        <v>501</v>
      </c>
    </row>
    <row r="1044" spans="1:5" x14ac:dyDescent="0.2">
      <c r="A1044" s="9" t="s">
        <v>2566</v>
      </c>
      <c r="B1044" s="10">
        <v>28.7</v>
      </c>
      <c r="C1044" s="10">
        <v>28015</v>
      </c>
      <c r="D1044" s="10">
        <v>342</v>
      </c>
      <c r="E1044" s="10">
        <v>501</v>
      </c>
    </row>
    <row r="1045" spans="1:5" x14ac:dyDescent="0.2">
      <c r="A1045" s="9" t="s">
        <v>2504</v>
      </c>
      <c r="B1045" s="10">
        <v>51.9</v>
      </c>
      <c r="C1045" s="10">
        <v>28085</v>
      </c>
      <c r="D1045" s="10">
        <v>126</v>
      </c>
      <c r="E1045" s="10">
        <v>257</v>
      </c>
    </row>
    <row r="1046" spans="1:5" x14ac:dyDescent="0.2">
      <c r="A1046" s="9" t="s">
        <v>2537</v>
      </c>
      <c r="B1046" s="10">
        <v>31.3</v>
      </c>
      <c r="C1046" s="10">
        <v>37174</v>
      </c>
      <c r="D1046" s="10">
        <v>303</v>
      </c>
      <c r="E1046" s="10">
        <v>533</v>
      </c>
    </row>
    <row r="1047" spans="1:5" x14ac:dyDescent="0.2">
      <c r="A1047" s="9" t="s">
        <v>2565</v>
      </c>
      <c r="B1047" s="10">
        <v>28.7</v>
      </c>
      <c r="C1047" s="10">
        <v>28015</v>
      </c>
      <c r="D1047" s="10">
        <v>342</v>
      </c>
      <c r="E1047" s="10">
        <v>501</v>
      </c>
    </row>
    <row r="1048" spans="1:5" x14ac:dyDescent="0.2">
      <c r="A1048" s="9" t="s">
        <v>2523</v>
      </c>
      <c r="B1048" s="10">
        <v>39</v>
      </c>
      <c r="C1048" s="10">
        <v>26481</v>
      </c>
      <c r="D1048" s="10">
        <v>315</v>
      </c>
      <c r="E1048" s="10">
        <v>744</v>
      </c>
    </row>
    <row r="1049" spans="1:5" x14ac:dyDescent="0.2">
      <c r="A1049" s="9" t="s">
        <v>2557</v>
      </c>
      <c r="B1049" s="10">
        <v>39</v>
      </c>
      <c r="C1049" s="10">
        <v>26481</v>
      </c>
      <c r="D1049" s="10">
        <v>315</v>
      </c>
      <c r="E1049" s="10">
        <v>744</v>
      </c>
    </row>
    <row r="1050" spans="1:5" x14ac:dyDescent="0.2">
      <c r="A1050" s="9" t="s">
        <v>2559</v>
      </c>
      <c r="B1050" s="10">
        <v>39</v>
      </c>
      <c r="C1050" s="10">
        <v>26481</v>
      </c>
      <c r="D1050" s="10">
        <v>315</v>
      </c>
      <c r="E1050" s="10">
        <v>744</v>
      </c>
    </row>
    <row r="1051" spans="1:5" x14ac:dyDescent="0.2">
      <c r="A1051" s="9" t="s">
        <v>2560</v>
      </c>
      <c r="B1051" s="10">
        <v>39</v>
      </c>
      <c r="C1051" s="10">
        <v>26481</v>
      </c>
      <c r="D1051" s="10">
        <v>315</v>
      </c>
      <c r="E1051" s="10">
        <v>744</v>
      </c>
    </row>
    <row r="1052" spans="1:5" x14ac:dyDescent="0.2">
      <c r="A1052" s="9" t="s">
        <v>2519</v>
      </c>
      <c r="B1052" s="10">
        <v>39</v>
      </c>
      <c r="C1052" s="10">
        <v>26481</v>
      </c>
      <c r="D1052" s="10">
        <v>315</v>
      </c>
      <c r="E1052" s="10">
        <v>744</v>
      </c>
    </row>
    <row r="1053" spans="1:5" x14ac:dyDescent="0.2">
      <c r="A1053" s="9" t="s">
        <v>2558</v>
      </c>
      <c r="B1053" s="10">
        <v>39</v>
      </c>
      <c r="C1053" s="10">
        <v>26481</v>
      </c>
      <c r="D1053" s="10">
        <v>315</v>
      </c>
      <c r="E1053" s="10">
        <v>744</v>
      </c>
    </row>
    <row r="1054" spans="1:5" x14ac:dyDescent="0.2">
      <c r="A1054" s="9" t="s">
        <v>2522</v>
      </c>
      <c r="B1054" s="10">
        <v>39</v>
      </c>
      <c r="C1054" s="10">
        <v>26481</v>
      </c>
      <c r="D1054" s="10">
        <v>315</v>
      </c>
      <c r="E1054" s="10">
        <v>744</v>
      </c>
    </row>
    <row r="1055" spans="1:5" x14ac:dyDescent="0.2">
      <c r="A1055" s="9" t="s">
        <v>2518</v>
      </c>
      <c r="B1055" s="10">
        <v>39</v>
      </c>
      <c r="C1055" s="10">
        <v>26481</v>
      </c>
      <c r="D1055" s="10">
        <v>315</v>
      </c>
      <c r="E1055" s="10">
        <v>744</v>
      </c>
    </row>
    <row r="1056" spans="1:5" x14ac:dyDescent="0.2">
      <c r="A1056" s="9" t="s">
        <v>2531</v>
      </c>
      <c r="B1056" s="10">
        <v>24.7</v>
      </c>
      <c r="C1056" s="10">
        <v>84045</v>
      </c>
      <c r="D1056" s="10">
        <v>70</v>
      </c>
      <c r="E1056" s="10">
        <v>75</v>
      </c>
    </row>
    <row r="1057" spans="1:5" x14ac:dyDescent="0.2">
      <c r="A1057" s="9" t="s">
        <v>2515</v>
      </c>
      <c r="B1057" s="10">
        <v>39</v>
      </c>
      <c r="C1057" s="10">
        <v>26481</v>
      </c>
      <c r="D1057" s="10">
        <v>315</v>
      </c>
      <c r="E1057" s="10">
        <v>744</v>
      </c>
    </row>
    <row r="1058" spans="1:5" x14ac:dyDescent="0.2">
      <c r="A1058" s="9" t="s">
        <v>2511</v>
      </c>
      <c r="B1058" s="10">
        <v>14.5</v>
      </c>
      <c r="C1058" s="10">
        <v>49811</v>
      </c>
      <c r="D1058" s="10">
        <v>76</v>
      </c>
      <c r="E1058" s="10">
        <v>360</v>
      </c>
    </row>
    <row r="1059" spans="1:5" x14ac:dyDescent="0.2">
      <c r="A1059" s="9" t="s">
        <v>2516</v>
      </c>
      <c r="B1059" s="10">
        <v>39</v>
      </c>
      <c r="C1059" s="10">
        <v>26481</v>
      </c>
      <c r="D1059" s="10">
        <v>315</v>
      </c>
      <c r="E1059" s="10">
        <v>744</v>
      </c>
    </row>
    <row r="1060" spans="1:5" x14ac:dyDescent="0.2">
      <c r="A1060" s="9" t="s">
        <v>2507</v>
      </c>
      <c r="B1060" s="10">
        <v>14.5</v>
      </c>
      <c r="C1060" s="10">
        <v>49811</v>
      </c>
      <c r="D1060" s="10">
        <v>76</v>
      </c>
      <c r="E1060" s="10">
        <v>360</v>
      </c>
    </row>
    <row r="1061" spans="1:5" x14ac:dyDescent="0.2">
      <c r="A1061" s="9" t="s">
        <v>2510</v>
      </c>
      <c r="B1061" s="10">
        <v>14.5</v>
      </c>
      <c r="C1061" s="10">
        <v>49811</v>
      </c>
      <c r="D1061" s="10">
        <v>76</v>
      </c>
      <c r="E1061" s="10">
        <v>360</v>
      </c>
    </row>
    <row r="1062" spans="1:5" x14ac:dyDescent="0.2">
      <c r="A1062" s="9" t="s">
        <v>2534</v>
      </c>
      <c r="B1062" s="10">
        <v>31.3</v>
      </c>
      <c r="C1062" s="10">
        <v>37174</v>
      </c>
      <c r="D1062" s="10">
        <v>303</v>
      </c>
      <c r="E1062" s="10">
        <v>533</v>
      </c>
    </row>
    <row r="1063" spans="1:5" x14ac:dyDescent="0.2">
      <c r="A1063" s="9" t="s">
        <v>2532</v>
      </c>
      <c r="B1063" s="10">
        <v>24.7</v>
      </c>
      <c r="C1063" s="10">
        <v>84045</v>
      </c>
      <c r="D1063" s="10">
        <v>70</v>
      </c>
      <c r="E1063" s="10">
        <v>75</v>
      </c>
    </row>
    <row r="1064" spans="1:5" x14ac:dyDescent="0.2">
      <c r="A1064" s="9" t="s">
        <v>2536</v>
      </c>
      <c r="B1064" s="10">
        <v>31.3</v>
      </c>
      <c r="C1064" s="10">
        <v>37174</v>
      </c>
      <c r="D1064" s="10">
        <v>303</v>
      </c>
      <c r="E1064" s="10">
        <v>533</v>
      </c>
    </row>
    <row r="1065" spans="1:5" x14ac:dyDescent="0.2">
      <c r="A1065" s="9" t="s">
        <v>2535</v>
      </c>
      <c r="B1065" s="10">
        <v>31.3</v>
      </c>
      <c r="C1065" s="10">
        <v>37174</v>
      </c>
      <c r="D1065" s="10">
        <v>303</v>
      </c>
      <c r="E1065" s="10">
        <v>533</v>
      </c>
    </row>
    <row r="1066" spans="1:5" x14ac:dyDescent="0.2">
      <c r="A1066" s="9" t="s">
        <v>2561</v>
      </c>
      <c r="B1066" s="10">
        <v>14.5</v>
      </c>
      <c r="C1066" s="10">
        <v>49811</v>
      </c>
      <c r="D1066" s="10">
        <v>76</v>
      </c>
      <c r="E1066" s="10">
        <v>360</v>
      </c>
    </row>
    <row r="1067" spans="1:5" x14ac:dyDescent="0.2">
      <c r="A1067" s="9" t="s">
        <v>2508</v>
      </c>
      <c r="B1067" s="10">
        <v>14.5</v>
      </c>
      <c r="C1067" s="10">
        <v>49811</v>
      </c>
      <c r="D1067" s="10">
        <v>76</v>
      </c>
      <c r="E1067" s="10">
        <v>360</v>
      </c>
    </row>
    <row r="1068" spans="1:5" x14ac:dyDescent="0.2">
      <c r="A1068" s="9" t="s">
        <v>2513</v>
      </c>
      <c r="B1068" s="10">
        <v>14.5</v>
      </c>
      <c r="C1068" s="10">
        <v>49811</v>
      </c>
      <c r="D1068" s="10">
        <v>76</v>
      </c>
      <c r="E1068" s="10">
        <v>360</v>
      </c>
    </row>
    <row r="1069" spans="1:5" x14ac:dyDescent="0.2">
      <c r="A1069" s="9" t="s">
        <v>2524</v>
      </c>
      <c r="B1069" s="10">
        <v>39</v>
      </c>
      <c r="C1069" s="10">
        <v>26481</v>
      </c>
      <c r="D1069" s="10">
        <v>315</v>
      </c>
      <c r="E1069" s="10">
        <v>744</v>
      </c>
    </row>
    <row r="1070" spans="1:5" x14ac:dyDescent="0.2">
      <c r="A1070" s="9" t="s">
        <v>2552</v>
      </c>
      <c r="B1070" s="10">
        <v>31.3</v>
      </c>
      <c r="C1070" s="10">
        <v>37174</v>
      </c>
      <c r="D1070" s="10">
        <v>303</v>
      </c>
      <c r="E1070" s="10">
        <v>533</v>
      </c>
    </row>
    <row r="1071" spans="1:5" x14ac:dyDescent="0.2">
      <c r="A1071" s="9" t="s">
        <v>2533</v>
      </c>
      <c r="B1071" s="10">
        <v>24.7</v>
      </c>
      <c r="C1071" s="10">
        <v>84045</v>
      </c>
      <c r="D1071" s="10">
        <v>70</v>
      </c>
      <c r="E1071" s="10">
        <v>75</v>
      </c>
    </row>
    <row r="1072" spans="1:5" x14ac:dyDescent="0.2">
      <c r="A1072" s="9" t="s">
        <v>2556</v>
      </c>
      <c r="B1072" s="10">
        <v>39</v>
      </c>
      <c r="C1072" s="10">
        <v>26481</v>
      </c>
      <c r="D1072" s="10">
        <v>315</v>
      </c>
      <c r="E1072" s="10">
        <v>744</v>
      </c>
    </row>
    <row r="1073" spans="1:5" x14ac:dyDescent="0.2">
      <c r="A1073" s="9" t="s">
        <v>209</v>
      </c>
      <c r="B1073" s="10">
        <v>26.5</v>
      </c>
      <c r="C1073" s="10">
        <v>53173</v>
      </c>
      <c r="D1073" s="10">
        <v>164</v>
      </c>
      <c r="E1073" s="10">
        <v>308</v>
      </c>
    </row>
    <row r="1074" spans="1:5" x14ac:dyDescent="0.2">
      <c r="A1074" s="9" t="s">
        <v>720</v>
      </c>
      <c r="B1074" s="10">
        <v>9.6999999999999993</v>
      </c>
      <c r="C1074" s="10">
        <v>132125</v>
      </c>
      <c r="D1074" s="10">
        <v>279</v>
      </c>
      <c r="E1074" s="10">
        <v>185</v>
      </c>
    </row>
    <row r="1075" spans="1:5" x14ac:dyDescent="0.2">
      <c r="A1075" s="9" t="s">
        <v>3400</v>
      </c>
      <c r="B1075" s="10">
        <v>46.9</v>
      </c>
      <c r="C1075" s="10">
        <v>25513</v>
      </c>
      <c r="D1075" s="10">
        <v>408</v>
      </c>
      <c r="E1075" s="10">
        <v>489</v>
      </c>
    </row>
    <row r="1076" spans="1:5" x14ac:dyDescent="0.2">
      <c r="A1076" s="9" t="s">
        <v>3399</v>
      </c>
      <c r="B1076" s="10">
        <v>46.9</v>
      </c>
      <c r="C1076" s="10">
        <v>25513</v>
      </c>
      <c r="D1076" s="10">
        <v>408</v>
      </c>
      <c r="E1076" s="10">
        <v>489</v>
      </c>
    </row>
    <row r="1077" spans="1:5" x14ac:dyDescent="0.2">
      <c r="A1077" s="9" t="s">
        <v>3401</v>
      </c>
      <c r="B1077" s="10">
        <v>46.9</v>
      </c>
      <c r="C1077" s="10">
        <v>25513</v>
      </c>
      <c r="D1077" s="10">
        <v>408</v>
      </c>
      <c r="E1077" s="10">
        <v>489</v>
      </c>
    </row>
    <row r="1078" spans="1:5" x14ac:dyDescent="0.2">
      <c r="A1078" s="9" t="s">
        <v>214</v>
      </c>
      <c r="B1078" s="10">
        <v>16.5</v>
      </c>
      <c r="C1078" s="10">
        <v>42479</v>
      </c>
      <c r="D1078" s="10">
        <v>229</v>
      </c>
      <c r="E1078" s="10">
        <v>490</v>
      </c>
    </row>
    <row r="1079" spans="1:5" x14ac:dyDescent="0.2">
      <c r="A1079" s="9" t="s">
        <v>213</v>
      </c>
      <c r="B1079" s="10">
        <v>16.5</v>
      </c>
      <c r="C1079" s="10">
        <v>42479</v>
      </c>
      <c r="D1079" s="10">
        <v>229</v>
      </c>
      <c r="E1079" s="10">
        <v>490</v>
      </c>
    </row>
    <row r="1080" spans="1:5" x14ac:dyDescent="0.2">
      <c r="A1080" s="9" t="s">
        <v>2183</v>
      </c>
      <c r="B1080" s="10">
        <v>27.2</v>
      </c>
      <c r="C1080" s="10">
        <v>49671</v>
      </c>
      <c r="D1080" s="10">
        <v>85</v>
      </c>
      <c r="E1080" s="10">
        <v>457</v>
      </c>
    </row>
    <row r="1081" spans="1:5" x14ac:dyDescent="0.2">
      <c r="A1081" s="9" t="s">
        <v>4240</v>
      </c>
      <c r="B1081" s="10">
        <v>6.2</v>
      </c>
      <c r="C1081" s="10">
        <v>187868</v>
      </c>
      <c r="D1081" s="10">
        <v>72</v>
      </c>
      <c r="E1081" s="10">
        <v>10</v>
      </c>
    </row>
    <row r="1082" spans="1:5" x14ac:dyDescent="0.2">
      <c r="A1082" s="9" t="s">
        <v>909</v>
      </c>
      <c r="B1082" s="10">
        <v>12.699999999999998</v>
      </c>
      <c r="C1082" s="10">
        <v>66509</v>
      </c>
      <c r="D1082" s="10">
        <v>108</v>
      </c>
      <c r="E1082" s="10">
        <v>83</v>
      </c>
    </row>
    <row r="1083" spans="1:5" x14ac:dyDescent="0.2">
      <c r="A1083" s="9" t="s">
        <v>3979</v>
      </c>
      <c r="B1083" s="10">
        <v>32.1</v>
      </c>
      <c r="C1083" s="10">
        <v>41118</v>
      </c>
      <c r="D1083" s="10">
        <v>318</v>
      </c>
      <c r="E1083" s="10">
        <v>582</v>
      </c>
    </row>
    <row r="1084" spans="1:5" x14ac:dyDescent="0.2">
      <c r="A1084" s="9" t="s">
        <v>3977</v>
      </c>
      <c r="B1084" s="10">
        <v>21.4</v>
      </c>
      <c r="C1084" s="10">
        <v>62569</v>
      </c>
      <c r="D1084" s="10">
        <v>290</v>
      </c>
      <c r="E1084" s="10">
        <v>222</v>
      </c>
    </row>
    <row r="1085" spans="1:5" x14ac:dyDescent="0.2">
      <c r="A1085" s="9" t="s">
        <v>198</v>
      </c>
      <c r="B1085" s="10">
        <v>43.4</v>
      </c>
      <c r="C1085" s="10">
        <v>30313</v>
      </c>
      <c r="D1085" s="10">
        <v>348</v>
      </c>
      <c r="E1085" s="10">
        <v>200</v>
      </c>
    </row>
    <row r="1086" spans="1:5" x14ac:dyDescent="0.2">
      <c r="A1086" s="9" t="s">
        <v>389</v>
      </c>
      <c r="B1086" s="10">
        <v>35.5</v>
      </c>
      <c r="C1086" s="10">
        <v>42431</v>
      </c>
      <c r="D1086" s="10">
        <v>549</v>
      </c>
      <c r="E1086" s="10">
        <v>265</v>
      </c>
    </row>
    <row r="1087" spans="1:5" x14ac:dyDescent="0.2">
      <c r="A1087" s="9" t="s">
        <v>388</v>
      </c>
      <c r="B1087" s="10">
        <v>35.5</v>
      </c>
      <c r="C1087" s="10">
        <v>42431</v>
      </c>
      <c r="D1087" s="10">
        <v>549</v>
      </c>
      <c r="E1087" s="10">
        <v>265</v>
      </c>
    </row>
    <row r="1088" spans="1:5" x14ac:dyDescent="0.2">
      <c r="A1088" s="9" t="s">
        <v>4244</v>
      </c>
      <c r="B1088" s="10">
        <v>5.9</v>
      </c>
      <c r="C1088" s="10">
        <v>123787</v>
      </c>
      <c r="D1088" s="10">
        <v>51</v>
      </c>
      <c r="E1088" s="10">
        <v>7</v>
      </c>
    </row>
    <row r="1089" spans="1:5" x14ac:dyDescent="0.2">
      <c r="A1089" s="9" t="s">
        <v>4239</v>
      </c>
      <c r="B1089" s="10">
        <v>5.9</v>
      </c>
      <c r="C1089" s="10">
        <v>123787</v>
      </c>
      <c r="D1089" s="10">
        <v>51</v>
      </c>
      <c r="E1089" s="10">
        <v>7</v>
      </c>
    </row>
    <row r="1090" spans="1:5" x14ac:dyDescent="0.2">
      <c r="A1090" s="9" t="s">
        <v>626</v>
      </c>
      <c r="B1090" s="10">
        <v>5.9</v>
      </c>
      <c r="C1090" s="10">
        <v>123787</v>
      </c>
      <c r="D1090" s="10">
        <v>51</v>
      </c>
      <c r="E1090" s="10">
        <v>7</v>
      </c>
    </row>
    <row r="1091" spans="1:5" x14ac:dyDescent="0.2">
      <c r="A1091" s="9" t="s">
        <v>1144</v>
      </c>
      <c r="B1091" s="10">
        <v>48.7</v>
      </c>
      <c r="C1091" s="10">
        <v>21145</v>
      </c>
      <c r="D1091" s="10">
        <v>902</v>
      </c>
      <c r="E1091" s="10">
        <v>1212</v>
      </c>
    </row>
    <row r="1092" spans="1:5" x14ac:dyDescent="0.2">
      <c r="A1092" s="9" t="s">
        <v>1147</v>
      </c>
      <c r="B1092" s="10">
        <v>48.7</v>
      </c>
      <c r="C1092" s="10">
        <v>21145</v>
      </c>
      <c r="D1092" s="10">
        <v>902</v>
      </c>
      <c r="E1092" s="10">
        <v>1212</v>
      </c>
    </row>
    <row r="1093" spans="1:5" x14ac:dyDescent="0.2">
      <c r="A1093" s="9" t="s">
        <v>1150</v>
      </c>
      <c r="B1093" s="10">
        <v>48.7</v>
      </c>
      <c r="C1093" s="10">
        <v>21145</v>
      </c>
      <c r="D1093" s="10">
        <v>902</v>
      </c>
      <c r="E1093" s="10">
        <v>1212</v>
      </c>
    </row>
    <row r="1094" spans="1:5" x14ac:dyDescent="0.2">
      <c r="A1094" s="9" t="s">
        <v>1151</v>
      </c>
      <c r="B1094" s="10">
        <v>48.7</v>
      </c>
      <c r="C1094" s="10">
        <v>21145</v>
      </c>
      <c r="D1094" s="10">
        <v>902</v>
      </c>
      <c r="E1094" s="10">
        <v>1212</v>
      </c>
    </row>
    <row r="1095" spans="1:5" x14ac:dyDescent="0.2">
      <c r="A1095" s="9" t="s">
        <v>1149</v>
      </c>
      <c r="B1095" s="10">
        <v>48.7</v>
      </c>
      <c r="C1095" s="10">
        <v>21145</v>
      </c>
      <c r="D1095" s="10">
        <v>902</v>
      </c>
      <c r="E1095" s="10">
        <v>1212</v>
      </c>
    </row>
    <row r="1096" spans="1:5" x14ac:dyDescent="0.2">
      <c r="A1096" s="9" t="s">
        <v>1145</v>
      </c>
      <c r="B1096" s="10">
        <v>48.7</v>
      </c>
      <c r="C1096" s="10">
        <v>21145</v>
      </c>
      <c r="D1096" s="10">
        <v>902</v>
      </c>
      <c r="E1096" s="10">
        <v>1212</v>
      </c>
    </row>
    <row r="1097" spans="1:5" x14ac:dyDescent="0.2">
      <c r="A1097" s="9" t="s">
        <v>1148</v>
      </c>
      <c r="B1097" s="10">
        <v>48.7</v>
      </c>
      <c r="C1097" s="10">
        <v>21145</v>
      </c>
      <c r="D1097" s="10">
        <v>902</v>
      </c>
      <c r="E1097" s="10">
        <v>1212</v>
      </c>
    </row>
    <row r="1098" spans="1:5" x14ac:dyDescent="0.2">
      <c r="A1098" s="9" t="s">
        <v>1146</v>
      </c>
      <c r="B1098" s="10">
        <v>48.7</v>
      </c>
      <c r="C1098" s="10">
        <v>21145</v>
      </c>
      <c r="D1098" s="10">
        <v>902</v>
      </c>
      <c r="E1098" s="10">
        <v>1212</v>
      </c>
    </row>
    <row r="1099" spans="1:5" x14ac:dyDescent="0.2">
      <c r="A1099" s="9" t="s">
        <v>2850</v>
      </c>
      <c r="B1099" s="10">
        <v>29.8</v>
      </c>
      <c r="C1099" s="10">
        <v>31750</v>
      </c>
      <c r="D1099" s="10">
        <v>101</v>
      </c>
      <c r="E1099" s="10">
        <v>111</v>
      </c>
    </row>
    <row r="1100" spans="1:5" x14ac:dyDescent="0.2">
      <c r="A1100" s="9" t="s">
        <v>2779</v>
      </c>
      <c r="B1100" s="10">
        <v>29.8</v>
      </c>
      <c r="C1100" s="10">
        <v>31750</v>
      </c>
      <c r="D1100" s="10">
        <v>101</v>
      </c>
      <c r="E1100" s="10">
        <v>111</v>
      </c>
    </row>
    <row r="1101" spans="1:5" x14ac:dyDescent="0.2">
      <c r="A1101" s="9" t="s">
        <v>2780</v>
      </c>
      <c r="B1101" s="10">
        <v>29.8</v>
      </c>
      <c r="C1101" s="10">
        <v>31750</v>
      </c>
      <c r="D1101" s="10">
        <v>101</v>
      </c>
      <c r="E1101" s="10">
        <v>111</v>
      </c>
    </row>
    <row r="1102" spans="1:5" x14ac:dyDescent="0.2">
      <c r="A1102" s="9" t="s">
        <v>2778</v>
      </c>
      <c r="B1102" s="10">
        <v>29.8</v>
      </c>
      <c r="C1102" s="10">
        <v>31750</v>
      </c>
      <c r="D1102" s="10">
        <v>101</v>
      </c>
      <c r="E1102" s="10">
        <v>111</v>
      </c>
    </row>
    <row r="1103" spans="1:5" x14ac:dyDescent="0.2">
      <c r="A1103" s="9" t="s">
        <v>2777</v>
      </c>
      <c r="B1103" s="10">
        <v>29.8</v>
      </c>
      <c r="C1103" s="10">
        <v>31750</v>
      </c>
      <c r="D1103" s="10">
        <v>101</v>
      </c>
      <c r="E1103" s="10">
        <v>111</v>
      </c>
    </row>
    <row r="1104" spans="1:5" x14ac:dyDescent="0.2">
      <c r="A1104" s="9" t="s">
        <v>573</v>
      </c>
      <c r="B1104" s="10">
        <v>71.400000000000006</v>
      </c>
      <c r="C1104" s="10">
        <v>17702</v>
      </c>
      <c r="D1104" s="10">
        <v>395</v>
      </c>
      <c r="E1104" s="10">
        <v>227</v>
      </c>
    </row>
    <row r="1105" spans="1:5" x14ac:dyDescent="0.2">
      <c r="A1105" s="9" t="s">
        <v>590</v>
      </c>
      <c r="B1105" s="10">
        <v>71.400000000000006</v>
      </c>
      <c r="C1105" s="10">
        <v>17702</v>
      </c>
      <c r="D1105" s="10">
        <v>395</v>
      </c>
      <c r="E1105" s="10">
        <v>227</v>
      </c>
    </row>
    <row r="1106" spans="1:5" x14ac:dyDescent="0.2">
      <c r="A1106" s="9" t="s">
        <v>572</v>
      </c>
      <c r="B1106" s="10">
        <v>71.400000000000006</v>
      </c>
      <c r="C1106" s="10">
        <v>17702</v>
      </c>
      <c r="D1106" s="10">
        <v>395</v>
      </c>
      <c r="E1106" s="10">
        <v>227</v>
      </c>
    </row>
    <row r="1107" spans="1:5" x14ac:dyDescent="0.2">
      <c r="A1107" s="9" t="s">
        <v>571</v>
      </c>
      <c r="B1107" s="10">
        <v>71.400000000000006</v>
      </c>
      <c r="C1107" s="10">
        <v>17702</v>
      </c>
      <c r="D1107" s="10">
        <v>395</v>
      </c>
      <c r="E1107" s="10">
        <v>227</v>
      </c>
    </row>
    <row r="1108" spans="1:5" x14ac:dyDescent="0.2">
      <c r="A1108" s="9" t="s">
        <v>2188</v>
      </c>
      <c r="B1108" s="10">
        <v>31</v>
      </c>
      <c r="C1108" s="10">
        <v>37283</v>
      </c>
      <c r="D1108" s="10">
        <v>638</v>
      </c>
      <c r="E1108" s="10">
        <v>1137</v>
      </c>
    </row>
    <row r="1109" spans="1:5" x14ac:dyDescent="0.2">
      <c r="A1109" s="9" t="s">
        <v>2115</v>
      </c>
      <c r="B1109" s="10">
        <v>31</v>
      </c>
      <c r="C1109" s="10">
        <v>37283</v>
      </c>
      <c r="D1109" s="10">
        <v>638</v>
      </c>
      <c r="E1109" s="10">
        <v>1137</v>
      </c>
    </row>
    <row r="1110" spans="1:5" x14ac:dyDescent="0.2">
      <c r="A1110" s="9" t="s">
        <v>2114</v>
      </c>
      <c r="B1110" s="10">
        <v>28.900000000000002</v>
      </c>
      <c r="C1110" s="10">
        <v>38744.333333333336</v>
      </c>
      <c r="D1110" s="10">
        <v>504</v>
      </c>
      <c r="E1110" s="10">
        <v>955</v>
      </c>
    </row>
    <row r="1111" spans="1:5" x14ac:dyDescent="0.2">
      <c r="A1111" s="9" t="s">
        <v>2189</v>
      </c>
      <c r="B1111" s="10">
        <v>31</v>
      </c>
      <c r="C1111" s="10">
        <v>37283</v>
      </c>
      <c r="D1111" s="10">
        <v>638</v>
      </c>
      <c r="E1111" s="10">
        <v>1137</v>
      </c>
    </row>
    <row r="1112" spans="1:5" x14ac:dyDescent="0.2">
      <c r="A1112" s="9" t="s">
        <v>4213</v>
      </c>
      <c r="B1112" s="10">
        <v>24.7</v>
      </c>
      <c r="C1112" s="10">
        <v>40753</v>
      </c>
      <c r="D1112" s="10">
        <v>496</v>
      </c>
      <c r="E1112" s="10">
        <v>1504</v>
      </c>
    </row>
    <row r="1113" spans="1:5" x14ac:dyDescent="0.2">
      <c r="A1113" s="9" t="s">
        <v>2459</v>
      </c>
      <c r="B1113" s="10">
        <v>28.6</v>
      </c>
      <c r="C1113" s="10">
        <v>32500</v>
      </c>
      <c r="D1113" s="10">
        <v>572</v>
      </c>
      <c r="E1113" s="10">
        <v>1094</v>
      </c>
    </row>
    <row r="1114" spans="1:5" x14ac:dyDescent="0.2">
      <c r="A1114" s="9" t="s">
        <v>2458</v>
      </c>
      <c r="B1114" s="10">
        <v>28.6</v>
      </c>
      <c r="C1114" s="10">
        <v>32500</v>
      </c>
      <c r="D1114" s="10">
        <v>572</v>
      </c>
      <c r="E1114" s="10">
        <v>1094</v>
      </c>
    </row>
    <row r="1115" spans="1:5" x14ac:dyDescent="0.2">
      <c r="A1115" s="9" t="s">
        <v>2461</v>
      </c>
      <c r="B1115" s="10">
        <v>28.6</v>
      </c>
      <c r="C1115" s="10">
        <v>32500</v>
      </c>
      <c r="D1115" s="10">
        <v>572</v>
      </c>
      <c r="E1115" s="10">
        <v>1094</v>
      </c>
    </row>
    <row r="1116" spans="1:5" x14ac:dyDescent="0.2">
      <c r="A1116" s="9" t="s">
        <v>2460</v>
      </c>
      <c r="B1116" s="10">
        <v>28.6</v>
      </c>
      <c r="C1116" s="10">
        <v>32500</v>
      </c>
      <c r="D1116" s="10">
        <v>572</v>
      </c>
      <c r="E1116" s="10">
        <v>1094</v>
      </c>
    </row>
    <row r="1117" spans="1:5" x14ac:dyDescent="0.2">
      <c r="A1117" s="9" t="s">
        <v>2457</v>
      </c>
      <c r="B1117" s="10">
        <v>28.6</v>
      </c>
      <c r="C1117" s="10">
        <v>32500</v>
      </c>
      <c r="D1117" s="10">
        <v>572</v>
      </c>
      <c r="E1117" s="10">
        <v>1094</v>
      </c>
    </row>
    <row r="1118" spans="1:5" x14ac:dyDescent="0.2">
      <c r="A1118" s="9" t="s">
        <v>2462</v>
      </c>
      <c r="B1118" s="10">
        <v>28.6</v>
      </c>
      <c r="C1118" s="10">
        <v>32500</v>
      </c>
      <c r="D1118" s="10">
        <v>572</v>
      </c>
      <c r="E1118" s="10">
        <v>1094</v>
      </c>
    </row>
    <row r="1119" spans="1:5" x14ac:dyDescent="0.2">
      <c r="A1119" s="9" t="s">
        <v>2456</v>
      </c>
      <c r="B1119" s="10">
        <v>28.600000000000005</v>
      </c>
      <c r="C1119" s="10">
        <v>32500</v>
      </c>
      <c r="D1119" s="10">
        <v>572</v>
      </c>
      <c r="E1119" s="10">
        <v>1094</v>
      </c>
    </row>
    <row r="1120" spans="1:5" x14ac:dyDescent="0.2">
      <c r="A1120" s="9" t="s">
        <v>1985</v>
      </c>
      <c r="B1120" s="10">
        <v>28.6</v>
      </c>
      <c r="C1120" s="10">
        <v>32500</v>
      </c>
      <c r="D1120" s="10">
        <v>572</v>
      </c>
      <c r="E1120" s="10">
        <v>1094</v>
      </c>
    </row>
    <row r="1121" spans="1:5" x14ac:dyDescent="0.2">
      <c r="A1121" s="9" t="s">
        <v>1975</v>
      </c>
      <c r="B1121" s="10">
        <v>28.6</v>
      </c>
      <c r="C1121" s="10">
        <v>32500</v>
      </c>
      <c r="D1121" s="10">
        <v>572</v>
      </c>
      <c r="E1121" s="10">
        <v>1094</v>
      </c>
    </row>
    <row r="1122" spans="1:5" x14ac:dyDescent="0.2">
      <c r="A1122" s="9" t="s">
        <v>1979</v>
      </c>
      <c r="B1122" s="10">
        <v>28.600000000000005</v>
      </c>
      <c r="C1122" s="10">
        <v>32500</v>
      </c>
      <c r="D1122" s="10">
        <v>572</v>
      </c>
      <c r="E1122" s="10">
        <v>1094</v>
      </c>
    </row>
    <row r="1123" spans="1:5" x14ac:dyDescent="0.2">
      <c r="A1123" s="9" t="s">
        <v>1984</v>
      </c>
      <c r="B1123" s="10">
        <v>28.6</v>
      </c>
      <c r="C1123" s="10">
        <v>32500</v>
      </c>
      <c r="D1123" s="10">
        <v>572</v>
      </c>
      <c r="E1123" s="10">
        <v>1094</v>
      </c>
    </row>
    <row r="1124" spans="1:5" x14ac:dyDescent="0.2">
      <c r="A1124" s="9" t="s">
        <v>1978</v>
      </c>
      <c r="B1124" s="10">
        <v>28.600000000000005</v>
      </c>
      <c r="C1124" s="10">
        <v>32500</v>
      </c>
      <c r="D1124" s="10">
        <v>572</v>
      </c>
      <c r="E1124" s="10">
        <v>1094</v>
      </c>
    </row>
    <row r="1125" spans="1:5" x14ac:dyDescent="0.2">
      <c r="A1125" s="9" t="s">
        <v>1976</v>
      </c>
      <c r="B1125" s="10">
        <v>28.600000000000005</v>
      </c>
      <c r="C1125" s="10">
        <v>32500</v>
      </c>
      <c r="D1125" s="10">
        <v>572</v>
      </c>
      <c r="E1125" s="10">
        <v>1094</v>
      </c>
    </row>
    <row r="1126" spans="1:5" x14ac:dyDescent="0.2">
      <c r="A1126" s="9" t="s">
        <v>1974</v>
      </c>
      <c r="B1126" s="10">
        <v>28.6</v>
      </c>
      <c r="C1126" s="10">
        <v>32500</v>
      </c>
      <c r="D1126" s="10">
        <v>572</v>
      </c>
      <c r="E1126" s="10">
        <v>1094</v>
      </c>
    </row>
    <row r="1127" spans="1:5" x14ac:dyDescent="0.2">
      <c r="A1127" s="9" t="s">
        <v>1977</v>
      </c>
      <c r="B1127" s="10">
        <v>28.600000000000005</v>
      </c>
      <c r="C1127" s="10">
        <v>32500</v>
      </c>
      <c r="D1127" s="10">
        <v>572</v>
      </c>
      <c r="E1127" s="10">
        <v>1094</v>
      </c>
    </row>
    <row r="1128" spans="1:5" x14ac:dyDescent="0.2">
      <c r="A1128" s="9" t="s">
        <v>3470</v>
      </c>
      <c r="B1128" s="10">
        <v>37</v>
      </c>
      <c r="C1128" s="10">
        <v>38346</v>
      </c>
      <c r="D1128" s="10">
        <v>249</v>
      </c>
      <c r="E1128" s="10">
        <v>395</v>
      </c>
    </row>
    <row r="1129" spans="1:5" x14ac:dyDescent="0.2">
      <c r="A1129" s="9" t="s">
        <v>2306</v>
      </c>
      <c r="B1129" s="10">
        <v>8.8000000000000007</v>
      </c>
      <c r="C1129" s="10">
        <v>110513</v>
      </c>
      <c r="D1129" s="10">
        <v>27</v>
      </c>
      <c r="E1129" s="10">
        <v>33</v>
      </c>
    </row>
    <row r="1130" spans="1:5" x14ac:dyDescent="0.2">
      <c r="A1130" s="9" t="s">
        <v>1640</v>
      </c>
      <c r="B1130" s="10">
        <v>9.6</v>
      </c>
      <c r="C1130" s="10">
        <v>110938</v>
      </c>
      <c r="D1130" s="10">
        <v>113</v>
      </c>
      <c r="E1130" s="10">
        <v>184</v>
      </c>
    </row>
    <row r="1131" spans="1:5" x14ac:dyDescent="0.2">
      <c r="A1131" s="9" t="s">
        <v>4224</v>
      </c>
      <c r="B1131" s="10">
        <v>35.5</v>
      </c>
      <c r="C1131" s="10">
        <v>42431</v>
      </c>
      <c r="D1131" s="10">
        <v>549</v>
      </c>
      <c r="E1131" s="10">
        <v>265</v>
      </c>
    </row>
    <row r="1132" spans="1:5" x14ac:dyDescent="0.2">
      <c r="A1132" s="9" t="s">
        <v>2711</v>
      </c>
      <c r="B1132" s="10">
        <v>13.1</v>
      </c>
      <c r="C1132" s="10">
        <v>68327</v>
      </c>
      <c r="D1132" s="10">
        <v>172</v>
      </c>
      <c r="E1132" s="10">
        <v>414</v>
      </c>
    </row>
    <row r="1133" spans="1:5" x14ac:dyDescent="0.2">
      <c r="A1133" s="9" t="s">
        <v>2706</v>
      </c>
      <c r="B1133" s="10">
        <v>13.1</v>
      </c>
      <c r="C1133" s="10">
        <v>68327</v>
      </c>
      <c r="D1133" s="10">
        <v>172</v>
      </c>
      <c r="E1133" s="10">
        <v>414</v>
      </c>
    </row>
    <row r="1134" spans="1:5" x14ac:dyDescent="0.2">
      <c r="A1134" s="9" t="s">
        <v>2712</v>
      </c>
      <c r="B1134" s="10">
        <v>13.1</v>
      </c>
      <c r="C1134" s="10">
        <v>68327</v>
      </c>
      <c r="D1134" s="10">
        <v>172</v>
      </c>
      <c r="E1134" s="10">
        <v>414</v>
      </c>
    </row>
    <row r="1135" spans="1:5" x14ac:dyDescent="0.2">
      <c r="A1135" s="9" t="s">
        <v>2916</v>
      </c>
      <c r="B1135" s="10">
        <v>13.1</v>
      </c>
      <c r="C1135" s="10">
        <v>68327</v>
      </c>
      <c r="D1135" s="10">
        <v>172</v>
      </c>
      <c r="E1135" s="10">
        <v>414</v>
      </c>
    </row>
    <row r="1136" spans="1:5" x14ac:dyDescent="0.2">
      <c r="A1136" s="9" t="s">
        <v>2710</v>
      </c>
      <c r="B1136" s="10">
        <v>13.1</v>
      </c>
      <c r="C1136" s="10">
        <v>68327</v>
      </c>
      <c r="D1136" s="10">
        <v>172</v>
      </c>
      <c r="E1136" s="10">
        <v>414</v>
      </c>
    </row>
    <row r="1137" spans="1:5" x14ac:dyDescent="0.2">
      <c r="A1137" s="9" t="s">
        <v>2707</v>
      </c>
      <c r="B1137" s="10">
        <v>13.1</v>
      </c>
      <c r="C1137" s="10">
        <v>68327</v>
      </c>
      <c r="D1137" s="10">
        <v>172</v>
      </c>
      <c r="E1137" s="10">
        <v>414</v>
      </c>
    </row>
    <row r="1138" spans="1:5" x14ac:dyDescent="0.2">
      <c r="A1138" s="9" t="s">
        <v>2917</v>
      </c>
      <c r="B1138" s="10">
        <v>13.1</v>
      </c>
      <c r="C1138" s="10">
        <v>68327</v>
      </c>
      <c r="D1138" s="10">
        <v>172</v>
      </c>
      <c r="E1138" s="10">
        <v>414</v>
      </c>
    </row>
    <row r="1139" spans="1:5" x14ac:dyDescent="0.2">
      <c r="A1139" s="9" t="s">
        <v>2708</v>
      </c>
      <c r="B1139" s="10">
        <v>13.1</v>
      </c>
      <c r="C1139" s="10">
        <v>68327</v>
      </c>
      <c r="D1139" s="10">
        <v>172</v>
      </c>
      <c r="E1139" s="10">
        <v>414</v>
      </c>
    </row>
    <row r="1140" spans="1:5" x14ac:dyDescent="0.2">
      <c r="A1140" s="9" t="s">
        <v>2709</v>
      </c>
      <c r="B1140" s="10">
        <v>13.1</v>
      </c>
      <c r="C1140" s="10">
        <v>68327</v>
      </c>
      <c r="D1140" s="10">
        <v>172</v>
      </c>
      <c r="E1140" s="10">
        <v>414</v>
      </c>
    </row>
    <row r="1141" spans="1:5" x14ac:dyDescent="0.2">
      <c r="A1141" s="9" t="s">
        <v>2724</v>
      </c>
      <c r="B1141" s="10">
        <v>19.5</v>
      </c>
      <c r="C1141" s="10">
        <v>45854</v>
      </c>
      <c r="D1141" s="10">
        <v>109</v>
      </c>
      <c r="E1141" s="10">
        <v>188</v>
      </c>
    </row>
    <row r="1142" spans="1:5" x14ac:dyDescent="0.2">
      <c r="A1142" s="9" t="s">
        <v>2740</v>
      </c>
      <c r="B1142" s="10">
        <v>36</v>
      </c>
      <c r="C1142" s="10">
        <v>26414</v>
      </c>
      <c r="D1142" s="10">
        <v>197</v>
      </c>
      <c r="E1142" s="10">
        <v>405</v>
      </c>
    </row>
    <row r="1143" spans="1:5" x14ac:dyDescent="0.2">
      <c r="A1143" s="9" t="s">
        <v>2898</v>
      </c>
      <c r="B1143" s="10">
        <v>36</v>
      </c>
      <c r="C1143" s="10">
        <v>26414</v>
      </c>
      <c r="D1143" s="10">
        <v>197</v>
      </c>
      <c r="E1143" s="10">
        <v>405</v>
      </c>
    </row>
    <row r="1144" spans="1:5" x14ac:dyDescent="0.2">
      <c r="A1144" s="9" t="s">
        <v>684</v>
      </c>
      <c r="B1144" s="10">
        <v>36</v>
      </c>
      <c r="C1144" s="10">
        <v>26414</v>
      </c>
      <c r="D1144" s="10">
        <v>197</v>
      </c>
      <c r="E1144" s="10">
        <v>405</v>
      </c>
    </row>
    <row r="1145" spans="1:5" x14ac:dyDescent="0.2">
      <c r="A1145" s="9" t="s">
        <v>3533</v>
      </c>
      <c r="B1145" s="10">
        <v>30.7</v>
      </c>
      <c r="C1145" s="10">
        <v>30750</v>
      </c>
      <c r="D1145" s="10">
        <v>199</v>
      </c>
      <c r="E1145" s="10">
        <v>678</v>
      </c>
    </row>
    <row r="1146" spans="1:5" x14ac:dyDescent="0.2">
      <c r="A1146" s="9" t="s">
        <v>3569</v>
      </c>
      <c r="B1146" s="10">
        <v>30.7</v>
      </c>
      <c r="C1146" s="10">
        <v>30750</v>
      </c>
      <c r="D1146" s="10">
        <v>199</v>
      </c>
      <c r="E1146" s="10">
        <v>678</v>
      </c>
    </row>
    <row r="1147" spans="1:5" x14ac:dyDescent="0.2">
      <c r="A1147" s="9" t="s">
        <v>3535</v>
      </c>
      <c r="B1147" s="10">
        <v>30.7</v>
      </c>
      <c r="C1147" s="10">
        <v>30750</v>
      </c>
      <c r="D1147" s="10">
        <v>199</v>
      </c>
      <c r="E1147" s="10">
        <v>678</v>
      </c>
    </row>
    <row r="1148" spans="1:5" x14ac:dyDescent="0.2">
      <c r="A1148" s="9" t="s">
        <v>3536</v>
      </c>
      <c r="B1148" s="10">
        <v>30.7</v>
      </c>
      <c r="C1148" s="10">
        <v>30750</v>
      </c>
      <c r="D1148" s="10">
        <v>199</v>
      </c>
      <c r="E1148" s="10">
        <v>678</v>
      </c>
    </row>
    <row r="1149" spans="1:5" x14ac:dyDescent="0.2">
      <c r="A1149" s="9" t="s">
        <v>3568</v>
      </c>
      <c r="B1149" s="10">
        <v>30.7</v>
      </c>
      <c r="C1149" s="10">
        <v>30750</v>
      </c>
      <c r="D1149" s="10">
        <v>199</v>
      </c>
      <c r="E1149" s="10">
        <v>678</v>
      </c>
    </row>
    <row r="1150" spans="1:5" x14ac:dyDescent="0.2">
      <c r="A1150" s="9" t="s">
        <v>2893</v>
      </c>
      <c r="B1150" s="10">
        <v>21.2</v>
      </c>
      <c r="C1150" s="10">
        <v>52418</v>
      </c>
      <c r="D1150" s="10">
        <v>91</v>
      </c>
      <c r="E1150" s="10">
        <v>351</v>
      </c>
    </row>
    <row r="1151" spans="1:5" x14ac:dyDescent="0.2">
      <c r="A1151" s="9" t="s">
        <v>2894</v>
      </c>
      <c r="B1151" s="10">
        <v>21.2</v>
      </c>
      <c r="C1151" s="10">
        <v>52418</v>
      </c>
      <c r="D1151" s="10">
        <v>91</v>
      </c>
      <c r="E1151" s="10">
        <v>351</v>
      </c>
    </row>
    <row r="1152" spans="1:5" x14ac:dyDescent="0.2">
      <c r="A1152" s="9" t="s">
        <v>2897</v>
      </c>
      <c r="B1152" s="10">
        <v>36</v>
      </c>
      <c r="C1152" s="10">
        <v>26414</v>
      </c>
      <c r="D1152" s="10">
        <v>197</v>
      </c>
      <c r="E1152" s="10">
        <v>405</v>
      </c>
    </row>
    <row r="1153" spans="1:5" x14ac:dyDescent="0.2">
      <c r="A1153" s="9" t="s">
        <v>2730</v>
      </c>
      <c r="B1153" s="10">
        <v>21.4</v>
      </c>
      <c r="C1153" s="10">
        <v>48840.5</v>
      </c>
      <c r="D1153" s="10">
        <v>103</v>
      </c>
      <c r="E1153" s="10">
        <v>348.5</v>
      </c>
    </row>
    <row r="1154" spans="1:5" x14ac:dyDescent="0.2">
      <c r="A1154" s="9" t="s">
        <v>2725</v>
      </c>
      <c r="B1154" s="10">
        <v>26.25</v>
      </c>
      <c r="C1154" s="10">
        <v>39063.5</v>
      </c>
      <c r="D1154" s="10">
        <v>315.5</v>
      </c>
      <c r="E1154" s="10">
        <v>452.5</v>
      </c>
    </row>
    <row r="1155" spans="1:5" x14ac:dyDescent="0.2">
      <c r="A1155" s="9" t="s">
        <v>3567</v>
      </c>
      <c r="B1155" s="10">
        <v>30.7</v>
      </c>
      <c r="C1155" s="10">
        <v>30750</v>
      </c>
      <c r="D1155" s="10">
        <v>199</v>
      </c>
      <c r="E1155" s="10">
        <v>678</v>
      </c>
    </row>
    <row r="1156" spans="1:5" x14ac:dyDescent="0.2">
      <c r="A1156" s="9" t="s">
        <v>2727</v>
      </c>
      <c r="B1156" s="10">
        <v>21.4</v>
      </c>
      <c r="C1156" s="10">
        <v>48840.5</v>
      </c>
      <c r="D1156" s="10">
        <v>103</v>
      </c>
      <c r="E1156" s="10">
        <v>348.5</v>
      </c>
    </row>
    <row r="1157" spans="1:5" x14ac:dyDescent="0.2">
      <c r="A1157" s="9" t="s">
        <v>762</v>
      </c>
      <c r="B1157" s="10">
        <v>36</v>
      </c>
      <c r="C1157" s="10">
        <v>26414</v>
      </c>
      <c r="D1157" s="10">
        <v>197</v>
      </c>
      <c r="E1157" s="10">
        <v>405</v>
      </c>
    </row>
    <row r="1158" spans="1:5" x14ac:dyDescent="0.2">
      <c r="A1158" s="9" t="s">
        <v>3530</v>
      </c>
      <c r="B1158" s="10">
        <v>21</v>
      </c>
      <c r="C1158" s="10">
        <v>40045</v>
      </c>
      <c r="D1158" s="10">
        <v>151</v>
      </c>
      <c r="E1158" s="10">
        <v>566.5</v>
      </c>
    </row>
    <row r="1159" spans="1:5" x14ac:dyDescent="0.2">
      <c r="A1159" s="9" t="s">
        <v>2729</v>
      </c>
      <c r="B1159" s="10">
        <v>21.2</v>
      </c>
      <c r="C1159" s="10">
        <v>52418</v>
      </c>
      <c r="D1159" s="10">
        <v>91</v>
      </c>
      <c r="E1159" s="10">
        <v>351</v>
      </c>
    </row>
    <row r="1160" spans="1:5" x14ac:dyDescent="0.2">
      <c r="A1160" s="9" t="s">
        <v>2906</v>
      </c>
      <c r="B1160" s="10">
        <v>21.6</v>
      </c>
      <c r="C1160" s="10">
        <v>45263</v>
      </c>
      <c r="D1160" s="10">
        <v>115</v>
      </c>
      <c r="E1160" s="10">
        <v>346</v>
      </c>
    </row>
    <row r="1161" spans="1:5" x14ac:dyDescent="0.2">
      <c r="A1161" s="9" t="s">
        <v>2738</v>
      </c>
      <c r="B1161" s="10">
        <v>36</v>
      </c>
      <c r="C1161" s="10">
        <v>26414</v>
      </c>
      <c r="D1161" s="10">
        <v>197</v>
      </c>
      <c r="E1161" s="10">
        <v>405</v>
      </c>
    </row>
    <row r="1162" spans="1:5" x14ac:dyDescent="0.2">
      <c r="A1162" s="9" t="s">
        <v>3532</v>
      </c>
      <c r="B1162" s="10">
        <v>30.7</v>
      </c>
      <c r="C1162" s="10">
        <v>30750</v>
      </c>
      <c r="D1162" s="10">
        <v>199</v>
      </c>
      <c r="E1162" s="10">
        <v>678</v>
      </c>
    </row>
    <row r="1163" spans="1:5" x14ac:dyDescent="0.2">
      <c r="A1163" s="9" t="s">
        <v>2739</v>
      </c>
      <c r="B1163" s="10">
        <v>36</v>
      </c>
      <c r="C1163" s="10">
        <v>26414</v>
      </c>
      <c r="D1163" s="10">
        <v>197</v>
      </c>
      <c r="E1163" s="10">
        <v>405</v>
      </c>
    </row>
    <row r="1164" spans="1:5" x14ac:dyDescent="0.2">
      <c r="A1164" s="9" t="s">
        <v>2895</v>
      </c>
      <c r="B1164" s="10">
        <v>21.2</v>
      </c>
      <c r="C1164" s="10">
        <v>52418</v>
      </c>
      <c r="D1164" s="10">
        <v>91</v>
      </c>
      <c r="E1164" s="10">
        <v>351</v>
      </c>
    </row>
    <row r="1165" spans="1:5" x14ac:dyDescent="0.2">
      <c r="A1165" s="9" t="s">
        <v>3534</v>
      </c>
      <c r="B1165" s="10">
        <v>30.7</v>
      </c>
      <c r="C1165" s="10">
        <v>30750</v>
      </c>
      <c r="D1165" s="10">
        <v>199</v>
      </c>
      <c r="E1165" s="10">
        <v>678</v>
      </c>
    </row>
    <row r="1166" spans="1:5" x14ac:dyDescent="0.2">
      <c r="A1166" s="9" t="s">
        <v>2728</v>
      </c>
      <c r="B1166" s="10">
        <v>21.4</v>
      </c>
      <c r="C1166" s="10">
        <v>48840.5</v>
      </c>
      <c r="D1166" s="10">
        <v>103</v>
      </c>
      <c r="E1166" s="10">
        <v>348.5</v>
      </c>
    </row>
    <row r="1167" spans="1:5" x14ac:dyDescent="0.2">
      <c r="A1167" s="9" t="s">
        <v>3531</v>
      </c>
      <c r="B1167" s="10">
        <v>21</v>
      </c>
      <c r="C1167" s="10">
        <v>40045</v>
      </c>
      <c r="D1167" s="10">
        <v>151</v>
      </c>
      <c r="E1167" s="10">
        <v>566.5</v>
      </c>
    </row>
    <row r="1168" spans="1:5" x14ac:dyDescent="0.2">
      <c r="A1168" s="9" t="s">
        <v>2899</v>
      </c>
      <c r="B1168" s="10">
        <v>21.2</v>
      </c>
      <c r="C1168" s="10">
        <v>52418</v>
      </c>
      <c r="D1168" s="10">
        <v>91</v>
      </c>
      <c r="E1168" s="10">
        <v>351</v>
      </c>
    </row>
    <row r="1169" spans="1:5" x14ac:dyDescent="0.2">
      <c r="A1169" s="9" t="s">
        <v>2911</v>
      </c>
      <c r="B1169" s="10">
        <v>33</v>
      </c>
      <c r="C1169" s="10">
        <v>32273</v>
      </c>
      <c r="D1169" s="10">
        <v>522</v>
      </c>
      <c r="E1169" s="10">
        <v>717</v>
      </c>
    </row>
    <row r="1170" spans="1:5" x14ac:dyDescent="0.2">
      <c r="A1170" s="9" t="s">
        <v>2908</v>
      </c>
      <c r="B1170" s="10">
        <v>33</v>
      </c>
      <c r="C1170" s="10">
        <v>32273</v>
      </c>
      <c r="D1170" s="10">
        <v>522</v>
      </c>
      <c r="E1170" s="10">
        <v>717</v>
      </c>
    </row>
    <row r="1171" spans="1:5" x14ac:dyDescent="0.2">
      <c r="A1171" s="9" t="s">
        <v>2721</v>
      </c>
      <c r="B1171" s="10">
        <v>33</v>
      </c>
      <c r="C1171" s="10">
        <v>32273</v>
      </c>
      <c r="D1171" s="10">
        <v>522</v>
      </c>
      <c r="E1171" s="10">
        <v>717</v>
      </c>
    </row>
    <row r="1172" spans="1:5" x14ac:dyDescent="0.2">
      <c r="A1172" s="9" t="s">
        <v>2913</v>
      </c>
      <c r="B1172" s="10">
        <v>13.1</v>
      </c>
      <c r="C1172" s="10">
        <v>68327</v>
      </c>
      <c r="D1172" s="10">
        <v>172</v>
      </c>
      <c r="E1172" s="10">
        <v>414</v>
      </c>
    </row>
    <row r="1173" spans="1:5" x14ac:dyDescent="0.2">
      <c r="A1173" s="9" t="s">
        <v>2718</v>
      </c>
      <c r="B1173" s="10">
        <v>13.1</v>
      </c>
      <c r="C1173" s="10">
        <v>68327</v>
      </c>
      <c r="D1173" s="10">
        <v>172</v>
      </c>
      <c r="E1173" s="10">
        <v>414</v>
      </c>
    </row>
    <row r="1174" spans="1:5" x14ac:dyDescent="0.2">
      <c r="A1174" s="9" t="s">
        <v>2722</v>
      </c>
      <c r="B1174" s="10">
        <v>33</v>
      </c>
      <c r="C1174" s="10">
        <v>32273</v>
      </c>
      <c r="D1174" s="10">
        <v>522</v>
      </c>
      <c r="E1174" s="10">
        <v>717</v>
      </c>
    </row>
    <row r="1175" spans="1:5" x14ac:dyDescent="0.2">
      <c r="A1175" s="9" t="s">
        <v>2914</v>
      </c>
      <c r="B1175" s="10">
        <v>13.1</v>
      </c>
      <c r="C1175" s="10">
        <v>68327</v>
      </c>
      <c r="D1175" s="10">
        <v>172</v>
      </c>
      <c r="E1175" s="10">
        <v>414</v>
      </c>
    </row>
    <row r="1176" spans="1:5" x14ac:dyDescent="0.2">
      <c r="A1176" s="9" t="s">
        <v>2719</v>
      </c>
      <c r="B1176" s="10">
        <v>13.1</v>
      </c>
      <c r="C1176" s="10">
        <v>68327</v>
      </c>
      <c r="D1176" s="10">
        <v>172</v>
      </c>
      <c r="E1176" s="10">
        <v>414</v>
      </c>
    </row>
    <row r="1177" spans="1:5" x14ac:dyDescent="0.2">
      <c r="A1177" s="9" t="s">
        <v>2912</v>
      </c>
      <c r="B1177" s="10">
        <v>13.1</v>
      </c>
      <c r="C1177" s="10">
        <v>68327</v>
      </c>
      <c r="D1177" s="10">
        <v>172</v>
      </c>
      <c r="E1177" s="10">
        <v>414</v>
      </c>
    </row>
    <row r="1178" spans="1:5" x14ac:dyDescent="0.2">
      <c r="A1178" s="9" t="s">
        <v>2713</v>
      </c>
      <c r="B1178" s="10">
        <v>13.1</v>
      </c>
      <c r="C1178" s="10">
        <v>68327</v>
      </c>
      <c r="D1178" s="10">
        <v>172</v>
      </c>
      <c r="E1178" s="10">
        <v>414</v>
      </c>
    </row>
    <row r="1179" spans="1:5" x14ac:dyDescent="0.2">
      <c r="A1179" s="9" t="s">
        <v>2717</v>
      </c>
      <c r="B1179" s="10">
        <v>13.1</v>
      </c>
      <c r="C1179" s="10">
        <v>68327</v>
      </c>
      <c r="D1179" s="10">
        <v>172</v>
      </c>
      <c r="E1179" s="10">
        <v>414</v>
      </c>
    </row>
    <row r="1180" spans="1:5" x14ac:dyDescent="0.2">
      <c r="A1180" s="9" t="s">
        <v>2910</v>
      </c>
      <c r="B1180" s="10">
        <v>33</v>
      </c>
      <c r="C1180" s="10">
        <v>32273</v>
      </c>
      <c r="D1180" s="10">
        <v>522</v>
      </c>
      <c r="E1180" s="10">
        <v>717</v>
      </c>
    </row>
    <row r="1181" spans="1:5" x14ac:dyDescent="0.2">
      <c r="A1181" s="9" t="s">
        <v>2716</v>
      </c>
      <c r="B1181" s="10">
        <v>13.1</v>
      </c>
      <c r="C1181" s="10">
        <v>68327</v>
      </c>
      <c r="D1181" s="10">
        <v>172</v>
      </c>
      <c r="E1181" s="10">
        <v>414</v>
      </c>
    </row>
    <row r="1182" spans="1:5" x14ac:dyDescent="0.2">
      <c r="A1182" s="9" t="s">
        <v>2915</v>
      </c>
      <c r="B1182" s="10">
        <v>13.1</v>
      </c>
      <c r="C1182" s="10">
        <v>68327</v>
      </c>
      <c r="D1182" s="10">
        <v>172</v>
      </c>
      <c r="E1182" s="10">
        <v>414</v>
      </c>
    </row>
    <row r="1183" spans="1:5" x14ac:dyDescent="0.2">
      <c r="A1183" s="9" t="s">
        <v>2715</v>
      </c>
      <c r="B1183" s="10">
        <v>13.1</v>
      </c>
      <c r="C1183" s="10">
        <v>68327</v>
      </c>
      <c r="D1183" s="10">
        <v>172</v>
      </c>
      <c r="E1183" s="10">
        <v>414</v>
      </c>
    </row>
    <row r="1184" spans="1:5" x14ac:dyDescent="0.2">
      <c r="A1184" s="9" t="s">
        <v>2714</v>
      </c>
      <c r="B1184" s="10">
        <v>13.1</v>
      </c>
      <c r="C1184" s="10">
        <v>68327</v>
      </c>
      <c r="D1184" s="10">
        <v>172</v>
      </c>
      <c r="E1184" s="10">
        <v>414</v>
      </c>
    </row>
    <row r="1185" spans="1:5" x14ac:dyDescent="0.2">
      <c r="A1185" s="9" t="s">
        <v>2720</v>
      </c>
      <c r="B1185" s="10">
        <v>33</v>
      </c>
      <c r="C1185" s="10">
        <v>32273</v>
      </c>
      <c r="D1185" s="10">
        <v>522</v>
      </c>
      <c r="E1185" s="10">
        <v>717</v>
      </c>
    </row>
    <row r="1186" spans="1:5" x14ac:dyDescent="0.2">
      <c r="A1186" s="9" t="s">
        <v>2698</v>
      </c>
      <c r="B1186" s="10">
        <v>36</v>
      </c>
      <c r="C1186" s="10">
        <v>26414</v>
      </c>
      <c r="D1186" s="10">
        <v>197</v>
      </c>
      <c r="E1186" s="10">
        <v>405</v>
      </c>
    </row>
    <row r="1187" spans="1:5" x14ac:dyDescent="0.2">
      <c r="A1187" s="9" t="s">
        <v>2907</v>
      </c>
      <c r="B1187" s="10">
        <v>21.6</v>
      </c>
      <c r="C1187" s="10">
        <v>45263</v>
      </c>
      <c r="D1187" s="10">
        <v>115</v>
      </c>
      <c r="E1187" s="10">
        <v>346</v>
      </c>
    </row>
    <row r="1188" spans="1:5" x14ac:dyDescent="0.2">
      <c r="A1188" s="9" t="s">
        <v>2697</v>
      </c>
      <c r="B1188" s="10">
        <v>21.2</v>
      </c>
      <c r="C1188" s="10">
        <v>52418</v>
      </c>
      <c r="D1188" s="10">
        <v>91</v>
      </c>
      <c r="E1188" s="10">
        <v>351</v>
      </c>
    </row>
    <row r="1189" spans="1:5" x14ac:dyDescent="0.2">
      <c r="A1189" s="9" t="s">
        <v>2726</v>
      </c>
      <c r="B1189" s="10">
        <v>21.2</v>
      </c>
      <c r="C1189" s="10">
        <v>52418</v>
      </c>
      <c r="D1189" s="10">
        <v>91</v>
      </c>
      <c r="E1189" s="10">
        <v>351</v>
      </c>
    </row>
    <row r="1190" spans="1:5" x14ac:dyDescent="0.2">
      <c r="A1190" s="9" t="s">
        <v>2723</v>
      </c>
      <c r="B1190" s="10">
        <v>33</v>
      </c>
      <c r="C1190" s="10">
        <v>32273</v>
      </c>
      <c r="D1190" s="10">
        <v>522</v>
      </c>
      <c r="E1190" s="10">
        <v>717</v>
      </c>
    </row>
    <row r="1191" spans="1:5" x14ac:dyDescent="0.2">
      <c r="A1191" s="9" t="s">
        <v>2909</v>
      </c>
      <c r="B1191" s="10">
        <v>33</v>
      </c>
      <c r="C1191" s="10">
        <v>32273</v>
      </c>
      <c r="D1191" s="10">
        <v>522</v>
      </c>
      <c r="E1191" s="10">
        <v>717</v>
      </c>
    </row>
    <row r="1192" spans="1:5" x14ac:dyDescent="0.2">
      <c r="A1192" s="9" t="s">
        <v>4049</v>
      </c>
      <c r="B1192" s="10">
        <v>31.4</v>
      </c>
      <c r="C1192" s="10">
        <v>38095</v>
      </c>
      <c r="D1192" s="10">
        <v>124</v>
      </c>
      <c r="E1192" s="10">
        <v>432</v>
      </c>
    </row>
    <row r="1193" spans="1:5" x14ac:dyDescent="0.2">
      <c r="A1193" s="9" t="s">
        <v>2644</v>
      </c>
      <c r="B1193" s="10">
        <v>18.3</v>
      </c>
      <c r="C1193" s="10">
        <v>52174</v>
      </c>
      <c r="D1193" s="10">
        <v>70</v>
      </c>
      <c r="E1193" s="10">
        <v>313</v>
      </c>
    </row>
    <row r="1194" spans="1:5" x14ac:dyDescent="0.2">
      <c r="A1194" s="9" t="s">
        <v>2648</v>
      </c>
      <c r="B1194" s="10">
        <v>40.25</v>
      </c>
      <c r="C1194" s="10">
        <v>37921</v>
      </c>
      <c r="D1194" s="10">
        <v>132</v>
      </c>
      <c r="E1194" s="10">
        <v>505.5</v>
      </c>
    </row>
    <row r="1195" spans="1:5" x14ac:dyDescent="0.2">
      <c r="A1195" s="9" t="s">
        <v>2646</v>
      </c>
      <c r="B1195" s="10">
        <v>40.25</v>
      </c>
      <c r="C1195" s="10">
        <v>37921</v>
      </c>
      <c r="D1195" s="10">
        <v>132</v>
      </c>
      <c r="E1195" s="10">
        <v>505.5</v>
      </c>
    </row>
    <row r="1196" spans="1:5" x14ac:dyDescent="0.2">
      <c r="A1196" s="9" t="s">
        <v>2647</v>
      </c>
      <c r="B1196" s="10">
        <v>40.25</v>
      </c>
      <c r="C1196" s="10">
        <v>37921</v>
      </c>
      <c r="D1196" s="10">
        <v>132</v>
      </c>
      <c r="E1196" s="10">
        <v>505.5</v>
      </c>
    </row>
    <row r="1197" spans="1:5" x14ac:dyDescent="0.2">
      <c r="A1197" s="9" t="s">
        <v>2645</v>
      </c>
      <c r="B1197" s="10">
        <v>24.85</v>
      </c>
      <c r="C1197" s="10">
        <v>45134.5</v>
      </c>
      <c r="D1197" s="10">
        <v>97</v>
      </c>
      <c r="E1197" s="10">
        <v>372.5</v>
      </c>
    </row>
    <row r="1198" spans="1:5" x14ac:dyDescent="0.2">
      <c r="A1198" s="9" t="s">
        <v>2643</v>
      </c>
      <c r="B1198" s="10">
        <v>24.85</v>
      </c>
      <c r="C1198" s="10">
        <v>45134.5</v>
      </c>
      <c r="D1198" s="10">
        <v>97</v>
      </c>
      <c r="E1198" s="10">
        <v>372.5</v>
      </c>
    </row>
    <row r="1199" spans="1:5" x14ac:dyDescent="0.2">
      <c r="A1199" s="9" t="s">
        <v>4048</v>
      </c>
      <c r="B1199" s="10">
        <v>41.9</v>
      </c>
      <c r="C1199" s="10">
        <v>35167</v>
      </c>
      <c r="D1199" s="10">
        <v>169</v>
      </c>
      <c r="E1199" s="10">
        <v>585</v>
      </c>
    </row>
    <row r="1200" spans="1:5" x14ac:dyDescent="0.2">
      <c r="A1200" s="9" t="s">
        <v>2650</v>
      </c>
      <c r="B1200" s="10">
        <v>30.9</v>
      </c>
      <c r="C1200" s="10">
        <v>44601</v>
      </c>
      <c r="D1200" s="10">
        <v>68.5</v>
      </c>
      <c r="E1200" s="10">
        <v>555</v>
      </c>
    </row>
    <row r="1201" spans="1:5" x14ac:dyDescent="0.2">
      <c r="A1201" s="9" t="s">
        <v>2651</v>
      </c>
      <c r="B1201" s="10">
        <v>30.9</v>
      </c>
      <c r="C1201" s="10">
        <v>44601</v>
      </c>
      <c r="D1201" s="10">
        <v>68.5</v>
      </c>
      <c r="E1201" s="10">
        <v>555</v>
      </c>
    </row>
    <row r="1202" spans="1:5" x14ac:dyDescent="0.2">
      <c r="A1202" s="9" t="s">
        <v>2652</v>
      </c>
      <c r="B1202" s="10">
        <v>21.5</v>
      </c>
      <c r="C1202" s="10">
        <v>45150.5</v>
      </c>
      <c r="D1202" s="10">
        <v>22.5</v>
      </c>
      <c r="E1202" s="10">
        <v>463.5</v>
      </c>
    </row>
    <row r="1203" spans="1:5" x14ac:dyDescent="0.2">
      <c r="A1203" s="9" t="s">
        <v>2649</v>
      </c>
      <c r="B1203" s="10">
        <v>38.6</v>
      </c>
      <c r="C1203" s="10">
        <v>40675</v>
      </c>
      <c r="D1203" s="10">
        <v>95</v>
      </c>
      <c r="E1203" s="10">
        <v>426</v>
      </c>
    </row>
    <row r="1204" spans="1:5" x14ac:dyDescent="0.2">
      <c r="A1204" s="9" t="s">
        <v>2653</v>
      </c>
      <c r="B1204" s="10">
        <v>21.5</v>
      </c>
      <c r="C1204" s="10">
        <v>45150.5</v>
      </c>
      <c r="D1204" s="10">
        <v>22.5</v>
      </c>
      <c r="E1204" s="10">
        <v>463.5</v>
      </c>
    </row>
    <row r="1205" spans="1:5" x14ac:dyDescent="0.2">
      <c r="A1205" s="9" t="s">
        <v>1540</v>
      </c>
      <c r="B1205" s="10">
        <v>25.1</v>
      </c>
      <c r="C1205" s="10">
        <v>32500</v>
      </c>
      <c r="D1205" s="10">
        <v>148</v>
      </c>
      <c r="E1205" s="10">
        <v>428</v>
      </c>
    </row>
    <row r="1206" spans="1:5" x14ac:dyDescent="0.2">
      <c r="A1206" s="9" t="s">
        <v>1541</v>
      </c>
      <c r="B1206" s="10">
        <v>25.1</v>
      </c>
      <c r="C1206" s="10">
        <v>32500</v>
      </c>
      <c r="D1206" s="10">
        <v>148</v>
      </c>
      <c r="E1206" s="10">
        <v>428</v>
      </c>
    </row>
    <row r="1207" spans="1:5" x14ac:dyDescent="0.2">
      <c r="A1207" s="9" t="s">
        <v>3620</v>
      </c>
      <c r="B1207" s="10">
        <v>14.7</v>
      </c>
      <c r="C1207" s="10">
        <v>55060</v>
      </c>
      <c r="D1207" s="10">
        <v>121</v>
      </c>
      <c r="E1207" s="10">
        <v>173</v>
      </c>
    </row>
    <row r="1208" spans="1:5" x14ac:dyDescent="0.2">
      <c r="A1208" s="9" t="s">
        <v>3621</v>
      </c>
      <c r="B1208" s="10">
        <v>14.7</v>
      </c>
      <c r="C1208" s="10">
        <v>55060</v>
      </c>
      <c r="D1208" s="10">
        <v>121</v>
      </c>
      <c r="E1208" s="10">
        <v>173</v>
      </c>
    </row>
    <row r="1209" spans="1:5" x14ac:dyDescent="0.2">
      <c r="A1209" s="9" t="s">
        <v>3666</v>
      </c>
      <c r="B1209" s="10">
        <v>37</v>
      </c>
      <c r="C1209" s="10">
        <v>38346</v>
      </c>
      <c r="D1209" s="10">
        <v>249</v>
      </c>
      <c r="E1209" s="10">
        <v>395</v>
      </c>
    </row>
    <row r="1210" spans="1:5" x14ac:dyDescent="0.2">
      <c r="A1210" s="9" t="s">
        <v>3665</v>
      </c>
      <c r="B1210" s="10">
        <v>37</v>
      </c>
      <c r="C1210" s="10">
        <v>38346</v>
      </c>
      <c r="D1210" s="10">
        <v>249</v>
      </c>
      <c r="E1210" s="10">
        <v>395</v>
      </c>
    </row>
    <row r="1211" spans="1:5" x14ac:dyDescent="0.2">
      <c r="A1211" s="9" t="s">
        <v>3624</v>
      </c>
      <c r="B1211" s="10">
        <v>37</v>
      </c>
      <c r="C1211" s="10">
        <v>38346</v>
      </c>
      <c r="D1211" s="10">
        <v>249</v>
      </c>
      <c r="E1211" s="10">
        <v>395</v>
      </c>
    </row>
    <row r="1212" spans="1:5" x14ac:dyDescent="0.2">
      <c r="A1212" s="9" t="s">
        <v>3628</v>
      </c>
      <c r="B1212" s="10">
        <v>37</v>
      </c>
      <c r="C1212" s="10">
        <v>38346</v>
      </c>
      <c r="D1212" s="10">
        <v>249</v>
      </c>
      <c r="E1212" s="10">
        <v>395</v>
      </c>
    </row>
    <row r="1213" spans="1:5" x14ac:dyDescent="0.2">
      <c r="A1213" s="9" t="s">
        <v>3625</v>
      </c>
      <c r="B1213" s="10">
        <v>37</v>
      </c>
      <c r="C1213" s="10">
        <v>38346</v>
      </c>
      <c r="D1213" s="10">
        <v>249</v>
      </c>
      <c r="E1213" s="10">
        <v>395</v>
      </c>
    </row>
    <row r="1214" spans="1:5" x14ac:dyDescent="0.2">
      <c r="A1214" s="9" t="s">
        <v>3623</v>
      </c>
      <c r="B1214" s="10">
        <v>37</v>
      </c>
      <c r="C1214" s="10">
        <v>38346</v>
      </c>
      <c r="D1214" s="10">
        <v>249</v>
      </c>
      <c r="E1214" s="10">
        <v>395</v>
      </c>
    </row>
    <row r="1215" spans="1:5" x14ac:dyDescent="0.2">
      <c r="A1215" s="9" t="s">
        <v>3670</v>
      </c>
      <c r="B1215" s="10">
        <v>14.7</v>
      </c>
      <c r="C1215" s="10">
        <v>55060</v>
      </c>
      <c r="D1215" s="10">
        <v>121</v>
      </c>
      <c r="E1215" s="10">
        <v>173</v>
      </c>
    </row>
    <row r="1216" spans="1:5" x14ac:dyDescent="0.2">
      <c r="A1216" s="9" t="s">
        <v>3626</v>
      </c>
      <c r="B1216" s="10">
        <v>37</v>
      </c>
      <c r="C1216" s="10">
        <v>38346</v>
      </c>
      <c r="D1216" s="10">
        <v>249</v>
      </c>
      <c r="E1216" s="10">
        <v>395</v>
      </c>
    </row>
    <row r="1217" spans="1:5" x14ac:dyDescent="0.2">
      <c r="A1217" s="9" t="s">
        <v>3627</v>
      </c>
      <c r="B1217" s="10">
        <v>37</v>
      </c>
      <c r="C1217" s="10">
        <v>38346</v>
      </c>
      <c r="D1217" s="10">
        <v>249</v>
      </c>
      <c r="E1217" s="10">
        <v>395</v>
      </c>
    </row>
    <row r="1218" spans="1:5" x14ac:dyDescent="0.2">
      <c r="A1218" s="9" t="s">
        <v>3671</v>
      </c>
      <c r="B1218" s="10">
        <v>14.7</v>
      </c>
      <c r="C1218" s="10">
        <v>55060</v>
      </c>
      <c r="D1218" s="10">
        <v>121</v>
      </c>
      <c r="E1218" s="10">
        <v>173</v>
      </c>
    </row>
    <row r="1219" spans="1:5" x14ac:dyDescent="0.2">
      <c r="A1219" s="9" t="s">
        <v>3668</v>
      </c>
      <c r="B1219" s="10">
        <v>37</v>
      </c>
      <c r="C1219" s="10">
        <v>38346</v>
      </c>
      <c r="D1219" s="10">
        <v>249</v>
      </c>
      <c r="E1219" s="10">
        <v>395</v>
      </c>
    </row>
    <row r="1220" spans="1:5" x14ac:dyDescent="0.2">
      <c r="A1220" s="9" t="s">
        <v>3622</v>
      </c>
      <c r="B1220" s="10">
        <v>37</v>
      </c>
      <c r="C1220" s="10">
        <v>38346</v>
      </c>
      <c r="D1220" s="10">
        <v>249</v>
      </c>
      <c r="E1220" s="10">
        <v>395</v>
      </c>
    </row>
    <row r="1221" spans="1:5" x14ac:dyDescent="0.2">
      <c r="A1221" s="9" t="s">
        <v>3669</v>
      </c>
      <c r="B1221" s="10">
        <v>37</v>
      </c>
      <c r="C1221" s="10">
        <v>38346</v>
      </c>
      <c r="D1221" s="10">
        <v>249</v>
      </c>
      <c r="E1221" s="10">
        <v>395</v>
      </c>
    </row>
    <row r="1222" spans="1:5" x14ac:dyDescent="0.2">
      <c r="A1222" s="9" t="s">
        <v>3667</v>
      </c>
      <c r="B1222" s="10">
        <v>37</v>
      </c>
      <c r="C1222" s="10">
        <v>38346</v>
      </c>
      <c r="D1222" s="10">
        <v>249</v>
      </c>
      <c r="E1222" s="10">
        <v>395</v>
      </c>
    </row>
    <row r="1223" spans="1:5" x14ac:dyDescent="0.2">
      <c r="A1223" s="9" t="s">
        <v>2939</v>
      </c>
      <c r="B1223" s="10">
        <v>36.6</v>
      </c>
      <c r="C1223" s="10">
        <v>25500</v>
      </c>
      <c r="D1223" s="10">
        <v>100</v>
      </c>
      <c r="E1223" s="10">
        <v>306</v>
      </c>
    </row>
    <row r="1224" spans="1:5" x14ac:dyDescent="0.2">
      <c r="A1224" s="9" t="s">
        <v>2625</v>
      </c>
      <c r="B1224" s="10">
        <v>39.9</v>
      </c>
      <c r="C1224" s="10">
        <v>30000</v>
      </c>
      <c r="D1224" s="10">
        <v>148</v>
      </c>
      <c r="E1224" s="10">
        <v>207</v>
      </c>
    </row>
    <row r="1225" spans="1:5" x14ac:dyDescent="0.2">
      <c r="A1225" s="9" t="s">
        <v>2938</v>
      </c>
      <c r="B1225" s="10">
        <v>36.6</v>
      </c>
      <c r="C1225" s="10">
        <v>25500</v>
      </c>
      <c r="D1225" s="10">
        <v>100</v>
      </c>
      <c r="E1225" s="10">
        <v>306</v>
      </c>
    </row>
    <row r="1226" spans="1:5" x14ac:dyDescent="0.2">
      <c r="A1226" s="9" t="s">
        <v>2622</v>
      </c>
      <c r="B1226" s="10">
        <v>39.9</v>
      </c>
      <c r="C1226" s="10">
        <v>30000</v>
      </c>
      <c r="D1226" s="10">
        <v>148</v>
      </c>
      <c r="E1226" s="10">
        <v>207</v>
      </c>
    </row>
    <row r="1227" spans="1:5" x14ac:dyDescent="0.2">
      <c r="A1227" s="9" t="s">
        <v>2624</v>
      </c>
      <c r="B1227" s="10">
        <v>39.9</v>
      </c>
      <c r="C1227" s="10">
        <v>30000</v>
      </c>
      <c r="D1227" s="10">
        <v>148</v>
      </c>
      <c r="E1227" s="10">
        <v>207</v>
      </c>
    </row>
    <row r="1228" spans="1:5" x14ac:dyDescent="0.2">
      <c r="A1228" s="9" t="s">
        <v>2940</v>
      </c>
      <c r="B1228" s="10">
        <v>41.9</v>
      </c>
      <c r="C1228" s="10">
        <v>28276</v>
      </c>
      <c r="D1228" s="10">
        <v>266</v>
      </c>
      <c r="E1228" s="10">
        <v>361</v>
      </c>
    </row>
    <row r="1229" spans="1:5" x14ac:dyDescent="0.2">
      <c r="A1229" s="9" t="s">
        <v>2623</v>
      </c>
      <c r="B1229" s="10">
        <v>39.9</v>
      </c>
      <c r="C1229" s="10">
        <v>30000</v>
      </c>
      <c r="D1229" s="10">
        <v>148</v>
      </c>
      <c r="E1229" s="10">
        <v>207</v>
      </c>
    </row>
    <row r="1230" spans="1:5" x14ac:dyDescent="0.2">
      <c r="A1230" s="9" t="s">
        <v>2621</v>
      </c>
      <c r="B1230" s="10">
        <v>39.9</v>
      </c>
      <c r="C1230" s="10">
        <v>30000</v>
      </c>
      <c r="D1230" s="10">
        <v>148</v>
      </c>
      <c r="E1230" s="10">
        <v>207</v>
      </c>
    </row>
    <row r="1231" spans="1:5" x14ac:dyDescent="0.2">
      <c r="A1231" s="9" t="s">
        <v>2983</v>
      </c>
      <c r="B1231" s="10">
        <v>36.6</v>
      </c>
      <c r="C1231" s="10">
        <v>25500</v>
      </c>
      <c r="D1231" s="10">
        <v>100</v>
      </c>
      <c r="E1231" s="10">
        <v>306</v>
      </c>
    </row>
    <row r="1232" spans="1:5" x14ac:dyDescent="0.2">
      <c r="A1232" s="9" t="s">
        <v>2809</v>
      </c>
      <c r="B1232" s="10">
        <v>39.9</v>
      </c>
      <c r="C1232" s="10">
        <v>30000</v>
      </c>
      <c r="D1232" s="10">
        <v>148</v>
      </c>
      <c r="E1232" s="10">
        <v>207</v>
      </c>
    </row>
    <row r="1233" spans="1:5" x14ac:dyDescent="0.2">
      <c r="A1233" s="9" t="s">
        <v>2807</v>
      </c>
      <c r="B1233" s="10">
        <v>39.9</v>
      </c>
      <c r="C1233" s="10">
        <v>30000</v>
      </c>
      <c r="D1233" s="10">
        <v>148</v>
      </c>
      <c r="E1233" s="10">
        <v>207</v>
      </c>
    </row>
    <row r="1234" spans="1:5" x14ac:dyDescent="0.2">
      <c r="A1234" s="9" t="s">
        <v>2808</v>
      </c>
      <c r="B1234" s="10">
        <v>39.9</v>
      </c>
      <c r="C1234" s="10">
        <v>30000</v>
      </c>
      <c r="D1234" s="10">
        <v>148</v>
      </c>
      <c r="E1234" s="10">
        <v>207</v>
      </c>
    </row>
    <row r="1235" spans="1:5" x14ac:dyDescent="0.2">
      <c r="A1235" s="9" t="s">
        <v>2936</v>
      </c>
      <c r="B1235" s="10">
        <v>41.9</v>
      </c>
      <c r="C1235" s="10">
        <v>28276</v>
      </c>
      <c r="D1235" s="10">
        <v>266</v>
      </c>
      <c r="E1235" s="10">
        <v>361</v>
      </c>
    </row>
    <row r="1236" spans="1:5" x14ac:dyDescent="0.2">
      <c r="A1236" s="9" t="s">
        <v>2984</v>
      </c>
      <c r="B1236" s="10">
        <v>41.9</v>
      </c>
      <c r="C1236" s="10">
        <v>28276</v>
      </c>
      <c r="D1236" s="10">
        <v>266</v>
      </c>
      <c r="E1236" s="10">
        <v>361</v>
      </c>
    </row>
    <row r="1237" spans="1:5" x14ac:dyDescent="0.2">
      <c r="A1237" s="9" t="s">
        <v>2929</v>
      </c>
      <c r="B1237" s="10">
        <v>36.6</v>
      </c>
      <c r="C1237" s="10">
        <v>25500</v>
      </c>
      <c r="D1237" s="10">
        <v>100</v>
      </c>
      <c r="E1237" s="10">
        <v>306</v>
      </c>
    </row>
    <row r="1238" spans="1:5" x14ac:dyDescent="0.2">
      <c r="A1238" s="9" t="s">
        <v>2810</v>
      </c>
      <c r="B1238" s="10">
        <v>39.9</v>
      </c>
      <c r="C1238" s="10">
        <v>30000</v>
      </c>
      <c r="D1238" s="10">
        <v>148</v>
      </c>
      <c r="E1238" s="10">
        <v>207</v>
      </c>
    </row>
    <row r="1239" spans="1:5" x14ac:dyDescent="0.2">
      <c r="A1239" s="9" t="s">
        <v>2937</v>
      </c>
      <c r="B1239" s="10">
        <v>36.6</v>
      </c>
      <c r="C1239" s="10">
        <v>25500</v>
      </c>
      <c r="D1239" s="10">
        <v>100</v>
      </c>
      <c r="E1239" s="10">
        <v>306</v>
      </c>
    </row>
    <row r="1240" spans="1:5" x14ac:dyDescent="0.2">
      <c r="A1240" s="9" t="s">
        <v>2928</v>
      </c>
      <c r="B1240" s="10">
        <v>36.6</v>
      </c>
      <c r="C1240" s="10">
        <v>25500</v>
      </c>
      <c r="D1240" s="10">
        <v>100</v>
      </c>
      <c r="E1240" s="10">
        <v>306</v>
      </c>
    </row>
    <row r="1241" spans="1:5" x14ac:dyDescent="0.2">
      <c r="A1241" s="9" t="s">
        <v>2806</v>
      </c>
      <c r="B1241" s="10">
        <v>39.9</v>
      </c>
      <c r="C1241" s="10">
        <v>30000</v>
      </c>
      <c r="D1241" s="10">
        <v>148</v>
      </c>
      <c r="E1241" s="10">
        <v>207</v>
      </c>
    </row>
    <row r="1242" spans="1:5" x14ac:dyDescent="0.2">
      <c r="A1242" s="9" t="s">
        <v>2751</v>
      </c>
      <c r="B1242" s="10">
        <v>43.4</v>
      </c>
      <c r="C1242" s="10">
        <v>115096</v>
      </c>
      <c r="D1242" s="10">
        <v>69</v>
      </c>
      <c r="E1242" s="10">
        <v>41</v>
      </c>
    </row>
    <row r="1243" spans="1:5" x14ac:dyDescent="0.2">
      <c r="A1243" s="9" t="s">
        <v>2752</v>
      </c>
      <c r="B1243" s="10">
        <v>43.4</v>
      </c>
      <c r="C1243" s="10">
        <v>115096</v>
      </c>
      <c r="D1243" s="10">
        <v>69</v>
      </c>
      <c r="E1243" s="10">
        <v>41</v>
      </c>
    </row>
    <row r="1244" spans="1:5" x14ac:dyDescent="0.2">
      <c r="A1244" s="9" t="s">
        <v>2885</v>
      </c>
      <c r="B1244" s="10">
        <v>43.4</v>
      </c>
      <c r="C1244" s="10">
        <v>115096</v>
      </c>
      <c r="D1244" s="10">
        <v>69</v>
      </c>
      <c r="E1244" s="10">
        <v>41</v>
      </c>
    </row>
    <row r="1245" spans="1:5" x14ac:dyDescent="0.2">
      <c r="A1245" s="9" t="s">
        <v>3853</v>
      </c>
      <c r="B1245" s="10">
        <v>34.6</v>
      </c>
      <c r="C1245" s="10">
        <v>44015</v>
      </c>
      <c r="D1245" s="10">
        <v>280</v>
      </c>
      <c r="E1245" s="10">
        <v>416</v>
      </c>
    </row>
    <row r="1246" spans="1:5" x14ac:dyDescent="0.2">
      <c r="A1246" s="9" t="s">
        <v>569</v>
      </c>
      <c r="B1246" s="10">
        <v>71.400000000000006</v>
      </c>
      <c r="C1246" s="10">
        <v>17702</v>
      </c>
      <c r="D1246" s="10">
        <v>395</v>
      </c>
      <c r="E1246" s="10">
        <v>227</v>
      </c>
    </row>
    <row r="1247" spans="1:5" x14ac:dyDescent="0.2">
      <c r="A1247" s="9" t="s">
        <v>570</v>
      </c>
      <c r="B1247" s="10">
        <v>71.400000000000006</v>
      </c>
      <c r="C1247" s="10">
        <v>17702</v>
      </c>
      <c r="D1247" s="10">
        <v>395</v>
      </c>
      <c r="E1247" s="10">
        <v>227</v>
      </c>
    </row>
    <row r="1248" spans="1:5" x14ac:dyDescent="0.2">
      <c r="A1248" s="9" t="s">
        <v>3103</v>
      </c>
      <c r="B1248" s="10">
        <v>34.6</v>
      </c>
      <c r="C1248" s="10">
        <v>44015</v>
      </c>
      <c r="D1248" s="10">
        <v>280</v>
      </c>
      <c r="E1248" s="10">
        <v>416</v>
      </c>
    </row>
    <row r="1249" spans="1:5" x14ac:dyDescent="0.2">
      <c r="A1249" s="9" t="s">
        <v>3128</v>
      </c>
      <c r="B1249" s="10">
        <v>7.5</v>
      </c>
      <c r="C1249" s="10">
        <v>78938</v>
      </c>
      <c r="D1249" s="10">
        <v>143</v>
      </c>
      <c r="E1249" s="10">
        <v>409</v>
      </c>
    </row>
    <row r="1250" spans="1:5" x14ac:dyDescent="0.2">
      <c r="A1250" s="9" t="s">
        <v>3140</v>
      </c>
      <c r="B1250" s="10">
        <v>34.6</v>
      </c>
      <c r="C1250" s="10">
        <v>44015</v>
      </c>
      <c r="D1250" s="10">
        <v>280</v>
      </c>
      <c r="E1250" s="10">
        <v>416</v>
      </c>
    </row>
    <row r="1251" spans="1:5" x14ac:dyDescent="0.2">
      <c r="A1251" s="9" t="s">
        <v>3112</v>
      </c>
      <c r="B1251" s="10">
        <v>34.6</v>
      </c>
      <c r="C1251" s="10">
        <v>44015</v>
      </c>
      <c r="D1251" s="10">
        <v>280</v>
      </c>
      <c r="E1251" s="10">
        <v>416</v>
      </c>
    </row>
    <row r="1252" spans="1:5" x14ac:dyDescent="0.2">
      <c r="A1252" s="9" t="s">
        <v>3072</v>
      </c>
      <c r="B1252" s="10">
        <v>7.5</v>
      </c>
      <c r="C1252" s="10">
        <v>78938</v>
      </c>
      <c r="D1252" s="10">
        <v>143</v>
      </c>
      <c r="E1252" s="10">
        <v>409</v>
      </c>
    </row>
    <row r="1253" spans="1:5" x14ac:dyDescent="0.2">
      <c r="A1253" s="9" t="s">
        <v>3116</v>
      </c>
      <c r="B1253" s="10">
        <v>7.5</v>
      </c>
      <c r="C1253" s="10">
        <v>78938</v>
      </c>
      <c r="D1253" s="10">
        <v>143</v>
      </c>
      <c r="E1253" s="10">
        <v>409</v>
      </c>
    </row>
    <row r="1254" spans="1:5" x14ac:dyDescent="0.2">
      <c r="A1254" s="9" t="s">
        <v>3114</v>
      </c>
      <c r="B1254" s="10">
        <v>34.6</v>
      </c>
      <c r="C1254" s="10">
        <v>44015</v>
      </c>
      <c r="D1254" s="10">
        <v>280</v>
      </c>
      <c r="E1254" s="10">
        <v>416</v>
      </c>
    </row>
    <row r="1255" spans="1:5" x14ac:dyDescent="0.2">
      <c r="A1255" s="9" t="s">
        <v>3135</v>
      </c>
      <c r="B1255" s="10">
        <v>21.05</v>
      </c>
      <c r="C1255" s="10">
        <v>61476.5</v>
      </c>
      <c r="D1255" s="10">
        <v>211.5</v>
      </c>
      <c r="E1255" s="10">
        <v>412.5</v>
      </c>
    </row>
    <row r="1256" spans="1:5" x14ac:dyDescent="0.2">
      <c r="A1256" s="9" t="s">
        <v>3111</v>
      </c>
      <c r="B1256" s="10">
        <v>34.6</v>
      </c>
      <c r="C1256" s="10">
        <v>44015</v>
      </c>
      <c r="D1256" s="10">
        <v>280</v>
      </c>
      <c r="E1256" s="10">
        <v>416</v>
      </c>
    </row>
    <row r="1257" spans="1:5" x14ac:dyDescent="0.2">
      <c r="A1257" s="9" t="s">
        <v>3145</v>
      </c>
      <c r="B1257" s="10">
        <v>34.6</v>
      </c>
      <c r="C1257" s="10">
        <v>44015</v>
      </c>
      <c r="D1257" s="10">
        <v>280</v>
      </c>
      <c r="E1257" s="10">
        <v>416</v>
      </c>
    </row>
    <row r="1258" spans="1:5" x14ac:dyDescent="0.2">
      <c r="A1258" s="9" t="s">
        <v>3108</v>
      </c>
      <c r="B1258" s="10">
        <v>34.6</v>
      </c>
      <c r="C1258" s="10">
        <v>44015</v>
      </c>
      <c r="D1258" s="10">
        <v>280</v>
      </c>
      <c r="E1258" s="10">
        <v>416</v>
      </c>
    </row>
    <row r="1259" spans="1:5" x14ac:dyDescent="0.2">
      <c r="A1259" s="9" t="s">
        <v>3110</v>
      </c>
      <c r="B1259" s="10">
        <v>34.6</v>
      </c>
      <c r="C1259" s="10">
        <v>44015</v>
      </c>
      <c r="D1259" s="10">
        <v>280</v>
      </c>
      <c r="E1259" s="10">
        <v>416</v>
      </c>
    </row>
    <row r="1260" spans="1:5" x14ac:dyDescent="0.2">
      <c r="A1260" s="9" t="s">
        <v>3107</v>
      </c>
      <c r="B1260" s="10">
        <v>34.6</v>
      </c>
      <c r="C1260" s="10">
        <v>44015</v>
      </c>
      <c r="D1260" s="10">
        <v>280</v>
      </c>
      <c r="E1260" s="10">
        <v>416</v>
      </c>
    </row>
    <row r="1261" spans="1:5" x14ac:dyDescent="0.2">
      <c r="A1261" s="9" t="s">
        <v>3109</v>
      </c>
      <c r="B1261" s="10">
        <v>34.6</v>
      </c>
      <c r="C1261" s="10">
        <v>44015</v>
      </c>
      <c r="D1261" s="10">
        <v>280</v>
      </c>
      <c r="E1261" s="10">
        <v>416</v>
      </c>
    </row>
    <row r="1262" spans="1:5" x14ac:dyDescent="0.2">
      <c r="A1262" s="9" t="s">
        <v>3113</v>
      </c>
      <c r="B1262" s="10">
        <v>34.6</v>
      </c>
      <c r="C1262" s="10">
        <v>44015</v>
      </c>
      <c r="D1262" s="10">
        <v>280</v>
      </c>
      <c r="E1262" s="10">
        <v>416</v>
      </c>
    </row>
    <row r="1263" spans="1:5" x14ac:dyDescent="0.2">
      <c r="A1263" s="9" t="s">
        <v>3105</v>
      </c>
      <c r="B1263" s="10">
        <v>34.6</v>
      </c>
      <c r="C1263" s="10">
        <v>44015</v>
      </c>
      <c r="D1263" s="10">
        <v>280</v>
      </c>
      <c r="E1263" s="10">
        <v>416</v>
      </c>
    </row>
    <row r="1264" spans="1:5" x14ac:dyDescent="0.2">
      <c r="A1264" s="9" t="s">
        <v>3136</v>
      </c>
      <c r="B1264" s="10">
        <v>7.5</v>
      </c>
      <c r="C1264" s="10">
        <v>78938</v>
      </c>
      <c r="D1264" s="10">
        <v>143</v>
      </c>
      <c r="E1264" s="10">
        <v>409</v>
      </c>
    </row>
    <row r="1265" spans="1:5" x14ac:dyDescent="0.2">
      <c r="A1265" s="9" t="s">
        <v>3104</v>
      </c>
      <c r="B1265" s="10">
        <v>34.6</v>
      </c>
      <c r="C1265" s="10">
        <v>44015</v>
      </c>
      <c r="D1265" s="10">
        <v>280</v>
      </c>
      <c r="E1265" s="10">
        <v>416</v>
      </c>
    </row>
    <row r="1266" spans="1:5" x14ac:dyDescent="0.2">
      <c r="A1266" s="9" t="s">
        <v>3115</v>
      </c>
      <c r="B1266" s="10">
        <v>7.5</v>
      </c>
      <c r="C1266" s="10">
        <v>78938</v>
      </c>
      <c r="D1266" s="10">
        <v>143</v>
      </c>
      <c r="E1266" s="10">
        <v>409</v>
      </c>
    </row>
    <row r="1267" spans="1:5" x14ac:dyDescent="0.2">
      <c r="A1267" s="9" t="s">
        <v>3070</v>
      </c>
      <c r="B1267" s="10">
        <v>7.5</v>
      </c>
      <c r="C1267" s="10">
        <v>78938</v>
      </c>
      <c r="D1267" s="10">
        <v>143</v>
      </c>
      <c r="E1267" s="10">
        <v>409</v>
      </c>
    </row>
    <row r="1268" spans="1:5" x14ac:dyDescent="0.2">
      <c r="A1268" s="9" t="s">
        <v>3141</v>
      </c>
      <c r="B1268" s="10">
        <v>34.6</v>
      </c>
      <c r="C1268" s="10">
        <v>44015</v>
      </c>
      <c r="D1268" s="10">
        <v>280</v>
      </c>
      <c r="E1268" s="10">
        <v>416</v>
      </c>
    </row>
    <row r="1269" spans="1:5" x14ac:dyDescent="0.2">
      <c r="A1269" s="9" t="s">
        <v>3134</v>
      </c>
      <c r="B1269" s="10">
        <v>7.5</v>
      </c>
      <c r="C1269" s="10">
        <v>78938</v>
      </c>
      <c r="D1269" s="10">
        <v>143</v>
      </c>
      <c r="E1269" s="10">
        <v>409</v>
      </c>
    </row>
    <row r="1270" spans="1:5" x14ac:dyDescent="0.2">
      <c r="A1270" s="9" t="s">
        <v>3132</v>
      </c>
      <c r="B1270" s="10">
        <v>7.5</v>
      </c>
      <c r="C1270" s="10">
        <v>78938</v>
      </c>
      <c r="D1270" s="10">
        <v>143</v>
      </c>
      <c r="E1270" s="10">
        <v>409</v>
      </c>
    </row>
    <row r="1271" spans="1:5" x14ac:dyDescent="0.2">
      <c r="A1271" s="9" t="s">
        <v>3071</v>
      </c>
      <c r="B1271" s="10">
        <v>7.5</v>
      </c>
      <c r="C1271" s="10">
        <v>78938</v>
      </c>
      <c r="D1271" s="10">
        <v>143</v>
      </c>
      <c r="E1271" s="10">
        <v>409</v>
      </c>
    </row>
    <row r="1272" spans="1:5" x14ac:dyDescent="0.2">
      <c r="A1272" s="9" t="s">
        <v>3133</v>
      </c>
      <c r="B1272" s="10">
        <v>7.5</v>
      </c>
      <c r="C1272" s="10">
        <v>78938</v>
      </c>
      <c r="D1272" s="10">
        <v>143</v>
      </c>
      <c r="E1272" s="10">
        <v>409</v>
      </c>
    </row>
    <row r="1273" spans="1:5" x14ac:dyDescent="0.2">
      <c r="A1273" s="9" t="s">
        <v>3130</v>
      </c>
      <c r="B1273" s="10">
        <v>7.5</v>
      </c>
      <c r="C1273" s="10">
        <v>78938</v>
      </c>
      <c r="D1273" s="10">
        <v>143</v>
      </c>
      <c r="E1273" s="10">
        <v>409</v>
      </c>
    </row>
    <row r="1274" spans="1:5" x14ac:dyDescent="0.2">
      <c r="A1274" s="9" t="s">
        <v>3137</v>
      </c>
      <c r="B1274" s="10">
        <v>7.5</v>
      </c>
      <c r="C1274" s="10">
        <v>78938</v>
      </c>
      <c r="D1274" s="10">
        <v>143</v>
      </c>
      <c r="E1274" s="10">
        <v>409</v>
      </c>
    </row>
    <row r="1275" spans="1:5" x14ac:dyDescent="0.2">
      <c r="A1275" s="9" t="s">
        <v>3106</v>
      </c>
      <c r="B1275" s="10">
        <v>34.6</v>
      </c>
      <c r="C1275" s="10">
        <v>44015</v>
      </c>
      <c r="D1275" s="10">
        <v>280</v>
      </c>
      <c r="E1275" s="10">
        <v>416</v>
      </c>
    </row>
    <row r="1276" spans="1:5" x14ac:dyDescent="0.2">
      <c r="A1276" s="9" t="s">
        <v>3143</v>
      </c>
      <c r="B1276" s="10">
        <v>34.6</v>
      </c>
      <c r="C1276" s="10">
        <v>44015</v>
      </c>
      <c r="D1276" s="10">
        <v>280</v>
      </c>
      <c r="E1276" s="10">
        <v>416</v>
      </c>
    </row>
    <row r="1277" spans="1:5" x14ac:dyDescent="0.2">
      <c r="A1277" s="9" t="s">
        <v>3142</v>
      </c>
      <c r="B1277" s="10">
        <v>34.6</v>
      </c>
      <c r="C1277" s="10">
        <v>44015</v>
      </c>
      <c r="D1277" s="10">
        <v>280</v>
      </c>
      <c r="E1277" s="10">
        <v>416</v>
      </c>
    </row>
    <row r="1278" spans="1:5" x14ac:dyDescent="0.2">
      <c r="A1278" s="9" t="s">
        <v>3139</v>
      </c>
      <c r="B1278" s="10">
        <v>34.6</v>
      </c>
      <c r="C1278" s="10">
        <v>44015</v>
      </c>
      <c r="D1278" s="10">
        <v>280</v>
      </c>
      <c r="E1278" s="10">
        <v>416</v>
      </c>
    </row>
    <row r="1279" spans="1:5" x14ac:dyDescent="0.2">
      <c r="A1279" s="9" t="s">
        <v>3131</v>
      </c>
      <c r="B1279" s="10">
        <v>7.5</v>
      </c>
      <c r="C1279" s="10">
        <v>78938</v>
      </c>
      <c r="D1279" s="10">
        <v>143</v>
      </c>
      <c r="E1279" s="10">
        <v>409</v>
      </c>
    </row>
    <row r="1280" spans="1:5" x14ac:dyDescent="0.2">
      <c r="A1280" s="9" t="s">
        <v>3129</v>
      </c>
      <c r="B1280" s="10">
        <v>7.5</v>
      </c>
      <c r="C1280" s="10">
        <v>78938</v>
      </c>
      <c r="D1280" s="10">
        <v>143</v>
      </c>
      <c r="E1280" s="10">
        <v>409</v>
      </c>
    </row>
    <row r="1281" spans="1:5" x14ac:dyDescent="0.2">
      <c r="A1281" s="9" t="s">
        <v>3144</v>
      </c>
      <c r="B1281" s="10">
        <v>34.6</v>
      </c>
      <c r="C1281" s="10">
        <v>44015</v>
      </c>
      <c r="D1281" s="10">
        <v>280</v>
      </c>
      <c r="E1281" s="10">
        <v>416</v>
      </c>
    </row>
    <row r="1282" spans="1:5" x14ac:dyDescent="0.2">
      <c r="A1282" s="9" t="s">
        <v>3138</v>
      </c>
      <c r="B1282" s="10">
        <v>7.5</v>
      </c>
      <c r="C1282" s="10">
        <v>78938</v>
      </c>
      <c r="D1282" s="10">
        <v>143</v>
      </c>
      <c r="E1282" s="10">
        <v>409</v>
      </c>
    </row>
    <row r="1283" spans="1:5" x14ac:dyDescent="0.2">
      <c r="A1283" s="9" t="s">
        <v>1706</v>
      </c>
      <c r="B1283" s="10">
        <v>43.4</v>
      </c>
      <c r="C1283" s="10">
        <v>115096</v>
      </c>
      <c r="D1283" s="10">
        <v>69</v>
      </c>
      <c r="E1283" s="10">
        <v>41</v>
      </c>
    </row>
    <row r="1284" spans="1:5" x14ac:dyDescent="0.2">
      <c r="A1284" s="9" t="s">
        <v>1453</v>
      </c>
      <c r="B1284" s="10">
        <v>43.4</v>
      </c>
      <c r="C1284" s="10">
        <v>115096</v>
      </c>
      <c r="D1284" s="10">
        <v>69</v>
      </c>
      <c r="E1284" s="10">
        <v>41</v>
      </c>
    </row>
    <row r="1285" spans="1:5" x14ac:dyDescent="0.2">
      <c r="A1285" s="9" t="s">
        <v>4204</v>
      </c>
      <c r="B1285" s="10">
        <v>37.299999999999997</v>
      </c>
      <c r="C1285" s="10">
        <v>19422</v>
      </c>
      <c r="D1285" s="10">
        <v>254</v>
      </c>
      <c r="E1285" s="10">
        <v>467</v>
      </c>
    </row>
    <row r="1286" spans="1:5" x14ac:dyDescent="0.2">
      <c r="A1286" s="9" t="s">
        <v>4178</v>
      </c>
      <c r="B1286" s="10">
        <v>35.94</v>
      </c>
      <c r="C1286" s="10">
        <v>22340</v>
      </c>
      <c r="D1286" s="10">
        <v>296.8</v>
      </c>
      <c r="E1286" s="10">
        <v>478.6</v>
      </c>
    </row>
    <row r="1287" spans="1:5" x14ac:dyDescent="0.2">
      <c r="A1287" s="9" t="s">
        <v>4179</v>
      </c>
      <c r="B1287" s="10">
        <v>35.94</v>
      </c>
      <c r="C1287" s="10">
        <v>22340</v>
      </c>
      <c r="D1287" s="10">
        <v>296.8</v>
      </c>
      <c r="E1287" s="10">
        <v>478.6</v>
      </c>
    </row>
    <row r="1288" spans="1:5" x14ac:dyDescent="0.2">
      <c r="A1288" s="9" t="s">
        <v>4180</v>
      </c>
      <c r="B1288" s="10">
        <v>33.9</v>
      </c>
      <c r="C1288" s="10">
        <v>26717</v>
      </c>
      <c r="D1288" s="10">
        <v>361</v>
      </c>
      <c r="E1288" s="10">
        <v>496</v>
      </c>
    </row>
    <row r="1289" spans="1:5" x14ac:dyDescent="0.2">
      <c r="A1289" s="9" t="s">
        <v>4181</v>
      </c>
      <c r="B1289" s="10">
        <v>35.6</v>
      </c>
      <c r="C1289" s="10">
        <v>23069.5</v>
      </c>
      <c r="D1289" s="10">
        <v>307.5</v>
      </c>
      <c r="E1289" s="10">
        <v>481.5</v>
      </c>
    </row>
    <row r="1290" spans="1:5" x14ac:dyDescent="0.2">
      <c r="A1290" s="9" t="s">
        <v>4176</v>
      </c>
      <c r="B1290" s="10">
        <v>35.94</v>
      </c>
      <c r="C1290" s="10">
        <v>22340</v>
      </c>
      <c r="D1290" s="10">
        <v>296.8</v>
      </c>
      <c r="E1290" s="10">
        <v>478.6</v>
      </c>
    </row>
    <row r="1291" spans="1:5" x14ac:dyDescent="0.2">
      <c r="A1291" s="9" t="s">
        <v>4205</v>
      </c>
      <c r="B1291" s="10">
        <v>37.299999999999997</v>
      </c>
      <c r="C1291" s="10">
        <v>19422</v>
      </c>
      <c r="D1291" s="10">
        <v>254</v>
      </c>
      <c r="E1291" s="10">
        <v>467</v>
      </c>
    </row>
    <row r="1292" spans="1:5" x14ac:dyDescent="0.2">
      <c r="A1292" s="9" t="s">
        <v>4177</v>
      </c>
      <c r="B1292" s="10">
        <v>33.9</v>
      </c>
      <c r="C1292" s="10">
        <v>26717</v>
      </c>
      <c r="D1292" s="10">
        <v>361</v>
      </c>
      <c r="E1292" s="10">
        <v>496</v>
      </c>
    </row>
    <row r="1293" spans="1:5" x14ac:dyDescent="0.2">
      <c r="A1293" s="9" t="s">
        <v>4223</v>
      </c>
      <c r="B1293" s="10">
        <v>43.4</v>
      </c>
      <c r="C1293" s="10">
        <v>115096</v>
      </c>
      <c r="D1293" s="10">
        <v>69</v>
      </c>
      <c r="E1293" s="10">
        <v>41</v>
      </c>
    </row>
    <row r="1294" spans="1:5" x14ac:dyDescent="0.2">
      <c r="A1294" s="9" t="s">
        <v>4236</v>
      </c>
      <c r="B1294" s="10">
        <v>35.5</v>
      </c>
      <c r="C1294" s="10">
        <v>42431</v>
      </c>
      <c r="D1294" s="10">
        <v>549</v>
      </c>
      <c r="E1294" s="10">
        <v>265</v>
      </c>
    </row>
    <row r="1295" spans="1:5" x14ac:dyDescent="0.2">
      <c r="A1295" s="9" t="s">
        <v>1696</v>
      </c>
      <c r="B1295" s="10">
        <v>33</v>
      </c>
      <c r="C1295" s="10">
        <v>32273</v>
      </c>
      <c r="D1295" s="10">
        <v>522</v>
      </c>
      <c r="E1295" s="10">
        <v>717</v>
      </c>
    </row>
    <row r="1296" spans="1:5" x14ac:dyDescent="0.2">
      <c r="A1296" s="9" t="s">
        <v>1672</v>
      </c>
      <c r="B1296" s="10">
        <v>21.3</v>
      </c>
      <c r="C1296" s="10">
        <v>43250</v>
      </c>
      <c r="D1296" s="10">
        <v>242</v>
      </c>
      <c r="E1296" s="10">
        <v>283</v>
      </c>
    </row>
    <row r="1297" spans="1:5" x14ac:dyDescent="0.2">
      <c r="A1297" s="9" t="s">
        <v>1692</v>
      </c>
      <c r="B1297" s="10">
        <v>15.7</v>
      </c>
      <c r="C1297" s="10">
        <v>61458</v>
      </c>
      <c r="D1297" s="10">
        <v>228</v>
      </c>
      <c r="E1297" s="10">
        <v>313</v>
      </c>
    </row>
    <row r="1298" spans="1:5" x14ac:dyDescent="0.2">
      <c r="A1298" s="9" t="s">
        <v>1691</v>
      </c>
      <c r="B1298" s="10">
        <v>15.7</v>
      </c>
      <c r="C1298" s="10">
        <v>61458</v>
      </c>
      <c r="D1298" s="10">
        <v>228</v>
      </c>
      <c r="E1298" s="10">
        <v>313</v>
      </c>
    </row>
    <row r="1299" spans="1:5" x14ac:dyDescent="0.2">
      <c r="A1299" s="9" t="s">
        <v>1473</v>
      </c>
      <c r="B1299" s="10">
        <v>15.7</v>
      </c>
      <c r="C1299" s="10">
        <v>61458</v>
      </c>
      <c r="D1299" s="10">
        <v>228</v>
      </c>
      <c r="E1299" s="10">
        <v>313</v>
      </c>
    </row>
    <row r="1300" spans="1:5" x14ac:dyDescent="0.2">
      <c r="A1300" s="9" t="s">
        <v>1690</v>
      </c>
      <c r="B1300" s="10">
        <v>15.7</v>
      </c>
      <c r="C1300" s="10">
        <v>61458</v>
      </c>
      <c r="D1300" s="10">
        <v>228</v>
      </c>
      <c r="E1300" s="10">
        <v>313</v>
      </c>
    </row>
    <row r="1301" spans="1:5" x14ac:dyDescent="0.2">
      <c r="A1301" s="9" t="s">
        <v>1693</v>
      </c>
      <c r="B1301" s="10">
        <v>15.7</v>
      </c>
      <c r="C1301" s="10">
        <v>61458</v>
      </c>
      <c r="D1301" s="10">
        <v>228</v>
      </c>
      <c r="E1301" s="10">
        <v>313</v>
      </c>
    </row>
    <row r="1302" spans="1:5" x14ac:dyDescent="0.2">
      <c r="A1302" s="9" t="s">
        <v>1455</v>
      </c>
      <c r="B1302" s="10">
        <v>18.8</v>
      </c>
      <c r="C1302" s="10">
        <v>105561</v>
      </c>
      <c r="D1302" s="10">
        <v>174</v>
      </c>
      <c r="E1302" s="10">
        <v>159</v>
      </c>
    </row>
    <row r="1303" spans="1:5" x14ac:dyDescent="0.2">
      <c r="A1303" s="9" t="s">
        <v>2705</v>
      </c>
      <c r="B1303" s="10">
        <v>13.1</v>
      </c>
      <c r="C1303" s="10">
        <v>68327</v>
      </c>
      <c r="D1303" s="10">
        <v>172</v>
      </c>
      <c r="E1303" s="10">
        <v>414</v>
      </c>
    </row>
    <row r="1304" spans="1:5" x14ac:dyDescent="0.2">
      <c r="A1304" s="9" t="s">
        <v>2918</v>
      </c>
      <c r="B1304" s="10">
        <v>13.1</v>
      </c>
      <c r="C1304" s="10">
        <v>68327</v>
      </c>
      <c r="D1304" s="10">
        <v>172</v>
      </c>
      <c r="E1304" s="10">
        <v>414</v>
      </c>
    </row>
    <row r="1305" spans="1:5" x14ac:dyDescent="0.2">
      <c r="A1305" s="9" t="s">
        <v>1466</v>
      </c>
      <c r="B1305" s="10">
        <v>13.1</v>
      </c>
      <c r="C1305" s="10">
        <v>68327</v>
      </c>
      <c r="D1305" s="10">
        <v>172</v>
      </c>
      <c r="E1305" s="10">
        <v>414</v>
      </c>
    </row>
    <row r="1306" spans="1:5" x14ac:dyDescent="0.2">
      <c r="A1306" s="9" t="s">
        <v>1472</v>
      </c>
      <c r="B1306" s="10">
        <v>15.7</v>
      </c>
      <c r="C1306" s="10">
        <v>61458</v>
      </c>
      <c r="D1306" s="10">
        <v>228</v>
      </c>
      <c r="E1306" s="10">
        <v>313</v>
      </c>
    </row>
    <row r="1307" spans="1:5" x14ac:dyDescent="0.2">
      <c r="A1307" s="9" t="s">
        <v>1688</v>
      </c>
      <c r="B1307" s="10">
        <v>19.3</v>
      </c>
      <c r="C1307" s="10">
        <v>51176</v>
      </c>
      <c r="D1307" s="10">
        <v>58</v>
      </c>
      <c r="E1307" s="10">
        <v>167</v>
      </c>
    </row>
    <row r="1308" spans="1:5" x14ac:dyDescent="0.2">
      <c r="A1308" s="9" t="s">
        <v>1468</v>
      </c>
      <c r="B1308" s="10">
        <v>33</v>
      </c>
      <c r="C1308" s="10">
        <v>32273</v>
      </c>
      <c r="D1308" s="10">
        <v>522</v>
      </c>
      <c r="E1308" s="10">
        <v>717</v>
      </c>
    </row>
    <row r="1309" spans="1:5" x14ac:dyDescent="0.2">
      <c r="A1309" s="9" t="s">
        <v>1465</v>
      </c>
      <c r="B1309" s="10">
        <v>13.1</v>
      </c>
      <c r="C1309" s="10">
        <v>68327</v>
      </c>
      <c r="D1309" s="10">
        <v>172</v>
      </c>
      <c r="E1309" s="10">
        <v>414</v>
      </c>
    </row>
    <row r="1310" spans="1:5" x14ac:dyDescent="0.2">
      <c r="A1310" s="9" t="s">
        <v>1703</v>
      </c>
      <c r="B1310" s="10">
        <v>18.8</v>
      </c>
      <c r="C1310" s="10">
        <v>105561</v>
      </c>
      <c r="D1310" s="10">
        <v>174</v>
      </c>
      <c r="E1310" s="10">
        <v>159</v>
      </c>
    </row>
    <row r="1311" spans="1:5" x14ac:dyDescent="0.2">
      <c r="A1311" s="9" t="s">
        <v>1689</v>
      </c>
      <c r="B1311" s="10">
        <v>15.7</v>
      </c>
      <c r="C1311" s="10">
        <v>61458</v>
      </c>
      <c r="D1311" s="10">
        <v>228</v>
      </c>
      <c r="E1311" s="10">
        <v>313</v>
      </c>
    </row>
    <row r="1312" spans="1:5" x14ac:dyDescent="0.2">
      <c r="A1312" s="9" t="s">
        <v>1467</v>
      </c>
      <c r="B1312" s="10">
        <v>13.1</v>
      </c>
      <c r="C1312" s="10">
        <v>68327</v>
      </c>
      <c r="D1312" s="10">
        <v>172</v>
      </c>
      <c r="E1312" s="10">
        <v>414</v>
      </c>
    </row>
    <row r="1313" spans="1:5" x14ac:dyDescent="0.2">
      <c r="A1313" s="9" t="s">
        <v>1474</v>
      </c>
      <c r="B1313" s="10">
        <v>15.7</v>
      </c>
      <c r="C1313" s="10">
        <v>61458</v>
      </c>
      <c r="D1313" s="10">
        <v>228</v>
      </c>
      <c r="E1313" s="10">
        <v>313</v>
      </c>
    </row>
    <row r="1314" spans="1:5" x14ac:dyDescent="0.2">
      <c r="A1314" s="9" t="s">
        <v>1480</v>
      </c>
      <c r="B1314" s="10">
        <v>15.7</v>
      </c>
      <c r="C1314" s="10">
        <v>61458</v>
      </c>
      <c r="D1314" s="10">
        <v>228</v>
      </c>
      <c r="E1314" s="10">
        <v>313</v>
      </c>
    </row>
    <row r="1315" spans="1:5" x14ac:dyDescent="0.2">
      <c r="A1315" s="9" t="s">
        <v>1481</v>
      </c>
      <c r="B1315" s="10">
        <v>17.5</v>
      </c>
      <c r="C1315" s="10">
        <v>56317</v>
      </c>
      <c r="D1315" s="10">
        <v>143</v>
      </c>
      <c r="E1315" s="10">
        <v>240</v>
      </c>
    </row>
    <row r="1316" spans="1:5" x14ac:dyDescent="0.2">
      <c r="A1316" s="9" t="s">
        <v>1476</v>
      </c>
      <c r="B1316" s="10">
        <v>15.7</v>
      </c>
      <c r="C1316" s="10">
        <v>61458</v>
      </c>
      <c r="D1316" s="10">
        <v>228</v>
      </c>
      <c r="E1316" s="10">
        <v>313</v>
      </c>
    </row>
    <row r="1317" spans="1:5" x14ac:dyDescent="0.2">
      <c r="A1317" s="9" t="s">
        <v>1699</v>
      </c>
      <c r="B1317" s="10">
        <v>13.1</v>
      </c>
      <c r="C1317" s="10">
        <v>68327</v>
      </c>
      <c r="D1317" s="10">
        <v>172</v>
      </c>
      <c r="E1317" s="10">
        <v>414</v>
      </c>
    </row>
    <row r="1318" spans="1:5" x14ac:dyDescent="0.2">
      <c r="A1318" s="9" t="s">
        <v>1478</v>
      </c>
      <c r="B1318" s="10">
        <v>7.85</v>
      </c>
      <c r="C1318" s="10">
        <v>30729</v>
      </c>
      <c r="D1318" s="10">
        <v>114</v>
      </c>
      <c r="E1318" s="10">
        <v>156.5</v>
      </c>
    </row>
    <row r="1319" spans="1:5" x14ac:dyDescent="0.2">
      <c r="A1319" s="9" t="s">
        <v>1462</v>
      </c>
      <c r="B1319" s="10">
        <v>13.1</v>
      </c>
      <c r="C1319" s="10">
        <v>68327</v>
      </c>
      <c r="D1319" s="10">
        <v>172</v>
      </c>
      <c r="E1319" s="10">
        <v>414</v>
      </c>
    </row>
    <row r="1320" spans="1:5" x14ac:dyDescent="0.2">
      <c r="A1320" s="9" t="s">
        <v>1460</v>
      </c>
      <c r="B1320" s="10">
        <v>13.1</v>
      </c>
      <c r="C1320" s="10">
        <v>68327</v>
      </c>
      <c r="D1320" s="10">
        <v>172</v>
      </c>
      <c r="E1320" s="10">
        <v>414</v>
      </c>
    </row>
    <row r="1321" spans="1:5" x14ac:dyDescent="0.2">
      <c r="A1321" s="9" t="s">
        <v>1457</v>
      </c>
      <c r="B1321" s="10">
        <v>18.8</v>
      </c>
      <c r="C1321" s="10">
        <v>105561</v>
      </c>
      <c r="D1321" s="10">
        <v>174</v>
      </c>
      <c r="E1321" s="10">
        <v>159</v>
      </c>
    </row>
    <row r="1322" spans="1:5" x14ac:dyDescent="0.2">
      <c r="A1322" s="9" t="s">
        <v>1704</v>
      </c>
      <c r="B1322" s="10">
        <v>18.8</v>
      </c>
      <c r="C1322" s="10">
        <v>105561</v>
      </c>
      <c r="D1322" s="10">
        <v>174</v>
      </c>
      <c r="E1322" s="10">
        <v>159</v>
      </c>
    </row>
    <row r="1323" spans="1:5" x14ac:dyDescent="0.2">
      <c r="A1323" s="9" t="s">
        <v>1459</v>
      </c>
      <c r="B1323" s="10">
        <v>18.8</v>
      </c>
      <c r="C1323" s="10">
        <v>105561</v>
      </c>
      <c r="D1323" s="10">
        <v>174</v>
      </c>
      <c r="E1323" s="10">
        <v>159</v>
      </c>
    </row>
    <row r="1324" spans="1:5" x14ac:dyDescent="0.2">
      <c r="A1324" s="9" t="s">
        <v>1482</v>
      </c>
      <c r="B1324" s="10">
        <v>15.7</v>
      </c>
      <c r="C1324" s="10">
        <v>61458</v>
      </c>
      <c r="D1324" s="10">
        <v>228</v>
      </c>
      <c r="E1324" s="10">
        <v>313</v>
      </c>
    </row>
    <row r="1325" spans="1:5" x14ac:dyDescent="0.2">
      <c r="A1325" s="9" t="s">
        <v>1697</v>
      </c>
      <c r="B1325" s="10">
        <v>33</v>
      </c>
      <c r="C1325" s="10">
        <v>32273</v>
      </c>
      <c r="D1325" s="10">
        <v>522</v>
      </c>
      <c r="E1325" s="10">
        <v>717</v>
      </c>
    </row>
    <row r="1326" spans="1:5" x14ac:dyDescent="0.2">
      <c r="A1326" s="9" t="s">
        <v>1694</v>
      </c>
      <c r="B1326" s="10">
        <v>33</v>
      </c>
      <c r="C1326" s="10">
        <v>32273</v>
      </c>
      <c r="D1326" s="10">
        <v>522</v>
      </c>
      <c r="E1326" s="10">
        <v>717</v>
      </c>
    </row>
    <row r="1327" spans="1:5" x14ac:dyDescent="0.2">
      <c r="A1327" s="9" t="s">
        <v>1470</v>
      </c>
      <c r="B1327" s="10">
        <v>33</v>
      </c>
      <c r="C1327" s="10">
        <v>32273</v>
      </c>
      <c r="D1327" s="10">
        <v>522</v>
      </c>
      <c r="E1327" s="10">
        <v>717</v>
      </c>
    </row>
    <row r="1328" spans="1:5" x14ac:dyDescent="0.2">
      <c r="A1328" s="9" t="s">
        <v>1700</v>
      </c>
      <c r="B1328" s="10">
        <v>13.1</v>
      </c>
      <c r="C1328" s="10">
        <v>68327</v>
      </c>
      <c r="D1328" s="10">
        <v>172</v>
      </c>
      <c r="E1328" s="10">
        <v>414</v>
      </c>
    </row>
    <row r="1329" spans="1:5" x14ac:dyDescent="0.2">
      <c r="A1329" s="9" t="s">
        <v>1477</v>
      </c>
      <c r="B1329" s="10">
        <v>7.85</v>
      </c>
      <c r="C1329" s="10">
        <v>30729</v>
      </c>
      <c r="D1329" s="10">
        <v>114</v>
      </c>
      <c r="E1329" s="10">
        <v>156.5</v>
      </c>
    </row>
    <row r="1330" spans="1:5" x14ac:dyDescent="0.2">
      <c r="A1330" s="9" t="s">
        <v>1702</v>
      </c>
      <c r="B1330" s="10">
        <v>13.1</v>
      </c>
      <c r="C1330" s="10">
        <v>68327</v>
      </c>
      <c r="D1330" s="10">
        <v>172</v>
      </c>
      <c r="E1330" s="10">
        <v>414</v>
      </c>
    </row>
    <row r="1331" spans="1:5" x14ac:dyDescent="0.2">
      <c r="A1331" s="9" t="s">
        <v>1479</v>
      </c>
      <c r="B1331" s="10">
        <v>0</v>
      </c>
      <c r="C1331" s="10">
        <v>0</v>
      </c>
      <c r="D1331" s="10">
        <v>0</v>
      </c>
      <c r="E1331" s="10">
        <v>0</v>
      </c>
    </row>
    <row r="1332" spans="1:5" x14ac:dyDescent="0.2">
      <c r="A1332" s="9" t="s">
        <v>1458</v>
      </c>
      <c r="B1332" s="10">
        <v>18.8</v>
      </c>
      <c r="C1332" s="10">
        <v>105561</v>
      </c>
      <c r="D1332" s="10">
        <v>174</v>
      </c>
      <c r="E1332" s="10">
        <v>159</v>
      </c>
    </row>
    <row r="1333" spans="1:5" x14ac:dyDescent="0.2">
      <c r="A1333" s="9" t="s">
        <v>1475</v>
      </c>
      <c r="B1333" s="10">
        <v>15.7</v>
      </c>
      <c r="C1333" s="10">
        <v>61458</v>
      </c>
      <c r="D1333" s="10">
        <v>228</v>
      </c>
      <c r="E1333" s="10">
        <v>313</v>
      </c>
    </row>
    <row r="1334" spans="1:5" x14ac:dyDescent="0.2">
      <c r="A1334" s="9" t="s">
        <v>1695</v>
      </c>
      <c r="B1334" s="10">
        <v>33</v>
      </c>
      <c r="C1334" s="10">
        <v>32273</v>
      </c>
      <c r="D1334" s="10">
        <v>522</v>
      </c>
      <c r="E1334" s="10">
        <v>717</v>
      </c>
    </row>
    <row r="1335" spans="1:5" x14ac:dyDescent="0.2">
      <c r="A1335" s="9" t="s">
        <v>1698</v>
      </c>
      <c r="B1335" s="10">
        <v>13.1</v>
      </c>
      <c r="C1335" s="10">
        <v>68327</v>
      </c>
      <c r="D1335" s="10">
        <v>172</v>
      </c>
      <c r="E1335" s="10">
        <v>414</v>
      </c>
    </row>
    <row r="1336" spans="1:5" x14ac:dyDescent="0.2">
      <c r="A1336" s="9" t="s">
        <v>1471</v>
      </c>
      <c r="B1336" s="10">
        <v>33</v>
      </c>
      <c r="C1336" s="10">
        <v>32273</v>
      </c>
      <c r="D1336" s="10">
        <v>522</v>
      </c>
      <c r="E1336" s="10">
        <v>717</v>
      </c>
    </row>
    <row r="1337" spans="1:5" x14ac:dyDescent="0.2">
      <c r="A1337" s="9" t="s">
        <v>1463</v>
      </c>
      <c r="B1337" s="10">
        <v>13.1</v>
      </c>
      <c r="C1337" s="10">
        <v>68327</v>
      </c>
      <c r="D1337" s="10">
        <v>172</v>
      </c>
      <c r="E1337" s="10">
        <v>414</v>
      </c>
    </row>
    <row r="1338" spans="1:5" x14ac:dyDescent="0.2">
      <c r="A1338" s="9" t="s">
        <v>1701</v>
      </c>
      <c r="B1338" s="10">
        <v>13.1</v>
      </c>
      <c r="C1338" s="10">
        <v>68327</v>
      </c>
      <c r="D1338" s="10">
        <v>172</v>
      </c>
      <c r="E1338" s="10">
        <v>414</v>
      </c>
    </row>
    <row r="1339" spans="1:5" x14ac:dyDescent="0.2">
      <c r="A1339" s="9" t="s">
        <v>1456</v>
      </c>
      <c r="B1339" s="10">
        <v>18.8</v>
      </c>
      <c r="C1339" s="10">
        <v>105561</v>
      </c>
      <c r="D1339" s="10">
        <v>174</v>
      </c>
      <c r="E1339" s="10">
        <v>159</v>
      </c>
    </row>
    <row r="1340" spans="1:5" x14ac:dyDescent="0.2">
      <c r="A1340" s="9" t="s">
        <v>1464</v>
      </c>
      <c r="B1340" s="10">
        <v>13.1</v>
      </c>
      <c r="C1340" s="10">
        <v>68327</v>
      </c>
      <c r="D1340" s="10">
        <v>172</v>
      </c>
      <c r="E1340" s="10">
        <v>414</v>
      </c>
    </row>
    <row r="1341" spans="1:5" x14ac:dyDescent="0.2">
      <c r="A1341" s="9" t="s">
        <v>1461</v>
      </c>
      <c r="B1341" s="10">
        <v>13.1</v>
      </c>
      <c r="C1341" s="10">
        <v>68327</v>
      </c>
      <c r="D1341" s="10">
        <v>172</v>
      </c>
      <c r="E1341" s="10">
        <v>414</v>
      </c>
    </row>
    <row r="1342" spans="1:5" x14ac:dyDescent="0.2">
      <c r="A1342" s="9" t="s">
        <v>1469</v>
      </c>
      <c r="B1342" s="10">
        <v>33</v>
      </c>
      <c r="C1342" s="10">
        <v>32273</v>
      </c>
      <c r="D1342" s="10">
        <v>522</v>
      </c>
      <c r="E1342" s="10">
        <v>717</v>
      </c>
    </row>
    <row r="1343" spans="1:5" x14ac:dyDescent="0.2">
      <c r="A1343" s="9" t="s">
        <v>1497</v>
      </c>
      <c r="B1343" s="10">
        <v>27.5</v>
      </c>
      <c r="C1343" s="10">
        <v>36453</v>
      </c>
      <c r="D1343" s="10">
        <v>175</v>
      </c>
      <c r="E1343" s="10">
        <v>409</v>
      </c>
    </row>
    <row r="1344" spans="1:5" x14ac:dyDescent="0.2">
      <c r="A1344" s="9" t="s">
        <v>1681</v>
      </c>
      <c r="B1344" s="10">
        <v>18.899999999999999</v>
      </c>
      <c r="C1344" s="10">
        <v>50430</v>
      </c>
      <c r="D1344" s="10">
        <v>260</v>
      </c>
      <c r="E1344" s="10">
        <v>523</v>
      </c>
    </row>
    <row r="1345" spans="1:5" x14ac:dyDescent="0.2">
      <c r="A1345" s="9" t="s">
        <v>1500</v>
      </c>
      <c r="B1345" s="10">
        <v>33.4</v>
      </c>
      <c r="C1345" s="10">
        <v>40823</v>
      </c>
      <c r="D1345" s="10">
        <v>235.5</v>
      </c>
      <c r="E1345" s="10">
        <v>567.5</v>
      </c>
    </row>
    <row r="1346" spans="1:5" x14ac:dyDescent="0.2">
      <c r="A1346" s="9" t="s">
        <v>1502</v>
      </c>
      <c r="B1346" s="10">
        <v>18.899999999999999</v>
      </c>
      <c r="C1346" s="10">
        <v>50430</v>
      </c>
      <c r="D1346" s="10">
        <v>260</v>
      </c>
      <c r="E1346" s="10">
        <v>523</v>
      </c>
    </row>
    <row r="1347" spans="1:5" x14ac:dyDescent="0.2">
      <c r="A1347" s="9" t="s">
        <v>1484</v>
      </c>
      <c r="B1347" s="10">
        <v>33.4</v>
      </c>
      <c r="C1347" s="10">
        <v>38819</v>
      </c>
      <c r="D1347" s="10">
        <v>281</v>
      </c>
      <c r="E1347" s="10">
        <v>376.5</v>
      </c>
    </row>
    <row r="1348" spans="1:5" x14ac:dyDescent="0.2">
      <c r="A1348" s="9" t="s">
        <v>1679</v>
      </c>
      <c r="B1348" s="10">
        <v>18.899999999999999</v>
      </c>
      <c r="C1348" s="10">
        <v>50430</v>
      </c>
      <c r="D1348" s="10">
        <v>260</v>
      </c>
      <c r="E1348" s="10">
        <v>523</v>
      </c>
    </row>
    <row r="1349" spans="1:5" x14ac:dyDescent="0.2">
      <c r="A1349" s="9" t="s">
        <v>1496</v>
      </c>
      <c r="B1349" s="10">
        <v>32.9</v>
      </c>
      <c r="C1349" s="10">
        <v>31935</v>
      </c>
      <c r="D1349" s="10">
        <v>258</v>
      </c>
      <c r="E1349" s="10">
        <v>393</v>
      </c>
    </row>
    <row r="1350" spans="1:5" x14ac:dyDescent="0.2">
      <c r="A1350" s="9" t="s">
        <v>1493</v>
      </c>
      <c r="B1350" s="10">
        <v>28.5</v>
      </c>
      <c r="C1350" s="10">
        <v>50221</v>
      </c>
      <c r="D1350" s="10">
        <v>221</v>
      </c>
      <c r="E1350" s="10">
        <v>376</v>
      </c>
    </row>
    <row r="1351" spans="1:5" x14ac:dyDescent="0.2">
      <c r="A1351" s="9" t="s">
        <v>1685</v>
      </c>
      <c r="B1351" s="10">
        <v>38.299999999999997</v>
      </c>
      <c r="C1351" s="10">
        <v>27417</v>
      </c>
      <c r="D1351" s="10">
        <v>341</v>
      </c>
      <c r="E1351" s="10">
        <v>377</v>
      </c>
    </row>
    <row r="1352" spans="1:5" x14ac:dyDescent="0.2">
      <c r="A1352" s="9" t="s">
        <v>1491</v>
      </c>
      <c r="B1352" s="10">
        <v>33.4</v>
      </c>
      <c r="C1352" s="10">
        <v>38819</v>
      </c>
      <c r="D1352" s="10">
        <v>281</v>
      </c>
      <c r="E1352" s="10">
        <v>376.5</v>
      </c>
    </row>
    <row r="1353" spans="1:5" x14ac:dyDescent="0.2">
      <c r="A1353" s="9" t="s">
        <v>1675</v>
      </c>
      <c r="B1353" s="10">
        <v>18.899999999999999</v>
      </c>
      <c r="C1353" s="10">
        <v>50430</v>
      </c>
      <c r="D1353" s="10">
        <v>260</v>
      </c>
      <c r="E1353" s="10">
        <v>523</v>
      </c>
    </row>
    <row r="1354" spans="1:5" x14ac:dyDescent="0.2">
      <c r="A1354" s="9" t="s">
        <v>1678</v>
      </c>
      <c r="B1354" s="10">
        <v>18.899999999999999</v>
      </c>
      <c r="C1354" s="10">
        <v>50430</v>
      </c>
      <c r="D1354" s="10">
        <v>260</v>
      </c>
      <c r="E1354" s="10">
        <v>523</v>
      </c>
    </row>
    <row r="1355" spans="1:5" x14ac:dyDescent="0.2">
      <c r="A1355" s="9" t="s">
        <v>1494</v>
      </c>
      <c r="B1355" s="10">
        <v>28.5</v>
      </c>
      <c r="C1355" s="10">
        <v>50221</v>
      </c>
      <c r="D1355" s="10">
        <v>221</v>
      </c>
      <c r="E1355" s="10">
        <v>376</v>
      </c>
    </row>
    <row r="1356" spans="1:5" x14ac:dyDescent="0.2">
      <c r="A1356" s="9" t="s">
        <v>1677</v>
      </c>
      <c r="B1356" s="10">
        <v>18.899999999999999</v>
      </c>
      <c r="C1356" s="10">
        <v>50430</v>
      </c>
      <c r="D1356" s="10">
        <v>260</v>
      </c>
      <c r="E1356" s="10">
        <v>523</v>
      </c>
    </row>
    <row r="1357" spans="1:5" x14ac:dyDescent="0.2">
      <c r="A1357" s="9" t="s">
        <v>1686</v>
      </c>
      <c r="B1357" s="10">
        <v>38.299999999999997</v>
      </c>
      <c r="C1357" s="10">
        <v>27417</v>
      </c>
      <c r="D1357" s="10">
        <v>341</v>
      </c>
      <c r="E1357" s="10">
        <v>377</v>
      </c>
    </row>
    <row r="1358" spans="1:5" x14ac:dyDescent="0.2">
      <c r="A1358" s="9" t="s">
        <v>1499</v>
      </c>
      <c r="B1358" s="10">
        <v>33.4</v>
      </c>
      <c r="C1358" s="10">
        <v>40823</v>
      </c>
      <c r="D1358" s="10">
        <v>235.5</v>
      </c>
      <c r="E1358" s="10">
        <v>567.5</v>
      </c>
    </row>
    <row r="1359" spans="1:5" x14ac:dyDescent="0.2">
      <c r="A1359" s="9" t="s">
        <v>1501</v>
      </c>
      <c r="B1359" s="10">
        <v>47.9</v>
      </c>
      <c r="C1359" s="10">
        <v>31216</v>
      </c>
      <c r="D1359" s="10">
        <v>211</v>
      </c>
      <c r="E1359" s="10">
        <v>612</v>
      </c>
    </row>
    <row r="1360" spans="1:5" x14ac:dyDescent="0.2">
      <c r="A1360" s="9" t="s">
        <v>1680</v>
      </c>
      <c r="B1360" s="10">
        <v>18.899999999999999</v>
      </c>
      <c r="C1360" s="10">
        <v>50430</v>
      </c>
      <c r="D1360" s="10">
        <v>260</v>
      </c>
      <c r="E1360" s="10">
        <v>523</v>
      </c>
    </row>
    <row r="1361" spans="1:5" x14ac:dyDescent="0.2">
      <c r="A1361" s="9" t="s">
        <v>1486</v>
      </c>
      <c r="B1361" s="10">
        <v>33.4</v>
      </c>
      <c r="C1361" s="10">
        <v>38819</v>
      </c>
      <c r="D1361" s="10">
        <v>281</v>
      </c>
      <c r="E1361" s="10">
        <v>376.5</v>
      </c>
    </row>
    <row r="1362" spans="1:5" x14ac:dyDescent="0.2">
      <c r="A1362" s="9" t="s">
        <v>1489</v>
      </c>
      <c r="B1362" s="10">
        <v>33.4</v>
      </c>
      <c r="C1362" s="10">
        <v>38819</v>
      </c>
      <c r="D1362" s="10">
        <v>281</v>
      </c>
      <c r="E1362" s="10">
        <v>376.5</v>
      </c>
    </row>
    <row r="1363" spans="1:5" x14ac:dyDescent="0.2">
      <c r="A1363" s="9" t="s">
        <v>1498</v>
      </c>
      <c r="B1363" s="10">
        <v>27.5</v>
      </c>
      <c r="C1363" s="10">
        <v>36453</v>
      </c>
      <c r="D1363" s="10">
        <v>175</v>
      </c>
      <c r="E1363" s="10">
        <v>409</v>
      </c>
    </row>
    <row r="1364" spans="1:5" x14ac:dyDescent="0.2">
      <c r="A1364" s="9" t="s">
        <v>1676</v>
      </c>
      <c r="B1364" s="10">
        <v>18.899999999999999</v>
      </c>
      <c r="C1364" s="10">
        <v>50430</v>
      </c>
      <c r="D1364" s="10">
        <v>260</v>
      </c>
      <c r="E1364" s="10">
        <v>523</v>
      </c>
    </row>
    <row r="1365" spans="1:5" x14ac:dyDescent="0.2">
      <c r="A1365" s="9" t="s">
        <v>1687</v>
      </c>
      <c r="B1365" s="10">
        <v>19.3</v>
      </c>
      <c r="C1365" s="10">
        <v>51176</v>
      </c>
      <c r="D1365" s="10">
        <v>58</v>
      </c>
      <c r="E1365" s="10">
        <v>167</v>
      </c>
    </row>
    <row r="1366" spans="1:5" x14ac:dyDescent="0.2">
      <c r="A1366" s="9" t="s">
        <v>1503</v>
      </c>
      <c r="B1366" s="10">
        <v>18.899999999999999</v>
      </c>
      <c r="C1366" s="10">
        <v>50430</v>
      </c>
      <c r="D1366" s="10">
        <v>260</v>
      </c>
      <c r="E1366" s="10">
        <v>523</v>
      </c>
    </row>
    <row r="1367" spans="1:5" x14ac:dyDescent="0.2">
      <c r="A1367" s="9" t="s">
        <v>1485</v>
      </c>
      <c r="B1367" s="10">
        <v>33.4</v>
      </c>
      <c r="C1367" s="10">
        <v>38819</v>
      </c>
      <c r="D1367" s="10">
        <v>281</v>
      </c>
      <c r="E1367" s="10">
        <v>376.5</v>
      </c>
    </row>
    <row r="1368" spans="1:5" x14ac:dyDescent="0.2">
      <c r="A1368" s="9" t="s">
        <v>1492</v>
      </c>
      <c r="B1368" s="10">
        <v>28.5</v>
      </c>
      <c r="C1368" s="10">
        <v>50221</v>
      </c>
      <c r="D1368" s="10">
        <v>221</v>
      </c>
      <c r="E1368" s="10">
        <v>376</v>
      </c>
    </row>
    <row r="1369" spans="1:5" x14ac:dyDescent="0.2">
      <c r="A1369" s="9" t="s">
        <v>1495</v>
      </c>
      <c r="B1369" s="10">
        <v>33.4</v>
      </c>
      <c r="C1369" s="10">
        <v>38819</v>
      </c>
      <c r="D1369" s="10">
        <v>281</v>
      </c>
      <c r="E1369" s="10">
        <v>376.5</v>
      </c>
    </row>
    <row r="1370" spans="1:5" x14ac:dyDescent="0.2">
      <c r="A1370" s="9" t="s">
        <v>1490</v>
      </c>
      <c r="B1370" s="10">
        <v>28.5</v>
      </c>
      <c r="C1370" s="10">
        <v>50221</v>
      </c>
      <c r="D1370" s="10">
        <v>221</v>
      </c>
      <c r="E1370" s="10">
        <v>376</v>
      </c>
    </row>
    <row r="1371" spans="1:5" x14ac:dyDescent="0.2">
      <c r="A1371" s="9" t="s">
        <v>1684</v>
      </c>
      <c r="B1371" s="10">
        <v>38.299999999999997</v>
      </c>
      <c r="C1371" s="10">
        <v>27417</v>
      </c>
      <c r="D1371" s="10">
        <v>341</v>
      </c>
      <c r="E1371" s="10">
        <v>377</v>
      </c>
    </row>
    <row r="1372" spans="1:5" x14ac:dyDescent="0.2">
      <c r="A1372" s="9" t="s">
        <v>1487</v>
      </c>
      <c r="B1372" s="10">
        <v>33.4</v>
      </c>
      <c r="C1372" s="10">
        <v>38819</v>
      </c>
      <c r="D1372" s="10">
        <v>281</v>
      </c>
      <c r="E1372" s="10">
        <v>376.5</v>
      </c>
    </row>
    <row r="1373" spans="1:5" x14ac:dyDescent="0.2">
      <c r="A1373" s="9" t="s">
        <v>1488</v>
      </c>
      <c r="B1373" s="10">
        <v>33.4</v>
      </c>
      <c r="C1373" s="10">
        <v>38819</v>
      </c>
      <c r="D1373" s="10">
        <v>281</v>
      </c>
      <c r="E1373" s="10">
        <v>376.5</v>
      </c>
    </row>
    <row r="1374" spans="1:5" x14ac:dyDescent="0.2">
      <c r="A1374" s="9" t="s">
        <v>1674</v>
      </c>
      <c r="B1374" s="10">
        <v>18.899999999999999</v>
      </c>
      <c r="C1374" s="10">
        <v>50430</v>
      </c>
      <c r="D1374" s="10">
        <v>260</v>
      </c>
      <c r="E1374" s="10">
        <v>523</v>
      </c>
    </row>
    <row r="1375" spans="1:5" x14ac:dyDescent="0.2">
      <c r="A1375" s="9" t="s">
        <v>1506</v>
      </c>
      <c r="B1375" s="10">
        <v>34.6</v>
      </c>
      <c r="C1375" s="10">
        <v>37233</v>
      </c>
      <c r="D1375" s="10">
        <v>226.5</v>
      </c>
      <c r="E1375" s="10">
        <v>447.5</v>
      </c>
    </row>
    <row r="1376" spans="1:5" x14ac:dyDescent="0.2">
      <c r="A1376" s="9" t="s">
        <v>1682</v>
      </c>
      <c r="B1376" s="10">
        <v>38.299999999999997</v>
      </c>
      <c r="C1376" s="10">
        <v>27417</v>
      </c>
      <c r="D1376" s="10">
        <v>341</v>
      </c>
      <c r="E1376" s="10">
        <v>377</v>
      </c>
    </row>
    <row r="1377" spans="1:5" x14ac:dyDescent="0.2">
      <c r="A1377" s="9" t="s">
        <v>1504</v>
      </c>
      <c r="B1377" s="10">
        <v>18.899999999999999</v>
      </c>
      <c r="C1377" s="10">
        <v>50430</v>
      </c>
      <c r="D1377" s="10">
        <v>260</v>
      </c>
      <c r="E1377" s="10">
        <v>523</v>
      </c>
    </row>
    <row r="1378" spans="1:5" x14ac:dyDescent="0.2">
      <c r="A1378" s="9" t="s">
        <v>1683</v>
      </c>
      <c r="B1378" s="10">
        <v>38.299999999999997</v>
      </c>
      <c r="C1378" s="10">
        <v>27417</v>
      </c>
      <c r="D1378" s="10">
        <v>341</v>
      </c>
      <c r="E1378" s="10">
        <v>377</v>
      </c>
    </row>
    <row r="1379" spans="1:5" x14ac:dyDescent="0.2">
      <c r="A1379" s="9" t="s">
        <v>1508</v>
      </c>
      <c r="B1379" s="10">
        <v>21.3</v>
      </c>
      <c r="C1379" s="10">
        <v>43250</v>
      </c>
      <c r="D1379" s="10">
        <v>242</v>
      </c>
      <c r="E1379" s="10">
        <v>283</v>
      </c>
    </row>
    <row r="1380" spans="1:5" x14ac:dyDescent="0.2">
      <c r="A1380" s="9" t="s">
        <v>1507</v>
      </c>
      <c r="B1380" s="10">
        <v>21.3</v>
      </c>
      <c r="C1380" s="10">
        <v>43250</v>
      </c>
      <c r="D1380" s="10">
        <v>242</v>
      </c>
      <c r="E1380" s="10">
        <v>283</v>
      </c>
    </row>
    <row r="1381" spans="1:5" x14ac:dyDescent="0.2">
      <c r="A1381" s="9" t="s">
        <v>1673</v>
      </c>
      <c r="B1381" s="10">
        <v>21.3</v>
      </c>
      <c r="C1381" s="10">
        <v>43250</v>
      </c>
      <c r="D1381" s="10">
        <v>242</v>
      </c>
      <c r="E1381" s="10">
        <v>283</v>
      </c>
    </row>
    <row r="1382" spans="1:5" x14ac:dyDescent="0.2">
      <c r="A1382" s="9" t="s">
        <v>1505</v>
      </c>
      <c r="B1382" s="10">
        <v>47.9</v>
      </c>
      <c r="C1382" s="10">
        <v>31216</v>
      </c>
      <c r="D1382" s="10">
        <v>211</v>
      </c>
      <c r="E1382" s="10">
        <v>612</v>
      </c>
    </row>
    <row r="1383" spans="1:5" x14ac:dyDescent="0.2">
      <c r="A1383" s="9" t="s">
        <v>1483</v>
      </c>
      <c r="B1383" s="10">
        <v>28.5</v>
      </c>
      <c r="C1383" s="10">
        <v>50221</v>
      </c>
      <c r="D1383" s="10">
        <v>221</v>
      </c>
      <c r="E1383" s="10">
        <v>376</v>
      </c>
    </row>
    <row r="1384" spans="1:5" x14ac:dyDescent="0.2">
      <c r="A1384" s="9" t="s">
        <v>1671</v>
      </c>
      <c r="B1384" s="10">
        <v>21.3</v>
      </c>
      <c r="C1384" s="10">
        <v>43250</v>
      </c>
      <c r="D1384" s="10">
        <v>242</v>
      </c>
      <c r="E1384" s="10">
        <v>283</v>
      </c>
    </row>
    <row r="1385" spans="1:5" x14ac:dyDescent="0.2">
      <c r="A1385" s="9" t="s">
        <v>2569</v>
      </c>
      <c r="B1385" s="10">
        <v>36.9</v>
      </c>
      <c r="C1385" s="10">
        <v>37722</v>
      </c>
      <c r="D1385" s="10">
        <v>489</v>
      </c>
      <c r="E1385" s="10">
        <v>588</v>
      </c>
    </row>
    <row r="1386" spans="1:5" x14ac:dyDescent="0.2">
      <c r="A1386" s="9" t="s">
        <v>1539</v>
      </c>
      <c r="B1386" s="10">
        <v>25.1</v>
      </c>
      <c r="C1386" s="10">
        <v>32500</v>
      </c>
      <c r="D1386" s="10">
        <v>148</v>
      </c>
      <c r="E1386" s="10">
        <v>428</v>
      </c>
    </row>
    <row r="1387" spans="1:5" x14ac:dyDescent="0.2">
      <c r="A1387" s="9" t="s">
        <v>1538</v>
      </c>
      <c r="B1387" s="10">
        <v>25.1</v>
      </c>
      <c r="C1387" s="10">
        <v>32500</v>
      </c>
      <c r="D1387" s="10">
        <v>148</v>
      </c>
      <c r="E1387" s="10">
        <v>428</v>
      </c>
    </row>
    <row r="1388" spans="1:5" x14ac:dyDescent="0.2">
      <c r="A1388" s="9" t="s">
        <v>4000</v>
      </c>
      <c r="B1388" s="10">
        <v>22.9</v>
      </c>
      <c r="C1388" s="10">
        <v>43021</v>
      </c>
      <c r="D1388" s="10">
        <v>52</v>
      </c>
      <c r="E1388" s="10">
        <v>321</v>
      </c>
    </row>
    <row r="1389" spans="1:5" x14ac:dyDescent="0.2">
      <c r="A1389" s="9" t="s">
        <v>3999</v>
      </c>
      <c r="B1389" s="10">
        <v>22.9</v>
      </c>
      <c r="C1389" s="10">
        <v>43021</v>
      </c>
      <c r="D1389" s="10">
        <v>52</v>
      </c>
      <c r="E1389" s="10">
        <v>321</v>
      </c>
    </row>
    <row r="1390" spans="1:5" x14ac:dyDescent="0.2">
      <c r="A1390" s="9" t="s">
        <v>1246</v>
      </c>
      <c r="B1390" s="10">
        <v>38.6</v>
      </c>
      <c r="C1390" s="10">
        <v>28229</v>
      </c>
      <c r="D1390" s="10">
        <v>568</v>
      </c>
      <c r="E1390" s="10">
        <v>852</v>
      </c>
    </row>
    <row r="1391" spans="1:5" x14ac:dyDescent="0.2">
      <c r="A1391" s="9" t="s">
        <v>1296</v>
      </c>
      <c r="B1391" s="10">
        <v>38.6</v>
      </c>
      <c r="C1391" s="10">
        <v>28229</v>
      </c>
      <c r="D1391" s="10">
        <v>568</v>
      </c>
      <c r="E1391" s="10">
        <v>852</v>
      </c>
    </row>
    <row r="1392" spans="1:5" x14ac:dyDescent="0.2">
      <c r="A1392" s="9" t="s">
        <v>1244</v>
      </c>
      <c r="B1392" s="10">
        <v>38.6</v>
      </c>
      <c r="C1392" s="10">
        <v>28229</v>
      </c>
      <c r="D1392" s="10">
        <v>568</v>
      </c>
      <c r="E1392" s="10">
        <v>852</v>
      </c>
    </row>
    <row r="1393" spans="1:5" x14ac:dyDescent="0.2">
      <c r="A1393" s="9" t="s">
        <v>1243</v>
      </c>
      <c r="B1393" s="10">
        <v>38.6</v>
      </c>
      <c r="C1393" s="10">
        <v>28229</v>
      </c>
      <c r="D1393" s="10">
        <v>568</v>
      </c>
      <c r="E1393" s="10">
        <v>852</v>
      </c>
    </row>
    <row r="1394" spans="1:5" x14ac:dyDescent="0.2">
      <c r="A1394" s="9" t="s">
        <v>1242</v>
      </c>
      <c r="B1394" s="10">
        <v>38.6</v>
      </c>
      <c r="C1394" s="10">
        <v>28229</v>
      </c>
      <c r="D1394" s="10">
        <v>568</v>
      </c>
      <c r="E1394" s="10">
        <v>852</v>
      </c>
    </row>
    <row r="1395" spans="1:5" x14ac:dyDescent="0.2">
      <c r="A1395" s="9" t="s">
        <v>1297</v>
      </c>
      <c r="B1395" s="10">
        <v>13.9</v>
      </c>
      <c r="C1395" s="10">
        <v>47470</v>
      </c>
      <c r="D1395" s="10">
        <v>566</v>
      </c>
      <c r="E1395" s="10">
        <v>708</v>
      </c>
    </row>
    <row r="1396" spans="1:5" x14ac:dyDescent="0.2">
      <c r="A1396" s="9" t="s">
        <v>1241</v>
      </c>
      <c r="B1396" s="10">
        <v>13.9</v>
      </c>
      <c r="C1396" s="10">
        <v>47470</v>
      </c>
      <c r="D1396" s="10">
        <v>566</v>
      </c>
      <c r="E1396" s="10">
        <v>708</v>
      </c>
    </row>
    <row r="1397" spans="1:5" x14ac:dyDescent="0.2">
      <c r="A1397" s="9" t="s">
        <v>1240</v>
      </c>
      <c r="B1397" s="10">
        <v>13.9</v>
      </c>
      <c r="C1397" s="10">
        <v>47470</v>
      </c>
      <c r="D1397" s="10">
        <v>566</v>
      </c>
      <c r="E1397" s="10">
        <v>708</v>
      </c>
    </row>
    <row r="1398" spans="1:5" x14ac:dyDescent="0.2">
      <c r="A1398" s="9" t="s">
        <v>1239</v>
      </c>
      <c r="B1398" s="10">
        <v>13.9</v>
      </c>
      <c r="C1398" s="10">
        <v>47470</v>
      </c>
      <c r="D1398" s="10">
        <v>566</v>
      </c>
      <c r="E1398" s="10">
        <v>708</v>
      </c>
    </row>
    <row r="1399" spans="1:5" x14ac:dyDescent="0.2">
      <c r="A1399" s="9" t="s">
        <v>1248</v>
      </c>
      <c r="B1399" s="10">
        <v>38.6</v>
      </c>
      <c r="C1399" s="10">
        <v>28229</v>
      </c>
      <c r="D1399" s="10">
        <v>568</v>
      </c>
      <c r="E1399" s="10">
        <v>852</v>
      </c>
    </row>
    <row r="1400" spans="1:5" x14ac:dyDescent="0.2">
      <c r="A1400" s="9" t="s">
        <v>1245</v>
      </c>
      <c r="B1400" s="10">
        <v>38.6</v>
      </c>
      <c r="C1400" s="10">
        <v>28229</v>
      </c>
      <c r="D1400" s="10">
        <v>568</v>
      </c>
      <c r="E1400" s="10">
        <v>852</v>
      </c>
    </row>
    <row r="1401" spans="1:5" x14ac:dyDescent="0.2">
      <c r="A1401" s="9" t="s">
        <v>1247</v>
      </c>
      <c r="B1401" s="10">
        <v>38.6</v>
      </c>
      <c r="C1401" s="10">
        <v>28229</v>
      </c>
      <c r="D1401" s="10">
        <v>568</v>
      </c>
      <c r="E1401" s="10">
        <v>852</v>
      </c>
    </row>
    <row r="1402" spans="1:5" x14ac:dyDescent="0.2">
      <c r="A1402" s="9" t="s">
        <v>1295</v>
      </c>
      <c r="B1402" s="10">
        <v>38.6</v>
      </c>
      <c r="C1402" s="10">
        <v>28229</v>
      </c>
      <c r="D1402" s="10">
        <v>568</v>
      </c>
      <c r="E1402" s="10">
        <v>852</v>
      </c>
    </row>
    <row r="1403" spans="1:5" x14ac:dyDescent="0.2">
      <c r="A1403" s="9" t="s">
        <v>1524</v>
      </c>
      <c r="B1403" s="10">
        <v>13.35</v>
      </c>
      <c r="C1403" s="10">
        <v>51331.5</v>
      </c>
      <c r="D1403" s="10">
        <v>105.5</v>
      </c>
      <c r="E1403" s="10">
        <v>324</v>
      </c>
    </row>
    <row r="1404" spans="1:5" x14ac:dyDescent="0.2">
      <c r="A1404" s="9" t="s">
        <v>2203</v>
      </c>
      <c r="B1404" s="10">
        <v>12.2</v>
      </c>
      <c r="C1404" s="10">
        <v>52852</v>
      </c>
      <c r="D1404" s="10">
        <v>135</v>
      </c>
      <c r="E1404" s="10">
        <v>288</v>
      </c>
    </row>
    <row r="1405" spans="1:5" x14ac:dyDescent="0.2">
      <c r="A1405" s="9" t="s">
        <v>1523</v>
      </c>
      <c r="B1405" s="10">
        <v>13.35</v>
      </c>
      <c r="C1405" s="10">
        <v>51331.5</v>
      </c>
      <c r="D1405" s="10">
        <v>105.5</v>
      </c>
      <c r="E1405" s="10">
        <v>324</v>
      </c>
    </row>
    <row r="1406" spans="1:5" x14ac:dyDescent="0.2">
      <c r="A1406" s="9" t="s">
        <v>2499</v>
      </c>
      <c r="B1406" s="10">
        <v>11.9</v>
      </c>
      <c r="C1406" s="10">
        <v>72873</v>
      </c>
      <c r="D1406" s="10">
        <v>219</v>
      </c>
      <c r="E1406" s="10">
        <v>494</v>
      </c>
    </row>
    <row r="1407" spans="1:5" x14ac:dyDescent="0.2">
      <c r="A1407" s="9" t="s">
        <v>4235</v>
      </c>
      <c r="B1407" s="10">
        <v>43.4</v>
      </c>
      <c r="C1407" s="10">
        <v>115096</v>
      </c>
      <c r="D1407" s="10">
        <v>69</v>
      </c>
      <c r="E1407" s="10">
        <v>41</v>
      </c>
    </row>
    <row r="1408" spans="1:5" x14ac:dyDescent="0.2">
      <c r="A1408" s="9" t="s">
        <v>1236</v>
      </c>
      <c r="B1408" s="10">
        <v>48.7</v>
      </c>
      <c r="C1408" s="10">
        <v>21145</v>
      </c>
      <c r="D1408" s="10">
        <v>902</v>
      </c>
      <c r="E1408" s="10">
        <v>1212</v>
      </c>
    </row>
    <row r="1409" spans="1:5" x14ac:dyDescent="0.2">
      <c r="A1409" s="9" t="s">
        <v>1208</v>
      </c>
      <c r="B1409" s="10">
        <v>48.7</v>
      </c>
      <c r="C1409" s="10">
        <v>21145</v>
      </c>
      <c r="D1409" s="10">
        <v>902</v>
      </c>
      <c r="E1409" s="10">
        <v>1212</v>
      </c>
    </row>
    <row r="1410" spans="1:5" x14ac:dyDescent="0.2">
      <c r="A1410" s="9" t="s">
        <v>3305</v>
      </c>
      <c r="B1410" s="10">
        <v>41.6</v>
      </c>
      <c r="C1410" s="10">
        <v>22292</v>
      </c>
      <c r="D1410" s="10">
        <v>925</v>
      </c>
      <c r="E1410" s="10">
        <v>1084</v>
      </c>
    </row>
    <row r="1411" spans="1:5" x14ac:dyDescent="0.2">
      <c r="A1411" s="9" t="s">
        <v>3310</v>
      </c>
      <c r="B1411" s="10">
        <v>30.5</v>
      </c>
      <c r="C1411" s="10">
        <v>39325</v>
      </c>
      <c r="D1411" s="10">
        <v>583</v>
      </c>
      <c r="E1411" s="10">
        <v>810</v>
      </c>
    </row>
    <row r="1412" spans="1:5" x14ac:dyDescent="0.2">
      <c r="A1412" s="9" t="s">
        <v>3303</v>
      </c>
      <c r="B1412" s="10">
        <v>27</v>
      </c>
      <c r="C1412" s="10">
        <v>32114</v>
      </c>
      <c r="D1412" s="10">
        <v>199</v>
      </c>
      <c r="E1412" s="10">
        <v>216</v>
      </c>
    </row>
    <row r="1413" spans="1:5" x14ac:dyDescent="0.2">
      <c r="A1413" s="9" t="s">
        <v>3313</v>
      </c>
      <c r="B1413" s="10">
        <v>30.5</v>
      </c>
      <c r="C1413" s="10">
        <v>39325</v>
      </c>
      <c r="D1413" s="10">
        <v>583</v>
      </c>
      <c r="E1413" s="10">
        <v>810</v>
      </c>
    </row>
    <row r="1414" spans="1:5" x14ac:dyDescent="0.2">
      <c r="A1414" s="9" t="s">
        <v>3296</v>
      </c>
      <c r="B1414" s="10">
        <v>28.75</v>
      </c>
      <c r="C1414" s="10">
        <v>35719.5</v>
      </c>
      <c r="D1414" s="10">
        <v>391</v>
      </c>
      <c r="E1414" s="10">
        <v>513</v>
      </c>
    </row>
    <row r="1415" spans="1:5" x14ac:dyDescent="0.2">
      <c r="A1415" s="9" t="s">
        <v>3295</v>
      </c>
      <c r="B1415" s="10">
        <v>44.2</v>
      </c>
      <c r="C1415" s="10">
        <v>21964</v>
      </c>
      <c r="D1415" s="10">
        <v>517</v>
      </c>
      <c r="E1415" s="10">
        <v>636</v>
      </c>
    </row>
    <row r="1416" spans="1:5" x14ac:dyDescent="0.2">
      <c r="A1416" s="9" t="s">
        <v>3304</v>
      </c>
      <c r="B1416" s="10">
        <v>28.75</v>
      </c>
      <c r="C1416" s="10">
        <v>35719.5</v>
      </c>
      <c r="D1416" s="10">
        <v>391</v>
      </c>
      <c r="E1416" s="10">
        <v>513</v>
      </c>
    </row>
    <row r="1417" spans="1:5" x14ac:dyDescent="0.2">
      <c r="A1417" s="9" t="s">
        <v>3307</v>
      </c>
      <c r="B1417" s="10">
        <v>30.5</v>
      </c>
      <c r="C1417" s="10">
        <v>39325</v>
      </c>
      <c r="D1417" s="10">
        <v>583</v>
      </c>
      <c r="E1417" s="10">
        <v>810</v>
      </c>
    </row>
    <row r="1418" spans="1:5" x14ac:dyDescent="0.2">
      <c r="A1418" s="9" t="s">
        <v>3302</v>
      </c>
      <c r="B1418" s="10">
        <v>28.75</v>
      </c>
      <c r="C1418" s="10">
        <v>35719.5</v>
      </c>
      <c r="D1418" s="10">
        <v>391</v>
      </c>
      <c r="E1418" s="10">
        <v>513</v>
      </c>
    </row>
    <row r="1419" spans="1:5" x14ac:dyDescent="0.2">
      <c r="A1419" s="9" t="s">
        <v>3301</v>
      </c>
      <c r="B1419" s="10">
        <v>27</v>
      </c>
      <c r="C1419" s="10">
        <v>32114</v>
      </c>
      <c r="D1419" s="10">
        <v>199</v>
      </c>
      <c r="E1419" s="10">
        <v>216</v>
      </c>
    </row>
    <row r="1420" spans="1:5" x14ac:dyDescent="0.2">
      <c r="A1420" s="9" t="s">
        <v>3294</v>
      </c>
      <c r="B1420" s="10">
        <v>44.2</v>
      </c>
      <c r="C1420" s="10">
        <v>21964</v>
      </c>
      <c r="D1420" s="10">
        <v>517</v>
      </c>
      <c r="E1420" s="10">
        <v>636</v>
      </c>
    </row>
    <row r="1421" spans="1:5" x14ac:dyDescent="0.2">
      <c r="A1421" s="9" t="s">
        <v>3293</v>
      </c>
      <c r="B1421" s="10">
        <v>44.2</v>
      </c>
      <c r="C1421" s="10">
        <v>21964</v>
      </c>
      <c r="D1421" s="10">
        <v>517</v>
      </c>
      <c r="E1421" s="10">
        <v>636</v>
      </c>
    </row>
    <row r="1422" spans="1:5" x14ac:dyDescent="0.2">
      <c r="A1422" s="9" t="s">
        <v>3308</v>
      </c>
      <c r="B1422" s="10">
        <v>30.5</v>
      </c>
      <c r="C1422" s="10">
        <v>39325</v>
      </c>
      <c r="D1422" s="10">
        <v>583</v>
      </c>
      <c r="E1422" s="10">
        <v>810</v>
      </c>
    </row>
    <row r="1423" spans="1:5" x14ac:dyDescent="0.2">
      <c r="A1423" s="9" t="s">
        <v>3311</v>
      </c>
      <c r="B1423" s="10">
        <v>30.5</v>
      </c>
      <c r="C1423" s="10">
        <v>39325</v>
      </c>
      <c r="D1423" s="10">
        <v>583</v>
      </c>
      <c r="E1423" s="10">
        <v>810</v>
      </c>
    </row>
    <row r="1424" spans="1:5" x14ac:dyDescent="0.2">
      <c r="A1424" s="9" t="s">
        <v>3309</v>
      </c>
      <c r="B1424" s="10">
        <v>30.5</v>
      </c>
      <c r="C1424" s="10">
        <v>39325</v>
      </c>
      <c r="D1424" s="10">
        <v>583</v>
      </c>
      <c r="E1424" s="10">
        <v>810</v>
      </c>
    </row>
    <row r="1425" spans="1:5" x14ac:dyDescent="0.2">
      <c r="A1425" s="9" t="s">
        <v>3299</v>
      </c>
      <c r="B1425" s="10">
        <v>27</v>
      </c>
      <c r="C1425" s="10">
        <v>32114</v>
      </c>
      <c r="D1425" s="10">
        <v>199</v>
      </c>
      <c r="E1425" s="10">
        <v>216</v>
      </c>
    </row>
    <row r="1426" spans="1:5" x14ac:dyDescent="0.2">
      <c r="A1426" s="9" t="s">
        <v>3298</v>
      </c>
      <c r="B1426" s="10">
        <v>28.75</v>
      </c>
      <c r="C1426" s="10">
        <v>35719.5</v>
      </c>
      <c r="D1426" s="10">
        <v>391</v>
      </c>
      <c r="E1426" s="10">
        <v>513</v>
      </c>
    </row>
    <row r="1427" spans="1:5" x14ac:dyDescent="0.2">
      <c r="A1427" s="9" t="s">
        <v>3312</v>
      </c>
      <c r="B1427" s="10">
        <v>30.5</v>
      </c>
      <c r="C1427" s="10">
        <v>39325</v>
      </c>
      <c r="D1427" s="10">
        <v>583</v>
      </c>
      <c r="E1427" s="10">
        <v>810</v>
      </c>
    </row>
    <row r="1428" spans="1:5" x14ac:dyDescent="0.2">
      <c r="A1428" s="9" t="s">
        <v>3297</v>
      </c>
      <c r="B1428" s="10">
        <v>27</v>
      </c>
      <c r="C1428" s="10">
        <v>32114</v>
      </c>
      <c r="D1428" s="10">
        <v>199</v>
      </c>
      <c r="E1428" s="10">
        <v>216</v>
      </c>
    </row>
    <row r="1429" spans="1:5" x14ac:dyDescent="0.2">
      <c r="A1429" s="9" t="s">
        <v>3300</v>
      </c>
      <c r="B1429" s="10">
        <v>29.333333333333332</v>
      </c>
      <c r="C1429" s="10">
        <v>36921.333333333336</v>
      </c>
      <c r="D1429" s="10">
        <v>455</v>
      </c>
      <c r="E1429" s="10">
        <v>612</v>
      </c>
    </row>
    <row r="1430" spans="1:5" x14ac:dyDescent="0.2">
      <c r="A1430" s="9" t="s">
        <v>4231</v>
      </c>
      <c r="B1430" s="10">
        <v>41.6</v>
      </c>
      <c r="C1430" s="10">
        <v>22292</v>
      </c>
      <c r="D1430" s="10">
        <v>925</v>
      </c>
      <c r="E1430" s="10">
        <v>1084</v>
      </c>
    </row>
    <row r="1431" spans="1:5" x14ac:dyDescent="0.2">
      <c r="A1431" s="9" t="s">
        <v>3306</v>
      </c>
      <c r="B1431" s="10">
        <v>41.6</v>
      </c>
      <c r="C1431" s="10">
        <v>22292</v>
      </c>
      <c r="D1431" s="10">
        <v>925</v>
      </c>
      <c r="E1431" s="10">
        <v>1084</v>
      </c>
    </row>
    <row r="1432" spans="1:5" x14ac:dyDescent="0.2">
      <c r="A1432" s="9" t="s">
        <v>1094</v>
      </c>
      <c r="B1432" s="10">
        <v>11.3</v>
      </c>
      <c r="C1432" s="10">
        <v>99521</v>
      </c>
      <c r="D1432" s="10">
        <v>151</v>
      </c>
      <c r="E1432" s="10">
        <v>165</v>
      </c>
    </row>
    <row r="1433" spans="1:5" x14ac:dyDescent="0.2">
      <c r="A1433" s="9" t="s">
        <v>1101</v>
      </c>
      <c r="B1433" s="10">
        <v>11.3</v>
      </c>
      <c r="C1433" s="10">
        <v>99521</v>
      </c>
      <c r="D1433" s="10">
        <v>151</v>
      </c>
      <c r="E1433" s="10">
        <v>165</v>
      </c>
    </row>
    <row r="1434" spans="1:5" x14ac:dyDescent="0.2">
      <c r="A1434" s="9" t="s">
        <v>1090</v>
      </c>
      <c r="B1434" s="10">
        <v>11.3</v>
      </c>
      <c r="C1434" s="10">
        <v>99521</v>
      </c>
      <c r="D1434" s="10">
        <v>151</v>
      </c>
      <c r="E1434" s="10">
        <v>165</v>
      </c>
    </row>
    <row r="1435" spans="1:5" x14ac:dyDescent="0.2">
      <c r="A1435" s="9" t="s">
        <v>1089</v>
      </c>
      <c r="B1435" s="10">
        <v>11.3</v>
      </c>
      <c r="C1435" s="10">
        <v>99521</v>
      </c>
      <c r="D1435" s="10">
        <v>151</v>
      </c>
      <c r="E1435" s="10">
        <v>165</v>
      </c>
    </row>
    <row r="1436" spans="1:5" x14ac:dyDescent="0.2">
      <c r="A1436" s="9" t="s">
        <v>1095</v>
      </c>
      <c r="B1436" s="10">
        <v>11.3</v>
      </c>
      <c r="C1436" s="10">
        <v>99521</v>
      </c>
      <c r="D1436" s="10">
        <v>151</v>
      </c>
      <c r="E1436" s="10">
        <v>165</v>
      </c>
    </row>
    <row r="1437" spans="1:5" x14ac:dyDescent="0.2">
      <c r="A1437" s="9" t="s">
        <v>1093</v>
      </c>
      <c r="B1437" s="10">
        <v>3.9</v>
      </c>
      <c r="C1437" s="10">
        <v>106902</v>
      </c>
      <c r="D1437" s="10">
        <v>220</v>
      </c>
      <c r="E1437" s="10">
        <v>27</v>
      </c>
    </row>
    <row r="1438" spans="1:5" x14ac:dyDescent="0.2">
      <c r="A1438" s="9" t="s">
        <v>1096</v>
      </c>
      <c r="B1438" s="10">
        <v>11.3</v>
      </c>
      <c r="C1438" s="10">
        <v>99521</v>
      </c>
      <c r="D1438" s="10">
        <v>151</v>
      </c>
      <c r="E1438" s="10">
        <v>165</v>
      </c>
    </row>
    <row r="1439" spans="1:5" x14ac:dyDescent="0.2">
      <c r="A1439" s="9" t="s">
        <v>1098</v>
      </c>
      <c r="B1439" s="10">
        <v>11.3</v>
      </c>
      <c r="C1439" s="10">
        <v>99521</v>
      </c>
      <c r="D1439" s="10">
        <v>151</v>
      </c>
      <c r="E1439" s="10">
        <v>165</v>
      </c>
    </row>
    <row r="1440" spans="1:5" x14ac:dyDescent="0.2">
      <c r="A1440" s="9" t="s">
        <v>1088</v>
      </c>
      <c r="B1440" s="10">
        <v>11.3</v>
      </c>
      <c r="C1440" s="10">
        <v>99521</v>
      </c>
      <c r="D1440" s="10">
        <v>151</v>
      </c>
      <c r="E1440" s="10">
        <v>165</v>
      </c>
    </row>
    <row r="1441" spans="1:5" x14ac:dyDescent="0.2">
      <c r="A1441" s="9" t="s">
        <v>1099</v>
      </c>
      <c r="B1441" s="10">
        <v>11.3</v>
      </c>
      <c r="C1441" s="10">
        <v>99521</v>
      </c>
      <c r="D1441" s="10">
        <v>151</v>
      </c>
      <c r="E1441" s="10">
        <v>165</v>
      </c>
    </row>
    <row r="1442" spans="1:5" x14ac:dyDescent="0.2">
      <c r="A1442" s="9" t="s">
        <v>1091</v>
      </c>
      <c r="B1442" s="10">
        <v>11.3</v>
      </c>
      <c r="C1442" s="10">
        <v>99521</v>
      </c>
      <c r="D1442" s="10">
        <v>151</v>
      </c>
      <c r="E1442" s="10">
        <v>165</v>
      </c>
    </row>
    <row r="1443" spans="1:5" x14ac:dyDescent="0.2">
      <c r="A1443" s="9" t="s">
        <v>1084</v>
      </c>
      <c r="B1443" s="10">
        <v>11.3</v>
      </c>
      <c r="C1443" s="10">
        <v>99521</v>
      </c>
      <c r="D1443" s="10">
        <v>151</v>
      </c>
      <c r="E1443" s="10">
        <v>165</v>
      </c>
    </row>
    <row r="1444" spans="1:5" x14ac:dyDescent="0.2">
      <c r="A1444" s="9" t="s">
        <v>1085</v>
      </c>
      <c r="B1444" s="10">
        <v>11.3</v>
      </c>
      <c r="C1444" s="10">
        <v>99521</v>
      </c>
      <c r="D1444" s="10">
        <v>151</v>
      </c>
      <c r="E1444" s="10">
        <v>165</v>
      </c>
    </row>
    <row r="1445" spans="1:5" x14ac:dyDescent="0.2">
      <c r="A1445" s="9" t="s">
        <v>1100</v>
      </c>
      <c r="B1445" s="10">
        <v>11.3</v>
      </c>
      <c r="C1445" s="10">
        <v>99521</v>
      </c>
      <c r="D1445" s="10">
        <v>151</v>
      </c>
      <c r="E1445" s="10">
        <v>165</v>
      </c>
    </row>
    <row r="1446" spans="1:5" x14ac:dyDescent="0.2">
      <c r="A1446" s="9" t="s">
        <v>1087</v>
      </c>
      <c r="B1446" s="10">
        <v>11.3</v>
      </c>
      <c r="C1446" s="10">
        <v>99521</v>
      </c>
      <c r="D1446" s="10">
        <v>151</v>
      </c>
      <c r="E1446" s="10">
        <v>165</v>
      </c>
    </row>
    <row r="1447" spans="1:5" x14ac:dyDescent="0.2">
      <c r="A1447" s="9" t="s">
        <v>1086</v>
      </c>
      <c r="B1447" s="10">
        <v>11.3</v>
      </c>
      <c r="C1447" s="10">
        <v>99521</v>
      </c>
      <c r="D1447" s="10">
        <v>151</v>
      </c>
      <c r="E1447" s="10">
        <v>165</v>
      </c>
    </row>
    <row r="1448" spans="1:5" x14ac:dyDescent="0.2">
      <c r="A1448" s="9" t="s">
        <v>1097</v>
      </c>
      <c r="B1448" s="10">
        <v>11.3</v>
      </c>
      <c r="C1448" s="10">
        <v>99521</v>
      </c>
      <c r="D1448" s="10">
        <v>151</v>
      </c>
      <c r="E1448" s="10">
        <v>165</v>
      </c>
    </row>
    <row r="1449" spans="1:5" x14ac:dyDescent="0.2">
      <c r="A1449" s="9" t="s">
        <v>2573</v>
      </c>
      <c r="B1449" s="10">
        <v>39.1</v>
      </c>
      <c r="C1449" s="10">
        <v>31250</v>
      </c>
      <c r="D1449" s="10">
        <v>240</v>
      </c>
      <c r="E1449" s="10">
        <v>337</v>
      </c>
    </row>
    <row r="1450" spans="1:5" x14ac:dyDescent="0.2">
      <c r="A1450" s="9" t="s">
        <v>2888</v>
      </c>
      <c r="B1450" s="10">
        <v>58.5</v>
      </c>
      <c r="C1450" s="10">
        <v>19750</v>
      </c>
      <c r="D1450" s="10">
        <v>549</v>
      </c>
      <c r="E1450" s="10">
        <v>508</v>
      </c>
    </row>
    <row r="1451" spans="1:5" x14ac:dyDescent="0.2">
      <c r="A1451" s="9" t="s">
        <v>2843</v>
      </c>
      <c r="B1451" s="10">
        <v>58.5</v>
      </c>
      <c r="C1451" s="10">
        <v>19750</v>
      </c>
      <c r="D1451" s="10">
        <v>549</v>
      </c>
      <c r="E1451" s="10">
        <v>508</v>
      </c>
    </row>
    <row r="1452" spans="1:5" x14ac:dyDescent="0.2">
      <c r="A1452" s="9" t="s">
        <v>2571</v>
      </c>
      <c r="B1452" s="10">
        <v>28.3</v>
      </c>
      <c r="C1452" s="10">
        <v>61625</v>
      </c>
      <c r="D1452" s="10">
        <v>173</v>
      </c>
      <c r="E1452" s="10">
        <v>216</v>
      </c>
    </row>
    <row r="1453" spans="1:5" x14ac:dyDescent="0.2">
      <c r="A1453" s="9" t="s">
        <v>2572</v>
      </c>
      <c r="B1453" s="10">
        <v>39.1</v>
      </c>
      <c r="C1453" s="10">
        <v>31250</v>
      </c>
      <c r="D1453" s="10">
        <v>240</v>
      </c>
      <c r="E1453" s="10">
        <v>337</v>
      </c>
    </row>
    <row r="1454" spans="1:5" x14ac:dyDescent="0.2">
      <c r="A1454" s="9" t="s">
        <v>2842</v>
      </c>
      <c r="B1454" s="10">
        <v>58.5</v>
      </c>
      <c r="C1454" s="10">
        <v>19750</v>
      </c>
      <c r="D1454" s="10">
        <v>549</v>
      </c>
      <c r="E1454" s="10">
        <v>508</v>
      </c>
    </row>
    <row r="1455" spans="1:5" x14ac:dyDescent="0.2">
      <c r="A1455" s="9" t="s">
        <v>2579</v>
      </c>
      <c r="B1455" s="10">
        <v>39.1</v>
      </c>
      <c r="C1455" s="10">
        <v>31250</v>
      </c>
      <c r="D1455" s="10">
        <v>240</v>
      </c>
      <c r="E1455" s="10">
        <v>337</v>
      </c>
    </row>
    <row r="1456" spans="1:5" x14ac:dyDescent="0.2">
      <c r="A1456" s="9" t="s">
        <v>2841</v>
      </c>
      <c r="B1456" s="10">
        <v>58.5</v>
      </c>
      <c r="C1456" s="10">
        <v>19750</v>
      </c>
      <c r="D1456" s="10">
        <v>549</v>
      </c>
      <c r="E1456" s="10">
        <v>508</v>
      </c>
    </row>
    <row r="1457" spans="1:5" x14ac:dyDescent="0.2">
      <c r="A1457" s="9" t="s">
        <v>2839</v>
      </c>
      <c r="B1457" s="10">
        <v>58.5</v>
      </c>
      <c r="C1457" s="10">
        <v>19750</v>
      </c>
      <c r="D1457" s="10">
        <v>549</v>
      </c>
      <c r="E1457" s="10">
        <v>508</v>
      </c>
    </row>
    <row r="1458" spans="1:5" x14ac:dyDescent="0.2">
      <c r="A1458" s="9" t="s">
        <v>2574</v>
      </c>
      <c r="B1458" s="10">
        <v>39.1</v>
      </c>
      <c r="C1458" s="10">
        <v>31250</v>
      </c>
      <c r="D1458" s="10">
        <v>240</v>
      </c>
      <c r="E1458" s="10">
        <v>337</v>
      </c>
    </row>
    <row r="1459" spans="1:5" x14ac:dyDescent="0.2">
      <c r="A1459" s="9" t="s">
        <v>2578</v>
      </c>
      <c r="B1459" s="10">
        <v>39.1</v>
      </c>
      <c r="C1459" s="10">
        <v>31250</v>
      </c>
      <c r="D1459" s="10">
        <v>240</v>
      </c>
      <c r="E1459" s="10">
        <v>337</v>
      </c>
    </row>
    <row r="1460" spans="1:5" x14ac:dyDescent="0.2">
      <c r="A1460" s="9" t="s">
        <v>2840</v>
      </c>
      <c r="B1460" s="10">
        <v>58.5</v>
      </c>
      <c r="C1460" s="10">
        <v>19750</v>
      </c>
      <c r="D1460" s="10">
        <v>549</v>
      </c>
      <c r="E1460" s="10">
        <v>508</v>
      </c>
    </row>
    <row r="1461" spans="1:5" x14ac:dyDescent="0.2">
      <c r="A1461" s="9" t="s">
        <v>2576</v>
      </c>
      <c r="B1461" s="10">
        <v>48.8</v>
      </c>
      <c r="C1461" s="10">
        <v>25500</v>
      </c>
      <c r="D1461" s="10">
        <v>394.5</v>
      </c>
      <c r="E1461" s="10">
        <v>422.5</v>
      </c>
    </row>
    <row r="1462" spans="1:5" x14ac:dyDescent="0.2">
      <c r="A1462" s="9" t="s">
        <v>2575</v>
      </c>
      <c r="B1462" s="10">
        <v>39.1</v>
      </c>
      <c r="C1462" s="10">
        <v>31250</v>
      </c>
      <c r="D1462" s="10">
        <v>240</v>
      </c>
      <c r="E1462" s="10">
        <v>337</v>
      </c>
    </row>
    <row r="1463" spans="1:5" x14ac:dyDescent="0.2">
      <c r="A1463" s="9" t="s">
        <v>2577</v>
      </c>
      <c r="B1463" s="10">
        <v>48.8</v>
      </c>
      <c r="C1463" s="10">
        <v>25500</v>
      </c>
      <c r="D1463" s="10">
        <v>394.5</v>
      </c>
      <c r="E1463" s="10">
        <v>422.5</v>
      </c>
    </row>
    <row r="1464" spans="1:5" x14ac:dyDescent="0.2">
      <c r="A1464" s="9" t="s">
        <v>1143</v>
      </c>
      <c r="B1464" s="10">
        <v>48.7</v>
      </c>
      <c r="C1464" s="10">
        <v>21145</v>
      </c>
      <c r="D1464" s="10">
        <v>902</v>
      </c>
      <c r="E1464" s="10">
        <v>1212</v>
      </c>
    </row>
    <row r="1465" spans="1:5" x14ac:dyDescent="0.2">
      <c r="A1465" s="9" t="s">
        <v>1141</v>
      </c>
      <c r="B1465" s="10">
        <v>48.7</v>
      </c>
      <c r="C1465" s="10">
        <v>21145</v>
      </c>
      <c r="D1465" s="10">
        <v>902</v>
      </c>
      <c r="E1465" s="10">
        <v>1212</v>
      </c>
    </row>
    <row r="1466" spans="1:5" x14ac:dyDescent="0.2">
      <c r="A1466" s="9" t="s">
        <v>1142</v>
      </c>
      <c r="B1466" s="10">
        <v>48.7</v>
      </c>
      <c r="C1466" s="10">
        <v>21145</v>
      </c>
      <c r="D1466" s="10">
        <v>902</v>
      </c>
      <c r="E1466" s="10">
        <v>1212</v>
      </c>
    </row>
    <row r="1467" spans="1:5" x14ac:dyDescent="0.2">
      <c r="A1467" s="9" t="s">
        <v>2985</v>
      </c>
      <c r="B1467" s="10">
        <v>41.9</v>
      </c>
      <c r="C1467" s="10">
        <v>28276</v>
      </c>
      <c r="D1467" s="10">
        <v>266</v>
      </c>
      <c r="E1467" s="10">
        <v>361</v>
      </c>
    </row>
    <row r="1468" spans="1:5" x14ac:dyDescent="0.2">
      <c r="A1468" s="9" t="s">
        <v>3676</v>
      </c>
      <c r="B1468" s="10">
        <v>21</v>
      </c>
      <c r="C1468" s="10">
        <v>34946</v>
      </c>
      <c r="D1468" s="10">
        <v>231</v>
      </c>
      <c r="E1468" s="10">
        <v>480</v>
      </c>
    </row>
    <row r="1469" spans="1:5" x14ac:dyDescent="0.2">
      <c r="A1469" s="9" t="s">
        <v>3675</v>
      </c>
      <c r="B1469" s="10">
        <v>21</v>
      </c>
      <c r="C1469" s="10">
        <v>34946</v>
      </c>
      <c r="D1469" s="10">
        <v>231</v>
      </c>
      <c r="E1469" s="10">
        <v>480</v>
      </c>
    </row>
    <row r="1470" spans="1:5" x14ac:dyDescent="0.2">
      <c r="A1470" s="9" t="s">
        <v>2599</v>
      </c>
      <c r="B1470" s="10">
        <v>41.9</v>
      </c>
      <c r="C1470" s="10">
        <v>28276</v>
      </c>
      <c r="D1470" s="10">
        <v>266</v>
      </c>
      <c r="E1470" s="10">
        <v>361</v>
      </c>
    </row>
    <row r="1471" spans="1:5" x14ac:dyDescent="0.2">
      <c r="A1471" s="9" t="s">
        <v>2601</v>
      </c>
      <c r="B1471" s="10">
        <v>41.9</v>
      </c>
      <c r="C1471" s="10">
        <v>28276</v>
      </c>
      <c r="D1471" s="10">
        <v>266</v>
      </c>
      <c r="E1471" s="10">
        <v>361</v>
      </c>
    </row>
    <row r="1472" spans="1:5" x14ac:dyDescent="0.2">
      <c r="A1472" s="9" t="s">
        <v>2600</v>
      </c>
      <c r="B1472" s="10">
        <v>41.9</v>
      </c>
      <c r="C1472" s="10">
        <v>28276</v>
      </c>
      <c r="D1472" s="10">
        <v>266</v>
      </c>
      <c r="E1472" s="10">
        <v>361</v>
      </c>
    </row>
    <row r="1473" spans="1:5" x14ac:dyDescent="0.2">
      <c r="A1473" s="9" t="s">
        <v>2822</v>
      </c>
      <c r="B1473" s="10">
        <v>41.9</v>
      </c>
      <c r="C1473" s="10">
        <v>28276</v>
      </c>
      <c r="D1473" s="10">
        <v>266</v>
      </c>
      <c r="E1473" s="10">
        <v>361</v>
      </c>
    </row>
    <row r="1474" spans="1:5" x14ac:dyDescent="0.2">
      <c r="A1474" s="9" t="s">
        <v>3989</v>
      </c>
      <c r="B1474" s="10">
        <v>22.9</v>
      </c>
      <c r="C1474" s="10">
        <v>43021</v>
      </c>
      <c r="D1474" s="10">
        <v>52</v>
      </c>
      <c r="E1474" s="10">
        <v>321</v>
      </c>
    </row>
    <row r="1475" spans="1:5" x14ac:dyDescent="0.2">
      <c r="A1475" s="9" t="s">
        <v>3984</v>
      </c>
      <c r="B1475" s="10">
        <v>22.9</v>
      </c>
      <c r="C1475" s="10">
        <v>43021</v>
      </c>
      <c r="D1475" s="10">
        <v>52</v>
      </c>
      <c r="E1475" s="10">
        <v>321</v>
      </c>
    </row>
    <row r="1476" spans="1:5" x14ac:dyDescent="0.2">
      <c r="A1476" s="9" t="s">
        <v>3988</v>
      </c>
      <c r="B1476" s="10">
        <v>22.9</v>
      </c>
      <c r="C1476" s="10">
        <v>43021</v>
      </c>
      <c r="D1476" s="10">
        <v>52</v>
      </c>
      <c r="E1476" s="10">
        <v>321</v>
      </c>
    </row>
    <row r="1477" spans="1:5" x14ac:dyDescent="0.2">
      <c r="A1477" s="9" t="s">
        <v>3969</v>
      </c>
      <c r="B1477" s="10">
        <v>28.3</v>
      </c>
      <c r="C1477" s="10">
        <v>38468</v>
      </c>
      <c r="D1477" s="10">
        <v>343</v>
      </c>
      <c r="E1477" s="10">
        <v>501.5</v>
      </c>
    </row>
    <row r="1478" spans="1:5" x14ac:dyDescent="0.2">
      <c r="A1478" s="9" t="s">
        <v>3985</v>
      </c>
      <c r="B1478" s="10">
        <v>22.9</v>
      </c>
      <c r="C1478" s="10">
        <v>43021</v>
      </c>
      <c r="D1478" s="10">
        <v>52</v>
      </c>
      <c r="E1478" s="10">
        <v>321</v>
      </c>
    </row>
    <row r="1479" spans="1:5" x14ac:dyDescent="0.2">
      <c r="A1479" s="9" t="s">
        <v>3982</v>
      </c>
      <c r="B1479" s="10">
        <v>32.1</v>
      </c>
      <c r="C1479" s="10">
        <v>41118</v>
      </c>
      <c r="D1479" s="10">
        <v>318</v>
      </c>
      <c r="E1479" s="10">
        <v>582</v>
      </c>
    </row>
    <row r="1480" spans="1:5" x14ac:dyDescent="0.2">
      <c r="A1480" s="9" t="s">
        <v>3968</v>
      </c>
      <c r="B1480" s="10">
        <v>24.5</v>
      </c>
      <c r="C1480" s="10">
        <v>35818</v>
      </c>
      <c r="D1480" s="10">
        <v>368</v>
      </c>
      <c r="E1480" s="10">
        <v>421</v>
      </c>
    </row>
    <row r="1481" spans="1:5" x14ac:dyDescent="0.2">
      <c r="A1481" s="9" t="s">
        <v>3986</v>
      </c>
      <c r="B1481" s="10">
        <v>22.9</v>
      </c>
      <c r="C1481" s="10">
        <v>43021</v>
      </c>
      <c r="D1481" s="10">
        <v>52</v>
      </c>
      <c r="E1481" s="10">
        <v>321</v>
      </c>
    </row>
    <row r="1482" spans="1:5" x14ac:dyDescent="0.2">
      <c r="A1482" s="9" t="s">
        <v>3983</v>
      </c>
      <c r="B1482" s="10">
        <v>32.1</v>
      </c>
      <c r="C1482" s="10">
        <v>41118</v>
      </c>
      <c r="D1482" s="10">
        <v>318</v>
      </c>
      <c r="E1482" s="10">
        <v>582</v>
      </c>
    </row>
    <row r="1483" spans="1:5" x14ac:dyDescent="0.2">
      <c r="A1483" s="9" t="s">
        <v>3987</v>
      </c>
      <c r="B1483" s="10">
        <v>22.9</v>
      </c>
      <c r="C1483" s="10">
        <v>43021</v>
      </c>
      <c r="D1483" s="10">
        <v>52</v>
      </c>
      <c r="E1483" s="10">
        <v>321</v>
      </c>
    </row>
    <row r="1484" spans="1:5" x14ac:dyDescent="0.2">
      <c r="A1484" s="9" t="s">
        <v>1641</v>
      </c>
      <c r="B1484" s="10">
        <v>9.6</v>
      </c>
      <c r="C1484" s="10">
        <v>110938</v>
      </c>
      <c r="D1484" s="10">
        <v>113</v>
      </c>
      <c r="E1484" s="10">
        <v>184</v>
      </c>
    </row>
    <row r="1485" spans="1:5" x14ac:dyDescent="0.2">
      <c r="A1485" s="9" t="s">
        <v>1639</v>
      </c>
      <c r="B1485" s="10">
        <v>7</v>
      </c>
      <c r="C1485" s="10">
        <v>148750</v>
      </c>
      <c r="D1485" s="10">
        <v>104</v>
      </c>
      <c r="E1485" s="10">
        <v>72</v>
      </c>
    </row>
    <row r="1486" spans="1:5" x14ac:dyDescent="0.2">
      <c r="A1486" s="9" t="s">
        <v>1596</v>
      </c>
      <c r="B1486" s="10">
        <v>8.5</v>
      </c>
      <c r="C1486" s="10">
        <v>93365</v>
      </c>
      <c r="D1486" s="10">
        <v>159</v>
      </c>
      <c r="E1486" s="10">
        <v>16</v>
      </c>
    </row>
    <row r="1487" spans="1:5" x14ac:dyDescent="0.2">
      <c r="A1487" s="9" t="s">
        <v>1651</v>
      </c>
      <c r="B1487" s="10">
        <v>7</v>
      </c>
      <c r="C1487" s="10">
        <v>148750</v>
      </c>
      <c r="D1487" s="10">
        <v>104</v>
      </c>
      <c r="E1487" s="10">
        <v>72</v>
      </c>
    </row>
    <row r="1488" spans="1:5" x14ac:dyDescent="0.2">
      <c r="A1488" s="9" t="s">
        <v>1415</v>
      </c>
      <c r="B1488" s="10">
        <v>58.5</v>
      </c>
      <c r="C1488" s="10">
        <v>19750</v>
      </c>
      <c r="D1488" s="10">
        <v>549</v>
      </c>
      <c r="E1488" s="10">
        <v>508</v>
      </c>
    </row>
    <row r="1489" spans="1:5" x14ac:dyDescent="0.2">
      <c r="A1489" s="9" t="s">
        <v>1712</v>
      </c>
      <c r="B1489" s="10">
        <v>58.5</v>
      </c>
      <c r="C1489" s="10">
        <v>19750</v>
      </c>
      <c r="D1489" s="10">
        <v>549</v>
      </c>
      <c r="E1489" s="10">
        <v>508</v>
      </c>
    </row>
    <row r="1490" spans="1:5" x14ac:dyDescent="0.2">
      <c r="A1490" s="9" t="s">
        <v>2946</v>
      </c>
      <c r="B1490" s="10">
        <v>36.6</v>
      </c>
      <c r="C1490" s="10">
        <v>25500</v>
      </c>
      <c r="D1490" s="10">
        <v>100</v>
      </c>
      <c r="E1490" s="10">
        <v>306</v>
      </c>
    </row>
    <row r="1491" spans="1:5" x14ac:dyDescent="0.2">
      <c r="A1491" s="9" t="s">
        <v>2922</v>
      </c>
      <c r="B1491" s="10">
        <v>36.6</v>
      </c>
      <c r="C1491" s="10">
        <v>25500</v>
      </c>
      <c r="D1491" s="10">
        <v>100</v>
      </c>
      <c r="E1491" s="10">
        <v>306</v>
      </c>
    </row>
    <row r="1492" spans="1:5" x14ac:dyDescent="0.2">
      <c r="A1492" s="9" t="s">
        <v>2790</v>
      </c>
      <c r="B1492" s="10">
        <v>36.6</v>
      </c>
      <c r="C1492" s="10">
        <v>25500</v>
      </c>
      <c r="D1492" s="10">
        <v>100</v>
      </c>
      <c r="E1492" s="10">
        <v>306</v>
      </c>
    </row>
    <row r="1493" spans="1:5" x14ac:dyDescent="0.2">
      <c r="A1493" s="9" t="s">
        <v>2853</v>
      </c>
      <c r="B1493" s="10">
        <v>36.6</v>
      </c>
      <c r="C1493" s="10">
        <v>25500</v>
      </c>
      <c r="D1493" s="10">
        <v>100</v>
      </c>
      <c r="E1493" s="10">
        <v>306</v>
      </c>
    </row>
    <row r="1494" spans="1:5" x14ac:dyDescent="0.2">
      <c r="A1494" s="9" t="s">
        <v>3290</v>
      </c>
      <c r="B1494" s="10">
        <v>44.2</v>
      </c>
      <c r="C1494" s="10">
        <v>21964</v>
      </c>
      <c r="D1494" s="10">
        <v>517</v>
      </c>
      <c r="E1494" s="10">
        <v>636</v>
      </c>
    </row>
    <row r="1495" spans="1:5" x14ac:dyDescent="0.2">
      <c r="A1495" s="9" t="s">
        <v>3316</v>
      </c>
      <c r="B1495" s="10">
        <v>44.2</v>
      </c>
      <c r="C1495" s="10">
        <v>21964</v>
      </c>
      <c r="D1495" s="10">
        <v>517</v>
      </c>
      <c r="E1495" s="10">
        <v>636</v>
      </c>
    </row>
    <row r="1496" spans="1:5" x14ac:dyDescent="0.2">
      <c r="A1496" s="9" t="s">
        <v>3315</v>
      </c>
      <c r="B1496" s="10">
        <v>44.2</v>
      </c>
      <c r="C1496" s="10">
        <v>21964</v>
      </c>
      <c r="D1496" s="10">
        <v>517</v>
      </c>
      <c r="E1496" s="10">
        <v>636</v>
      </c>
    </row>
    <row r="1497" spans="1:5" x14ac:dyDescent="0.2">
      <c r="A1497" s="9" t="s">
        <v>3289</v>
      </c>
      <c r="B1497" s="10">
        <v>44.2</v>
      </c>
      <c r="C1497" s="10">
        <v>21964</v>
      </c>
      <c r="D1497" s="10">
        <v>517</v>
      </c>
      <c r="E1497" s="10">
        <v>636</v>
      </c>
    </row>
    <row r="1498" spans="1:5" x14ac:dyDescent="0.2">
      <c r="A1498" s="9" t="s">
        <v>3288</v>
      </c>
      <c r="B1498" s="10">
        <v>44.2</v>
      </c>
      <c r="C1498" s="10">
        <v>21964</v>
      </c>
      <c r="D1498" s="10">
        <v>517</v>
      </c>
      <c r="E1498" s="10">
        <v>636</v>
      </c>
    </row>
    <row r="1499" spans="1:5" x14ac:dyDescent="0.2">
      <c r="A1499" s="9" t="s">
        <v>3287</v>
      </c>
      <c r="B1499" s="10">
        <v>44.2</v>
      </c>
      <c r="C1499" s="10">
        <v>21964</v>
      </c>
      <c r="D1499" s="10">
        <v>517</v>
      </c>
      <c r="E1499" s="10">
        <v>636</v>
      </c>
    </row>
    <row r="1500" spans="1:5" x14ac:dyDescent="0.2">
      <c r="A1500" s="9" t="s">
        <v>3291</v>
      </c>
      <c r="B1500" s="10">
        <v>44.2</v>
      </c>
      <c r="C1500" s="10">
        <v>21964</v>
      </c>
      <c r="D1500" s="10">
        <v>517</v>
      </c>
      <c r="E1500" s="10">
        <v>636</v>
      </c>
    </row>
    <row r="1501" spans="1:5" x14ac:dyDescent="0.2">
      <c r="A1501" s="9" t="s">
        <v>3286</v>
      </c>
      <c r="B1501" s="10">
        <v>44.2</v>
      </c>
      <c r="C1501" s="10">
        <v>21964</v>
      </c>
      <c r="D1501" s="10">
        <v>517</v>
      </c>
      <c r="E1501" s="10">
        <v>636</v>
      </c>
    </row>
    <row r="1502" spans="1:5" x14ac:dyDescent="0.2">
      <c r="A1502" s="9" t="s">
        <v>3285</v>
      </c>
      <c r="B1502" s="10">
        <v>44.2</v>
      </c>
      <c r="C1502" s="10">
        <v>21964</v>
      </c>
      <c r="D1502" s="10">
        <v>517</v>
      </c>
      <c r="E1502" s="10">
        <v>636</v>
      </c>
    </row>
    <row r="1503" spans="1:5" x14ac:dyDescent="0.2">
      <c r="A1503" s="9" t="s">
        <v>3284</v>
      </c>
      <c r="B1503" s="10">
        <v>44.2</v>
      </c>
      <c r="C1503" s="10">
        <v>21964</v>
      </c>
      <c r="D1503" s="10">
        <v>517</v>
      </c>
      <c r="E1503" s="10">
        <v>636</v>
      </c>
    </row>
    <row r="1504" spans="1:5" x14ac:dyDescent="0.2">
      <c r="A1504" s="9" t="s">
        <v>3317</v>
      </c>
      <c r="B1504" s="10">
        <v>44.2</v>
      </c>
      <c r="C1504" s="10">
        <v>21964</v>
      </c>
      <c r="D1504" s="10">
        <v>517</v>
      </c>
      <c r="E1504" s="10">
        <v>636</v>
      </c>
    </row>
    <row r="1505" spans="1:5" x14ac:dyDescent="0.2">
      <c r="A1505" s="9" t="s">
        <v>1395</v>
      </c>
      <c r="B1505" s="10">
        <v>43.4</v>
      </c>
      <c r="C1505" s="10">
        <v>115096</v>
      </c>
      <c r="D1505" s="10">
        <v>69</v>
      </c>
      <c r="E1505" s="10">
        <v>41</v>
      </c>
    </row>
    <row r="1506" spans="1:5" x14ac:dyDescent="0.2">
      <c r="A1506" s="9" t="s">
        <v>2776</v>
      </c>
      <c r="B1506" s="10">
        <v>29.8</v>
      </c>
      <c r="C1506" s="10">
        <v>31750</v>
      </c>
      <c r="D1506" s="10">
        <v>101</v>
      </c>
      <c r="E1506" s="10">
        <v>111</v>
      </c>
    </row>
    <row r="1507" spans="1:5" x14ac:dyDescent="0.2">
      <c r="A1507" s="9" t="s">
        <v>2772</v>
      </c>
      <c r="B1507" s="10">
        <v>12.7</v>
      </c>
      <c r="C1507" s="10">
        <v>106538</v>
      </c>
      <c r="D1507" s="10">
        <v>112</v>
      </c>
      <c r="E1507" s="10">
        <v>119</v>
      </c>
    </row>
    <row r="1508" spans="1:5" x14ac:dyDescent="0.2">
      <c r="A1508" s="9" t="s">
        <v>2866</v>
      </c>
      <c r="B1508" s="10">
        <v>42.9</v>
      </c>
      <c r="C1508" s="10">
        <v>23464</v>
      </c>
      <c r="D1508" s="10">
        <v>437</v>
      </c>
      <c r="E1508" s="10">
        <v>491</v>
      </c>
    </row>
    <row r="1509" spans="1:5" x14ac:dyDescent="0.2">
      <c r="A1509" s="9" t="s">
        <v>2744</v>
      </c>
      <c r="B1509" s="10">
        <v>29.8</v>
      </c>
      <c r="C1509" s="10">
        <v>31750</v>
      </c>
      <c r="D1509" s="10">
        <v>101</v>
      </c>
      <c r="E1509" s="10">
        <v>111</v>
      </c>
    </row>
    <row r="1510" spans="1:5" x14ac:dyDescent="0.2">
      <c r="A1510" s="9" t="s">
        <v>2869</v>
      </c>
      <c r="B1510" s="10">
        <v>39.1</v>
      </c>
      <c r="C1510" s="10">
        <v>31250</v>
      </c>
      <c r="D1510" s="10">
        <v>240</v>
      </c>
      <c r="E1510" s="10">
        <v>337</v>
      </c>
    </row>
    <row r="1511" spans="1:5" x14ac:dyDescent="0.2">
      <c r="A1511" s="9" t="s">
        <v>240</v>
      </c>
      <c r="B1511" s="10">
        <v>43.4</v>
      </c>
      <c r="C1511" s="10">
        <v>115096</v>
      </c>
      <c r="D1511" s="10">
        <v>69</v>
      </c>
      <c r="E1511" s="10">
        <v>41</v>
      </c>
    </row>
    <row r="1512" spans="1:5" x14ac:dyDescent="0.2">
      <c r="A1512" s="9" t="s">
        <v>2865</v>
      </c>
      <c r="B1512" s="10">
        <v>42.9</v>
      </c>
      <c r="C1512" s="10">
        <v>23464</v>
      </c>
      <c r="D1512" s="10">
        <v>437</v>
      </c>
      <c r="E1512" s="10">
        <v>491</v>
      </c>
    </row>
    <row r="1513" spans="1:5" x14ac:dyDescent="0.2">
      <c r="A1513" s="9" t="s">
        <v>2745</v>
      </c>
      <c r="B1513" s="10">
        <v>36.35</v>
      </c>
      <c r="C1513" s="10">
        <v>27607</v>
      </c>
      <c r="D1513" s="10">
        <v>269</v>
      </c>
      <c r="E1513" s="10">
        <v>301</v>
      </c>
    </row>
    <row r="1514" spans="1:5" x14ac:dyDescent="0.2">
      <c r="A1514" s="9" t="s">
        <v>2771</v>
      </c>
      <c r="B1514" s="10">
        <v>12.7</v>
      </c>
      <c r="C1514" s="10">
        <v>106538</v>
      </c>
      <c r="D1514" s="10">
        <v>112</v>
      </c>
      <c r="E1514" s="10">
        <v>119</v>
      </c>
    </row>
    <row r="1515" spans="1:5" x14ac:dyDescent="0.2">
      <c r="A1515" s="9" t="s">
        <v>2773</v>
      </c>
      <c r="B1515" s="10">
        <v>25.9</v>
      </c>
      <c r="C1515" s="10">
        <v>68894</v>
      </c>
      <c r="D1515" s="10">
        <v>176</v>
      </c>
      <c r="E1515" s="10">
        <v>228</v>
      </c>
    </row>
    <row r="1516" spans="1:5" x14ac:dyDescent="0.2">
      <c r="A1516" s="9" t="s">
        <v>239</v>
      </c>
      <c r="B1516" s="10">
        <v>28.3</v>
      </c>
      <c r="C1516" s="10">
        <v>61625</v>
      </c>
      <c r="D1516" s="10">
        <v>173</v>
      </c>
      <c r="E1516" s="10">
        <v>216</v>
      </c>
    </row>
    <row r="1517" spans="1:5" x14ac:dyDescent="0.2">
      <c r="A1517" s="9" t="s">
        <v>2868</v>
      </c>
      <c r="B1517" s="10">
        <v>39.1</v>
      </c>
      <c r="C1517" s="10">
        <v>31250</v>
      </c>
      <c r="D1517" s="10">
        <v>240</v>
      </c>
      <c r="E1517" s="10">
        <v>337</v>
      </c>
    </row>
    <row r="1518" spans="1:5" x14ac:dyDescent="0.2">
      <c r="A1518" s="9" t="s">
        <v>2775</v>
      </c>
      <c r="B1518" s="10">
        <v>12.7</v>
      </c>
      <c r="C1518" s="10">
        <v>106538</v>
      </c>
      <c r="D1518" s="10">
        <v>112</v>
      </c>
      <c r="E1518" s="10">
        <v>119</v>
      </c>
    </row>
    <row r="1519" spans="1:5" x14ac:dyDescent="0.2">
      <c r="A1519" s="9" t="s">
        <v>2867</v>
      </c>
      <c r="B1519" s="10">
        <v>42.9</v>
      </c>
      <c r="C1519" s="10">
        <v>23464</v>
      </c>
      <c r="D1519" s="10">
        <v>437</v>
      </c>
      <c r="E1519" s="10">
        <v>491</v>
      </c>
    </row>
    <row r="1520" spans="1:5" x14ac:dyDescent="0.2">
      <c r="A1520" s="9" t="s">
        <v>2774</v>
      </c>
      <c r="B1520" s="10">
        <v>12.7</v>
      </c>
      <c r="C1520" s="10">
        <v>106538</v>
      </c>
      <c r="D1520" s="10">
        <v>112</v>
      </c>
      <c r="E1520" s="10">
        <v>119</v>
      </c>
    </row>
    <row r="1521" spans="1:5" x14ac:dyDescent="0.2">
      <c r="A1521" s="9" t="s">
        <v>2067</v>
      </c>
      <c r="B1521" s="10">
        <v>31</v>
      </c>
      <c r="C1521" s="10">
        <v>37283</v>
      </c>
      <c r="D1521" s="10">
        <v>638</v>
      </c>
      <c r="E1521" s="10">
        <v>1137</v>
      </c>
    </row>
    <row r="1522" spans="1:5" x14ac:dyDescent="0.2">
      <c r="A1522" s="9" t="s">
        <v>2070</v>
      </c>
      <c r="B1522" s="10">
        <v>31</v>
      </c>
      <c r="C1522" s="10">
        <v>37283</v>
      </c>
      <c r="D1522" s="10">
        <v>638</v>
      </c>
      <c r="E1522" s="10">
        <v>1137</v>
      </c>
    </row>
    <row r="1523" spans="1:5" x14ac:dyDescent="0.2">
      <c r="A1523" s="9" t="s">
        <v>2071</v>
      </c>
      <c r="B1523" s="10">
        <v>31</v>
      </c>
      <c r="C1523" s="10">
        <v>37283</v>
      </c>
      <c r="D1523" s="10">
        <v>638</v>
      </c>
      <c r="E1523" s="10">
        <v>1137</v>
      </c>
    </row>
    <row r="1524" spans="1:5" x14ac:dyDescent="0.2">
      <c r="A1524" s="9" t="s">
        <v>2065</v>
      </c>
      <c r="B1524" s="10">
        <v>31</v>
      </c>
      <c r="C1524" s="10">
        <v>37283</v>
      </c>
      <c r="D1524" s="10">
        <v>638</v>
      </c>
      <c r="E1524" s="10">
        <v>1137</v>
      </c>
    </row>
    <row r="1525" spans="1:5" x14ac:dyDescent="0.2">
      <c r="A1525" s="9" t="s">
        <v>2082</v>
      </c>
      <c r="B1525" s="10">
        <v>31</v>
      </c>
      <c r="C1525" s="10">
        <v>37283</v>
      </c>
      <c r="D1525" s="10">
        <v>638</v>
      </c>
      <c r="E1525" s="10">
        <v>1137</v>
      </c>
    </row>
    <row r="1526" spans="1:5" x14ac:dyDescent="0.2">
      <c r="A1526" s="9" t="s">
        <v>2068</v>
      </c>
      <c r="B1526" s="10">
        <v>31</v>
      </c>
      <c r="C1526" s="10">
        <v>37283</v>
      </c>
      <c r="D1526" s="10">
        <v>638</v>
      </c>
      <c r="E1526" s="10">
        <v>1137</v>
      </c>
    </row>
    <row r="1527" spans="1:5" x14ac:dyDescent="0.2">
      <c r="A1527" s="9" t="s">
        <v>2072</v>
      </c>
      <c r="B1527" s="10">
        <v>31</v>
      </c>
      <c r="C1527" s="10">
        <v>37283</v>
      </c>
      <c r="D1527" s="10">
        <v>638</v>
      </c>
      <c r="E1527" s="10">
        <v>1137</v>
      </c>
    </row>
    <row r="1528" spans="1:5" x14ac:dyDescent="0.2">
      <c r="A1528" s="9" t="s">
        <v>2064</v>
      </c>
      <c r="B1528" s="10">
        <v>31</v>
      </c>
      <c r="C1528" s="10">
        <v>37283</v>
      </c>
      <c r="D1528" s="10">
        <v>638</v>
      </c>
      <c r="E1528" s="10">
        <v>1137</v>
      </c>
    </row>
    <row r="1529" spans="1:5" x14ac:dyDescent="0.2">
      <c r="A1529" s="9" t="s">
        <v>2066</v>
      </c>
      <c r="B1529" s="10">
        <v>31</v>
      </c>
      <c r="C1529" s="10">
        <v>37283</v>
      </c>
      <c r="D1529" s="10">
        <v>638</v>
      </c>
      <c r="E1529" s="10">
        <v>1137</v>
      </c>
    </row>
    <row r="1530" spans="1:5" x14ac:dyDescent="0.2">
      <c r="A1530" s="9" t="s">
        <v>1983</v>
      </c>
      <c r="B1530" s="10">
        <v>31</v>
      </c>
      <c r="C1530" s="10">
        <v>37283</v>
      </c>
      <c r="D1530" s="10">
        <v>638</v>
      </c>
      <c r="E1530" s="10">
        <v>1137</v>
      </c>
    </row>
    <row r="1531" spans="1:5" x14ac:dyDescent="0.2">
      <c r="A1531" s="9" t="s">
        <v>2062</v>
      </c>
      <c r="B1531" s="10">
        <v>31</v>
      </c>
      <c r="C1531" s="10">
        <v>37283</v>
      </c>
      <c r="D1531" s="10">
        <v>638</v>
      </c>
      <c r="E1531" s="10">
        <v>1137</v>
      </c>
    </row>
    <row r="1532" spans="1:5" x14ac:dyDescent="0.2">
      <c r="A1532" s="9" t="s">
        <v>2069</v>
      </c>
      <c r="B1532" s="10">
        <v>31</v>
      </c>
      <c r="C1532" s="10">
        <v>37283</v>
      </c>
      <c r="D1532" s="10">
        <v>638</v>
      </c>
      <c r="E1532" s="10">
        <v>1137</v>
      </c>
    </row>
    <row r="1533" spans="1:5" x14ac:dyDescent="0.2">
      <c r="A1533" s="9" t="s">
        <v>2085</v>
      </c>
      <c r="B1533" s="10">
        <v>31</v>
      </c>
      <c r="C1533" s="10">
        <v>37283</v>
      </c>
      <c r="D1533" s="10">
        <v>638</v>
      </c>
      <c r="E1533" s="10">
        <v>1137</v>
      </c>
    </row>
    <row r="1534" spans="1:5" x14ac:dyDescent="0.2">
      <c r="A1534" s="9" t="s">
        <v>2086</v>
      </c>
      <c r="B1534" s="10">
        <v>31</v>
      </c>
      <c r="C1534" s="10">
        <v>37283</v>
      </c>
      <c r="D1534" s="10">
        <v>638</v>
      </c>
      <c r="E1534" s="10">
        <v>1137</v>
      </c>
    </row>
    <row r="1535" spans="1:5" x14ac:dyDescent="0.2">
      <c r="A1535" s="9" t="s">
        <v>991</v>
      </c>
      <c r="B1535" s="10">
        <v>20.3</v>
      </c>
      <c r="C1535" s="10">
        <v>61071</v>
      </c>
      <c r="D1535" s="10">
        <v>142</v>
      </c>
      <c r="E1535" s="10">
        <v>206</v>
      </c>
    </row>
    <row r="1536" spans="1:5" x14ac:dyDescent="0.2">
      <c r="A1536" s="9" t="s">
        <v>986</v>
      </c>
      <c r="B1536" s="10">
        <v>20.3</v>
      </c>
      <c r="C1536" s="10">
        <v>61071</v>
      </c>
      <c r="D1536" s="10">
        <v>142</v>
      </c>
      <c r="E1536" s="10">
        <v>206</v>
      </c>
    </row>
    <row r="1537" spans="1:5" x14ac:dyDescent="0.2">
      <c r="A1537" s="9" t="s">
        <v>985</v>
      </c>
      <c r="B1537" s="10">
        <v>24.4</v>
      </c>
      <c r="C1537" s="10">
        <v>47510.5</v>
      </c>
      <c r="D1537" s="10">
        <v>212</v>
      </c>
      <c r="E1537" s="10">
        <v>411</v>
      </c>
    </row>
    <row r="1538" spans="1:5" x14ac:dyDescent="0.2">
      <c r="A1538" s="9" t="s">
        <v>1043</v>
      </c>
      <c r="B1538" s="10">
        <v>28.5</v>
      </c>
      <c r="C1538" s="10">
        <v>33950</v>
      </c>
      <c r="D1538" s="10">
        <v>282</v>
      </c>
      <c r="E1538" s="10">
        <v>616</v>
      </c>
    </row>
    <row r="1539" spans="1:5" x14ac:dyDescent="0.2">
      <c r="A1539" s="9" t="s">
        <v>987</v>
      </c>
      <c r="B1539" s="10">
        <v>20.3</v>
      </c>
      <c r="C1539" s="10">
        <v>61071</v>
      </c>
      <c r="D1539" s="10">
        <v>142</v>
      </c>
      <c r="E1539" s="10">
        <v>206</v>
      </c>
    </row>
    <row r="1540" spans="1:5" x14ac:dyDescent="0.2">
      <c r="A1540" s="9" t="s">
        <v>988</v>
      </c>
      <c r="B1540" s="10">
        <v>20.3</v>
      </c>
      <c r="C1540" s="10">
        <v>61071</v>
      </c>
      <c r="D1540" s="10">
        <v>142</v>
      </c>
      <c r="E1540" s="10">
        <v>206</v>
      </c>
    </row>
    <row r="1541" spans="1:5" x14ac:dyDescent="0.2">
      <c r="A1541" s="9" t="s">
        <v>1041</v>
      </c>
      <c r="B1541" s="10">
        <v>18.8</v>
      </c>
      <c r="C1541" s="10">
        <v>46373</v>
      </c>
      <c r="D1541" s="10">
        <v>103</v>
      </c>
      <c r="E1541" s="10">
        <v>265</v>
      </c>
    </row>
    <row r="1542" spans="1:5" x14ac:dyDescent="0.2">
      <c r="A1542" s="9" t="s">
        <v>990</v>
      </c>
      <c r="B1542" s="10">
        <v>20.3</v>
      </c>
      <c r="C1542" s="10">
        <v>61071</v>
      </c>
      <c r="D1542" s="10">
        <v>142</v>
      </c>
      <c r="E1542" s="10">
        <v>206</v>
      </c>
    </row>
    <row r="1543" spans="1:5" x14ac:dyDescent="0.2">
      <c r="A1543" s="9" t="s">
        <v>989</v>
      </c>
      <c r="B1543" s="10">
        <v>19.8</v>
      </c>
      <c r="C1543" s="10">
        <v>56171.666666666664</v>
      </c>
      <c r="D1543" s="10">
        <v>129</v>
      </c>
      <c r="E1543" s="10">
        <v>225.66666666666666</v>
      </c>
    </row>
    <row r="1544" spans="1:5" x14ac:dyDescent="0.2">
      <c r="A1544" s="9" t="s">
        <v>1042</v>
      </c>
      <c r="B1544" s="10">
        <v>18.8</v>
      </c>
      <c r="C1544" s="10">
        <v>46373</v>
      </c>
      <c r="D1544" s="10">
        <v>103</v>
      </c>
      <c r="E1544" s="10">
        <v>265</v>
      </c>
    </row>
    <row r="1545" spans="1:5" x14ac:dyDescent="0.2">
      <c r="A1545" s="9" t="s">
        <v>3278</v>
      </c>
      <c r="B1545" s="10">
        <v>13.6</v>
      </c>
      <c r="C1545" s="10">
        <v>104846</v>
      </c>
      <c r="D1545" s="10">
        <v>168</v>
      </c>
      <c r="E1545" s="10">
        <v>165</v>
      </c>
    </row>
    <row r="1546" spans="1:5" x14ac:dyDescent="0.2">
      <c r="A1546" s="9" t="s">
        <v>3318</v>
      </c>
      <c r="B1546" s="10">
        <v>31.9</v>
      </c>
      <c r="C1546" s="10">
        <v>30130</v>
      </c>
      <c r="D1546" s="10">
        <v>660</v>
      </c>
      <c r="E1546" s="10">
        <v>534</v>
      </c>
    </row>
    <row r="1547" spans="1:5" x14ac:dyDescent="0.2">
      <c r="A1547" s="9" t="s">
        <v>3319</v>
      </c>
      <c r="B1547" s="10">
        <v>31.9</v>
      </c>
      <c r="C1547" s="10">
        <v>30130</v>
      </c>
      <c r="D1547" s="10">
        <v>660</v>
      </c>
      <c r="E1547" s="10">
        <v>534</v>
      </c>
    </row>
    <row r="1548" spans="1:5" x14ac:dyDescent="0.2">
      <c r="A1548" s="9" t="s">
        <v>3281</v>
      </c>
      <c r="B1548" s="10">
        <v>31.9</v>
      </c>
      <c r="C1548" s="10">
        <v>30130</v>
      </c>
      <c r="D1548" s="10">
        <v>660</v>
      </c>
      <c r="E1548" s="10">
        <v>534</v>
      </c>
    </row>
    <row r="1549" spans="1:5" x14ac:dyDescent="0.2">
      <c r="A1549" s="9" t="s">
        <v>3274</v>
      </c>
      <c r="B1549" s="10">
        <v>13.6</v>
      </c>
      <c r="C1549" s="10">
        <v>104846</v>
      </c>
      <c r="D1549" s="10">
        <v>168</v>
      </c>
      <c r="E1549" s="10">
        <v>165</v>
      </c>
    </row>
    <row r="1550" spans="1:5" x14ac:dyDescent="0.2">
      <c r="A1550" s="9" t="s">
        <v>3282</v>
      </c>
      <c r="B1550" s="10">
        <v>31.9</v>
      </c>
      <c r="C1550" s="10">
        <v>30130</v>
      </c>
      <c r="D1550" s="10">
        <v>660</v>
      </c>
      <c r="E1550" s="10">
        <v>534</v>
      </c>
    </row>
    <row r="1551" spans="1:5" x14ac:dyDescent="0.2">
      <c r="A1551" s="9" t="s">
        <v>3273</v>
      </c>
      <c r="B1551" s="10">
        <v>13.6</v>
      </c>
      <c r="C1551" s="10">
        <v>104846</v>
      </c>
      <c r="D1551" s="10">
        <v>168</v>
      </c>
      <c r="E1551" s="10">
        <v>165</v>
      </c>
    </row>
    <row r="1552" spans="1:5" x14ac:dyDescent="0.2">
      <c r="A1552" s="9" t="s">
        <v>3322</v>
      </c>
      <c r="B1552" s="10">
        <v>13.6</v>
      </c>
      <c r="C1552" s="10">
        <v>104846</v>
      </c>
      <c r="D1552" s="10">
        <v>168</v>
      </c>
      <c r="E1552" s="10">
        <v>165</v>
      </c>
    </row>
    <row r="1553" spans="1:5" x14ac:dyDescent="0.2">
      <c r="A1553" s="9" t="s">
        <v>3280</v>
      </c>
      <c r="B1553" s="10">
        <v>31.9</v>
      </c>
      <c r="C1553" s="10">
        <v>30130</v>
      </c>
      <c r="D1553" s="10">
        <v>660</v>
      </c>
      <c r="E1553" s="10">
        <v>534</v>
      </c>
    </row>
    <row r="1554" spans="1:5" x14ac:dyDescent="0.2">
      <c r="A1554" s="9" t="s">
        <v>3277</v>
      </c>
      <c r="B1554" s="10">
        <v>13.6</v>
      </c>
      <c r="C1554" s="10">
        <v>104846</v>
      </c>
      <c r="D1554" s="10">
        <v>168</v>
      </c>
      <c r="E1554" s="10">
        <v>165</v>
      </c>
    </row>
    <row r="1555" spans="1:5" x14ac:dyDescent="0.2">
      <c r="A1555" s="9" t="s">
        <v>3276</v>
      </c>
      <c r="B1555" s="10">
        <v>13.6</v>
      </c>
      <c r="C1555" s="10">
        <v>104846</v>
      </c>
      <c r="D1555" s="10">
        <v>168</v>
      </c>
      <c r="E1555" s="10">
        <v>165</v>
      </c>
    </row>
    <row r="1556" spans="1:5" x14ac:dyDescent="0.2">
      <c r="A1556" s="9" t="s">
        <v>3279</v>
      </c>
      <c r="B1556" s="10">
        <v>31.9</v>
      </c>
      <c r="C1556" s="10">
        <v>30130</v>
      </c>
      <c r="D1556" s="10">
        <v>660</v>
      </c>
      <c r="E1556" s="10">
        <v>534</v>
      </c>
    </row>
    <row r="1557" spans="1:5" x14ac:dyDescent="0.2">
      <c r="A1557" s="9" t="s">
        <v>3320</v>
      </c>
      <c r="B1557" s="10">
        <v>13.6</v>
      </c>
      <c r="C1557" s="10">
        <v>104846</v>
      </c>
      <c r="D1557" s="10">
        <v>168</v>
      </c>
      <c r="E1557" s="10">
        <v>165</v>
      </c>
    </row>
    <row r="1558" spans="1:5" x14ac:dyDescent="0.2">
      <c r="A1558" s="9" t="s">
        <v>3275</v>
      </c>
      <c r="B1558" s="10">
        <v>13.6</v>
      </c>
      <c r="C1558" s="10">
        <v>104846</v>
      </c>
      <c r="D1558" s="10">
        <v>168</v>
      </c>
      <c r="E1558" s="10">
        <v>165</v>
      </c>
    </row>
    <row r="1559" spans="1:5" x14ac:dyDescent="0.2">
      <c r="A1559" s="9" t="s">
        <v>3283</v>
      </c>
      <c r="B1559" s="10">
        <v>38.049999999999997</v>
      </c>
      <c r="C1559" s="10">
        <v>26047</v>
      </c>
      <c r="D1559" s="10">
        <v>588.5</v>
      </c>
      <c r="E1559" s="10">
        <v>585</v>
      </c>
    </row>
    <row r="1560" spans="1:5" x14ac:dyDescent="0.2">
      <c r="A1560" s="9" t="s">
        <v>3321</v>
      </c>
      <c r="B1560" s="10">
        <v>13.6</v>
      </c>
      <c r="C1560" s="10">
        <v>104846</v>
      </c>
      <c r="D1560" s="10">
        <v>168</v>
      </c>
      <c r="E1560" s="10">
        <v>165</v>
      </c>
    </row>
    <row r="1561" spans="1:5" x14ac:dyDescent="0.2">
      <c r="A1561" s="9" t="s">
        <v>311</v>
      </c>
      <c r="B1561" s="10">
        <v>4.2</v>
      </c>
      <c r="C1561" s="10">
        <v>194628</v>
      </c>
      <c r="D1561" s="10">
        <v>174</v>
      </c>
      <c r="E1561" s="10">
        <v>38</v>
      </c>
    </row>
    <row r="1562" spans="1:5" x14ac:dyDescent="0.2">
      <c r="A1562" s="9" t="s">
        <v>293</v>
      </c>
      <c r="B1562" s="10">
        <v>4.2</v>
      </c>
      <c r="C1562" s="10">
        <v>194628</v>
      </c>
      <c r="D1562" s="10">
        <v>174</v>
      </c>
      <c r="E1562" s="10">
        <v>38</v>
      </c>
    </row>
    <row r="1563" spans="1:5" x14ac:dyDescent="0.2">
      <c r="A1563" s="9" t="s">
        <v>292</v>
      </c>
      <c r="B1563" s="10">
        <v>4.2</v>
      </c>
      <c r="C1563" s="10">
        <v>194628</v>
      </c>
      <c r="D1563" s="10">
        <v>174</v>
      </c>
      <c r="E1563" s="10">
        <v>38</v>
      </c>
    </row>
    <row r="1564" spans="1:5" x14ac:dyDescent="0.2">
      <c r="A1564" s="9" t="s">
        <v>284</v>
      </c>
      <c r="B1564" s="10">
        <v>3.9</v>
      </c>
      <c r="C1564" s="10">
        <v>155260</v>
      </c>
      <c r="D1564" s="10">
        <v>7</v>
      </c>
      <c r="E1564" s="10">
        <v>37</v>
      </c>
    </row>
    <row r="1565" spans="1:5" x14ac:dyDescent="0.2">
      <c r="A1565" s="9" t="s">
        <v>291</v>
      </c>
      <c r="B1565" s="10">
        <v>4.2</v>
      </c>
      <c r="C1565" s="10">
        <v>194628</v>
      </c>
      <c r="D1565" s="10">
        <v>174</v>
      </c>
      <c r="E1565" s="10">
        <v>38</v>
      </c>
    </row>
    <row r="1566" spans="1:5" x14ac:dyDescent="0.2">
      <c r="A1566" s="9" t="s">
        <v>317</v>
      </c>
      <c r="B1566" s="10">
        <v>4.2</v>
      </c>
      <c r="C1566" s="10">
        <v>194628</v>
      </c>
      <c r="D1566" s="10">
        <v>174</v>
      </c>
      <c r="E1566" s="10">
        <v>38</v>
      </c>
    </row>
    <row r="1567" spans="1:5" x14ac:dyDescent="0.2">
      <c r="A1567" s="9" t="s">
        <v>288</v>
      </c>
      <c r="B1567" s="10">
        <v>4.2</v>
      </c>
      <c r="C1567" s="10">
        <v>194628</v>
      </c>
      <c r="D1567" s="10">
        <v>174</v>
      </c>
      <c r="E1567" s="10">
        <v>38</v>
      </c>
    </row>
    <row r="1568" spans="1:5" x14ac:dyDescent="0.2">
      <c r="A1568" s="9" t="s">
        <v>272</v>
      </c>
      <c r="B1568" s="10">
        <v>42</v>
      </c>
      <c r="C1568" s="10">
        <v>63406</v>
      </c>
      <c r="D1568" s="10">
        <v>237</v>
      </c>
      <c r="E1568" s="10">
        <v>17</v>
      </c>
    </row>
    <row r="1569" spans="1:5" x14ac:dyDescent="0.2">
      <c r="A1569" s="9" t="s">
        <v>323</v>
      </c>
      <c r="B1569" s="10">
        <v>20.6</v>
      </c>
      <c r="C1569" s="10">
        <v>99048</v>
      </c>
      <c r="D1569" s="10">
        <v>230</v>
      </c>
      <c r="E1569" s="10">
        <v>124</v>
      </c>
    </row>
    <row r="1570" spans="1:5" x14ac:dyDescent="0.2">
      <c r="A1570" s="9" t="s">
        <v>274</v>
      </c>
      <c r="B1570" s="10">
        <v>20.6</v>
      </c>
      <c r="C1570" s="10">
        <v>99048</v>
      </c>
      <c r="D1570" s="10">
        <v>230</v>
      </c>
      <c r="E1570" s="10">
        <v>124</v>
      </c>
    </row>
    <row r="1571" spans="1:5" x14ac:dyDescent="0.2">
      <c r="A1571" s="9" t="s">
        <v>294</v>
      </c>
      <c r="B1571" s="10">
        <v>4.2</v>
      </c>
      <c r="C1571" s="10">
        <v>194628</v>
      </c>
      <c r="D1571" s="10">
        <v>174</v>
      </c>
      <c r="E1571" s="10">
        <v>38</v>
      </c>
    </row>
    <row r="1572" spans="1:5" x14ac:dyDescent="0.2">
      <c r="A1572" s="9" t="s">
        <v>325</v>
      </c>
      <c r="B1572" s="10">
        <v>20.6</v>
      </c>
      <c r="C1572" s="10">
        <v>99048</v>
      </c>
      <c r="D1572" s="10">
        <v>230</v>
      </c>
      <c r="E1572" s="10">
        <v>124</v>
      </c>
    </row>
    <row r="1573" spans="1:5" x14ac:dyDescent="0.2">
      <c r="A1573" s="9" t="s">
        <v>324</v>
      </c>
      <c r="B1573" s="10">
        <v>20.6</v>
      </c>
      <c r="C1573" s="10">
        <v>99048</v>
      </c>
      <c r="D1573" s="10">
        <v>230</v>
      </c>
      <c r="E1573" s="10">
        <v>124</v>
      </c>
    </row>
    <row r="1574" spans="1:5" x14ac:dyDescent="0.2">
      <c r="A1574" s="9" t="s">
        <v>283</v>
      </c>
      <c r="B1574" s="10">
        <v>3.9</v>
      </c>
      <c r="C1574" s="10">
        <v>155260</v>
      </c>
      <c r="D1574" s="10">
        <v>7</v>
      </c>
      <c r="E1574" s="10">
        <v>37</v>
      </c>
    </row>
    <row r="1575" spans="1:5" x14ac:dyDescent="0.2">
      <c r="A1575" s="9" t="s">
        <v>312</v>
      </c>
      <c r="B1575" s="10">
        <v>4.2</v>
      </c>
      <c r="C1575" s="10">
        <v>194628</v>
      </c>
      <c r="D1575" s="10">
        <v>174</v>
      </c>
      <c r="E1575" s="10">
        <v>38</v>
      </c>
    </row>
    <row r="1576" spans="1:5" x14ac:dyDescent="0.2">
      <c r="A1576" s="9" t="s">
        <v>326</v>
      </c>
      <c r="B1576" s="10">
        <v>20.6</v>
      </c>
      <c r="C1576" s="10">
        <v>99048</v>
      </c>
      <c r="D1576" s="10">
        <v>230</v>
      </c>
      <c r="E1576" s="10">
        <v>124</v>
      </c>
    </row>
    <row r="1577" spans="1:5" x14ac:dyDescent="0.2">
      <c r="A1577" s="9" t="s">
        <v>285</v>
      </c>
      <c r="B1577" s="10">
        <v>3.9</v>
      </c>
      <c r="C1577" s="10">
        <v>155260</v>
      </c>
      <c r="D1577" s="10">
        <v>7</v>
      </c>
      <c r="E1577" s="10">
        <v>37</v>
      </c>
    </row>
    <row r="1578" spans="1:5" x14ac:dyDescent="0.2">
      <c r="A1578" s="9" t="s">
        <v>273</v>
      </c>
      <c r="B1578" s="10">
        <v>20.6</v>
      </c>
      <c r="C1578" s="10">
        <v>99048</v>
      </c>
      <c r="D1578" s="10">
        <v>230</v>
      </c>
      <c r="E1578" s="10">
        <v>124</v>
      </c>
    </row>
    <row r="1579" spans="1:5" x14ac:dyDescent="0.2">
      <c r="A1579" s="9" t="s">
        <v>320</v>
      </c>
      <c r="B1579" s="10">
        <v>3.9</v>
      </c>
      <c r="C1579" s="10">
        <v>155260</v>
      </c>
      <c r="D1579" s="10">
        <v>7</v>
      </c>
      <c r="E1579" s="10">
        <v>37</v>
      </c>
    </row>
    <row r="1580" spans="1:5" x14ac:dyDescent="0.2">
      <c r="A1580" s="9" t="s">
        <v>276</v>
      </c>
      <c r="B1580" s="10">
        <v>20.6</v>
      </c>
      <c r="C1580" s="10">
        <v>99048</v>
      </c>
      <c r="D1580" s="10">
        <v>230</v>
      </c>
      <c r="E1580" s="10">
        <v>124</v>
      </c>
    </row>
    <row r="1581" spans="1:5" x14ac:dyDescent="0.2">
      <c r="A1581" s="9" t="s">
        <v>315</v>
      </c>
      <c r="B1581" s="10">
        <v>4.2</v>
      </c>
      <c r="C1581" s="10">
        <v>194628</v>
      </c>
      <c r="D1581" s="10">
        <v>174</v>
      </c>
      <c r="E1581" s="10">
        <v>38</v>
      </c>
    </row>
    <row r="1582" spans="1:5" x14ac:dyDescent="0.2">
      <c r="A1582" s="9" t="s">
        <v>286</v>
      </c>
      <c r="B1582" s="10">
        <v>3.9</v>
      </c>
      <c r="C1582" s="10">
        <v>155260</v>
      </c>
      <c r="D1582" s="10">
        <v>7</v>
      </c>
      <c r="E1582" s="10">
        <v>37</v>
      </c>
    </row>
    <row r="1583" spans="1:5" x14ac:dyDescent="0.2">
      <c r="A1583" s="9" t="s">
        <v>280</v>
      </c>
      <c r="B1583" s="10">
        <v>20.6</v>
      </c>
      <c r="C1583" s="10">
        <v>99048</v>
      </c>
      <c r="D1583" s="10">
        <v>230</v>
      </c>
      <c r="E1583" s="10">
        <v>124</v>
      </c>
    </row>
    <row r="1584" spans="1:5" x14ac:dyDescent="0.2">
      <c r="A1584" s="9" t="s">
        <v>281</v>
      </c>
      <c r="B1584" s="10">
        <v>20.6</v>
      </c>
      <c r="C1584" s="10">
        <v>99048</v>
      </c>
      <c r="D1584" s="10">
        <v>230</v>
      </c>
      <c r="E1584" s="10">
        <v>124</v>
      </c>
    </row>
    <row r="1585" spans="1:5" x14ac:dyDescent="0.2">
      <c r="A1585" s="9" t="s">
        <v>275</v>
      </c>
      <c r="B1585" s="10">
        <v>20.6</v>
      </c>
      <c r="C1585" s="10">
        <v>99048</v>
      </c>
      <c r="D1585" s="10">
        <v>230</v>
      </c>
      <c r="E1585" s="10">
        <v>124</v>
      </c>
    </row>
    <row r="1586" spans="1:5" x14ac:dyDescent="0.2">
      <c r="A1586" s="9" t="s">
        <v>278</v>
      </c>
      <c r="B1586" s="10">
        <v>20.6</v>
      </c>
      <c r="C1586" s="10">
        <v>99048</v>
      </c>
      <c r="D1586" s="10">
        <v>230</v>
      </c>
      <c r="E1586" s="10">
        <v>124</v>
      </c>
    </row>
    <row r="1587" spans="1:5" x14ac:dyDescent="0.2">
      <c r="A1587" s="9" t="s">
        <v>287</v>
      </c>
      <c r="B1587" s="10">
        <v>3.9</v>
      </c>
      <c r="C1587" s="10">
        <v>155260</v>
      </c>
      <c r="D1587" s="10">
        <v>7</v>
      </c>
      <c r="E1587" s="10">
        <v>37</v>
      </c>
    </row>
    <row r="1588" spans="1:5" x14ac:dyDescent="0.2">
      <c r="A1588" s="9" t="s">
        <v>316</v>
      </c>
      <c r="B1588" s="10">
        <v>4.2</v>
      </c>
      <c r="C1588" s="10">
        <v>194628</v>
      </c>
      <c r="D1588" s="10">
        <v>174</v>
      </c>
      <c r="E1588" s="10">
        <v>38</v>
      </c>
    </row>
    <row r="1589" spans="1:5" x14ac:dyDescent="0.2">
      <c r="A1589" s="9" t="s">
        <v>313</v>
      </c>
      <c r="B1589" s="10">
        <v>4.2</v>
      </c>
      <c r="C1589" s="10">
        <v>194628</v>
      </c>
      <c r="D1589" s="10">
        <v>174</v>
      </c>
      <c r="E1589" s="10">
        <v>38</v>
      </c>
    </row>
    <row r="1590" spans="1:5" x14ac:dyDescent="0.2">
      <c r="A1590" s="9" t="s">
        <v>279</v>
      </c>
      <c r="B1590" s="10">
        <v>20.6</v>
      </c>
      <c r="C1590" s="10">
        <v>99048</v>
      </c>
      <c r="D1590" s="10">
        <v>230</v>
      </c>
      <c r="E1590" s="10">
        <v>124</v>
      </c>
    </row>
    <row r="1591" spans="1:5" x14ac:dyDescent="0.2">
      <c r="A1591" s="9" t="s">
        <v>319</v>
      </c>
      <c r="B1591" s="10">
        <v>3.9</v>
      </c>
      <c r="C1591" s="10">
        <v>155260</v>
      </c>
      <c r="D1591" s="10">
        <v>7</v>
      </c>
      <c r="E1591" s="10">
        <v>37</v>
      </c>
    </row>
    <row r="1592" spans="1:5" x14ac:dyDescent="0.2">
      <c r="A1592" s="9" t="s">
        <v>322</v>
      </c>
      <c r="B1592" s="10">
        <v>3.9</v>
      </c>
      <c r="C1592" s="10">
        <v>155260</v>
      </c>
      <c r="D1592" s="10">
        <v>7</v>
      </c>
      <c r="E1592" s="10">
        <v>37</v>
      </c>
    </row>
    <row r="1593" spans="1:5" x14ac:dyDescent="0.2">
      <c r="A1593" s="9" t="s">
        <v>329</v>
      </c>
      <c r="B1593" s="10">
        <v>42</v>
      </c>
      <c r="C1593" s="10">
        <v>63406</v>
      </c>
      <c r="D1593" s="10">
        <v>237</v>
      </c>
      <c r="E1593" s="10">
        <v>17</v>
      </c>
    </row>
    <row r="1594" spans="1:5" x14ac:dyDescent="0.2">
      <c r="A1594" s="9" t="s">
        <v>282</v>
      </c>
      <c r="B1594" s="10">
        <v>3.9</v>
      </c>
      <c r="C1594" s="10">
        <v>155260</v>
      </c>
      <c r="D1594" s="10">
        <v>7</v>
      </c>
      <c r="E1594" s="10">
        <v>37</v>
      </c>
    </row>
    <row r="1595" spans="1:5" x14ac:dyDescent="0.2">
      <c r="A1595" s="9" t="s">
        <v>277</v>
      </c>
      <c r="B1595" s="10">
        <v>20.6</v>
      </c>
      <c r="C1595" s="10">
        <v>99048</v>
      </c>
      <c r="D1595" s="10">
        <v>230</v>
      </c>
      <c r="E1595" s="10">
        <v>124</v>
      </c>
    </row>
    <row r="1596" spans="1:5" x14ac:dyDescent="0.2">
      <c r="A1596" s="9" t="s">
        <v>328</v>
      </c>
      <c r="B1596" s="10">
        <v>20.6</v>
      </c>
      <c r="C1596" s="10">
        <v>99048</v>
      </c>
      <c r="D1596" s="10">
        <v>230</v>
      </c>
      <c r="E1596" s="10">
        <v>124</v>
      </c>
    </row>
    <row r="1597" spans="1:5" x14ac:dyDescent="0.2">
      <c r="A1597" s="9" t="s">
        <v>314</v>
      </c>
      <c r="B1597" s="10">
        <v>4.2</v>
      </c>
      <c r="C1597" s="10">
        <v>194628</v>
      </c>
      <c r="D1597" s="10">
        <v>174</v>
      </c>
      <c r="E1597" s="10">
        <v>38</v>
      </c>
    </row>
    <row r="1598" spans="1:5" x14ac:dyDescent="0.2">
      <c r="A1598" s="9" t="s">
        <v>321</v>
      </c>
      <c r="B1598" s="10">
        <v>3.9</v>
      </c>
      <c r="C1598" s="10">
        <v>155260</v>
      </c>
      <c r="D1598" s="10">
        <v>7</v>
      </c>
      <c r="E1598" s="10">
        <v>37</v>
      </c>
    </row>
    <row r="1599" spans="1:5" x14ac:dyDescent="0.2">
      <c r="A1599" s="9" t="s">
        <v>327</v>
      </c>
      <c r="B1599" s="10">
        <v>20.6</v>
      </c>
      <c r="C1599" s="10">
        <v>99048</v>
      </c>
      <c r="D1599" s="10">
        <v>230</v>
      </c>
      <c r="E1599" s="10">
        <v>124</v>
      </c>
    </row>
    <row r="1600" spans="1:5" x14ac:dyDescent="0.2">
      <c r="A1600" s="9" t="s">
        <v>318</v>
      </c>
      <c r="B1600" s="10">
        <v>3.9</v>
      </c>
      <c r="C1600" s="10">
        <v>155260</v>
      </c>
      <c r="D1600" s="10">
        <v>7</v>
      </c>
      <c r="E1600" s="10">
        <v>37</v>
      </c>
    </row>
    <row r="1601" spans="1:5" x14ac:dyDescent="0.2">
      <c r="A1601" s="9" t="s">
        <v>289</v>
      </c>
      <c r="B1601" s="10">
        <v>4.2</v>
      </c>
      <c r="C1601" s="10">
        <v>194628</v>
      </c>
      <c r="D1601" s="10">
        <v>174</v>
      </c>
      <c r="E1601" s="10">
        <v>38</v>
      </c>
    </row>
    <row r="1602" spans="1:5" x14ac:dyDescent="0.2">
      <c r="A1602" s="9" t="s">
        <v>290</v>
      </c>
      <c r="B1602" s="10">
        <v>4.2</v>
      </c>
      <c r="C1602" s="10">
        <v>194628</v>
      </c>
      <c r="D1602" s="10">
        <v>174</v>
      </c>
      <c r="E1602" s="10">
        <v>38</v>
      </c>
    </row>
    <row r="1603" spans="1:5" x14ac:dyDescent="0.2">
      <c r="A1603" s="9" t="s">
        <v>2193</v>
      </c>
      <c r="B1603" s="10">
        <v>25.1</v>
      </c>
      <c r="C1603" s="10">
        <v>32500</v>
      </c>
      <c r="D1603" s="10">
        <v>148</v>
      </c>
      <c r="E1603" s="10">
        <v>428</v>
      </c>
    </row>
    <row r="1604" spans="1:5" x14ac:dyDescent="0.2">
      <c r="A1604" s="9" t="s">
        <v>2195</v>
      </c>
      <c r="B1604" s="10">
        <v>25.1</v>
      </c>
      <c r="C1604" s="10">
        <v>32500</v>
      </c>
      <c r="D1604" s="10">
        <v>148</v>
      </c>
      <c r="E1604" s="10">
        <v>428</v>
      </c>
    </row>
    <row r="1605" spans="1:5" x14ac:dyDescent="0.2">
      <c r="A1605" s="9" t="s">
        <v>2204</v>
      </c>
      <c r="B1605" s="10">
        <v>25.1</v>
      </c>
      <c r="C1605" s="10">
        <v>32500</v>
      </c>
      <c r="D1605" s="10">
        <v>148</v>
      </c>
      <c r="E1605" s="10">
        <v>428</v>
      </c>
    </row>
    <row r="1606" spans="1:5" x14ac:dyDescent="0.2">
      <c r="A1606" s="9" t="s">
        <v>1535</v>
      </c>
      <c r="B1606" s="10">
        <v>25.1</v>
      </c>
      <c r="C1606" s="10">
        <v>32500</v>
      </c>
      <c r="D1606" s="10">
        <v>148</v>
      </c>
      <c r="E1606" s="10">
        <v>428</v>
      </c>
    </row>
    <row r="1607" spans="1:5" x14ac:dyDescent="0.2">
      <c r="A1607" s="9" t="s">
        <v>1534</v>
      </c>
      <c r="B1607" s="10">
        <v>25.1</v>
      </c>
      <c r="C1607" s="10">
        <v>32500</v>
      </c>
      <c r="D1607" s="10">
        <v>148</v>
      </c>
      <c r="E1607" s="10">
        <v>428</v>
      </c>
    </row>
    <row r="1608" spans="1:5" x14ac:dyDescent="0.2">
      <c r="A1608" s="9" t="s">
        <v>1537</v>
      </c>
      <c r="B1608" s="10">
        <v>25.1</v>
      </c>
      <c r="C1608" s="10">
        <v>32500</v>
      </c>
      <c r="D1608" s="10">
        <v>148</v>
      </c>
      <c r="E1608" s="10">
        <v>428</v>
      </c>
    </row>
    <row r="1609" spans="1:5" x14ac:dyDescent="0.2">
      <c r="A1609" s="9" t="s">
        <v>1536</v>
      </c>
      <c r="B1609" s="10">
        <v>25.1</v>
      </c>
      <c r="C1609" s="10">
        <v>32500</v>
      </c>
      <c r="D1609" s="10">
        <v>148</v>
      </c>
      <c r="E1609" s="10">
        <v>428</v>
      </c>
    </row>
    <row r="1610" spans="1:5" x14ac:dyDescent="0.2">
      <c r="A1610" s="9" t="s">
        <v>2194</v>
      </c>
      <c r="B1610" s="10">
        <v>25.1</v>
      </c>
      <c r="C1610" s="10">
        <v>32500</v>
      </c>
      <c r="D1610" s="10">
        <v>148</v>
      </c>
      <c r="E1610" s="10">
        <v>428</v>
      </c>
    </row>
    <row r="1611" spans="1:5" x14ac:dyDescent="0.2">
      <c r="A1611" s="9" t="s">
        <v>200</v>
      </c>
      <c r="B1611" s="10">
        <v>35.5</v>
      </c>
      <c r="C1611" s="10">
        <v>42431</v>
      </c>
      <c r="D1611" s="10">
        <v>549</v>
      </c>
      <c r="E1611" s="10">
        <v>265</v>
      </c>
    </row>
    <row r="1612" spans="1:5" x14ac:dyDescent="0.2">
      <c r="A1612" s="9" t="s">
        <v>2614</v>
      </c>
      <c r="B1612" s="10">
        <v>48.7</v>
      </c>
      <c r="C1612" s="10">
        <v>21145</v>
      </c>
      <c r="D1612" s="10">
        <v>902</v>
      </c>
      <c r="E1612" s="10">
        <v>1212</v>
      </c>
    </row>
    <row r="1613" spans="1:5" x14ac:dyDescent="0.2">
      <c r="A1613" s="9" t="s">
        <v>2618</v>
      </c>
      <c r="B1613" s="10">
        <v>39.9</v>
      </c>
      <c r="C1613" s="10">
        <v>30000</v>
      </c>
      <c r="D1613" s="10">
        <v>148</v>
      </c>
      <c r="E1613" s="10">
        <v>207</v>
      </c>
    </row>
    <row r="1614" spans="1:5" x14ac:dyDescent="0.2">
      <c r="A1614" s="9" t="s">
        <v>2813</v>
      </c>
      <c r="B1614" s="10">
        <v>39.9</v>
      </c>
      <c r="C1614" s="10">
        <v>30000</v>
      </c>
      <c r="D1614" s="10">
        <v>148</v>
      </c>
      <c r="E1614" s="10">
        <v>207</v>
      </c>
    </row>
    <row r="1615" spans="1:5" x14ac:dyDescent="0.2">
      <c r="A1615" s="9" t="s">
        <v>2619</v>
      </c>
      <c r="B1615" s="10">
        <v>39.9</v>
      </c>
      <c r="C1615" s="10">
        <v>30000</v>
      </c>
      <c r="D1615" s="10">
        <v>148</v>
      </c>
      <c r="E1615" s="10">
        <v>207</v>
      </c>
    </row>
    <row r="1616" spans="1:5" x14ac:dyDescent="0.2">
      <c r="A1616" s="9" t="s">
        <v>2616</v>
      </c>
      <c r="B1616" s="10">
        <v>48.7</v>
      </c>
      <c r="C1616" s="10">
        <v>21145</v>
      </c>
      <c r="D1616" s="10">
        <v>902</v>
      </c>
      <c r="E1616" s="10">
        <v>1212</v>
      </c>
    </row>
    <row r="1617" spans="1:5" x14ac:dyDescent="0.2">
      <c r="A1617" s="9" t="s">
        <v>2620</v>
      </c>
      <c r="B1617" s="10">
        <v>39.9</v>
      </c>
      <c r="C1617" s="10">
        <v>30000</v>
      </c>
      <c r="D1617" s="10">
        <v>148</v>
      </c>
      <c r="E1617" s="10">
        <v>207</v>
      </c>
    </row>
    <row r="1618" spans="1:5" x14ac:dyDescent="0.2">
      <c r="A1618" s="9" t="s">
        <v>2613</v>
      </c>
      <c r="B1618" s="10">
        <v>48.7</v>
      </c>
      <c r="C1618" s="10">
        <v>21145</v>
      </c>
      <c r="D1618" s="10">
        <v>902</v>
      </c>
      <c r="E1618" s="10">
        <v>1212</v>
      </c>
    </row>
    <row r="1619" spans="1:5" x14ac:dyDescent="0.2">
      <c r="A1619" s="9" t="s">
        <v>2617</v>
      </c>
      <c r="B1619" s="10">
        <v>39.9</v>
      </c>
      <c r="C1619" s="10">
        <v>30000</v>
      </c>
      <c r="D1619" s="10">
        <v>148</v>
      </c>
      <c r="E1619" s="10">
        <v>207</v>
      </c>
    </row>
    <row r="1620" spans="1:5" x14ac:dyDescent="0.2">
      <c r="A1620" s="9" t="s">
        <v>2615</v>
      </c>
      <c r="B1620" s="10">
        <v>48.7</v>
      </c>
      <c r="C1620" s="10">
        <v>21145</v>
      </c>
      <c r="D1620" s="10">
        <v>902</v>
      </c>
      <c r="E1620" s="10">
        <v>1212</v>
      </c>
    </row>
    <row r="1621" spans="1:5" x14ac:dyDescent="0.2">
      <c r="A1621" s="9" t="s">
        <v>2817</v>
      </c>
      <c r="B1621" s="10">
        <v>48.7</v>
      </c>
      <c r="C1621" s="10">
        <v>21145</v>
      </c>
      <c r="D1621" s="10">
        <v>902</v>
      </c>
      <c r="E1621" s="10">
        <v>1212</v>
      </c>
    </row>
    <row r="1622" spans="1:5" x14ac:dyDescent="0.2">
      <c r="A1622" s="9" t="s">
        <v>2815</v>
      </c>
      <c r="B1622" s="10">
        <v>48.7</v>
      </c>
      <c r="C1622" s="10">
        <v>21145</v>
      </c>
      <c r="D1622" s="10">
        <v>902</v>
      </c>
      <c r="E1622" s="10">
        <v>1212</v>
      </c>
    </row>
    <row r="1623" spans="1:5" x14ac:dyDescent="0.2">
      <c r="A1623" s="9" t="s">
        <v>2818</v>
      </c>
      <c r="B1623" s="10">
        <v>48.7</v>
      </c>
      <c r="C1623" s="10">
        <v>21145</v>
      </c>
      <c r="D1623" s="10">
        <v>902</v>
      </c>
      <c r="E1623" s="10">
        <v>1212</v>
      </c>
    </row>
    <row r="1624" spans="1:5" x14ac:dyDescent="0.2">
      <c r="A1624" s="9" t="s">
        <v>2816</v>
      </c>
      <c r="B1624" s="10">
        <v>48.7</v>
      </c>
      <c r="C1624" s="10">
        <v>21145</v>
      </c>
      <c r="D1624" s="10">
        <v>902</v>
      </c>
      <c r="E1624" s="10">
        <v>1212</v>
      </c>
    </row>
    <row r="1625" spans="1:5" x14ac:dyDescent="0.2">
      <c r="A1625" s="9" t="s">
        <v>2812</v>
      </c>
      <c r="B1625" s="10">
        <v>39.9</v>
      </c>
      <c r="C1625" s="10">
        <v>30000</v>
      </c>
      <c r="D1625" s="10">
        <v>148</v>
      </c>
      <c r="E1625" s="10">
        <v>207</v>
      </c>
    </row>
    <row r="1626" spans="1:5" x14ac:dyDescent="0.2">
      <c r="A1626" s="9" t="s">
        <v>2811</v>
      </c>
      <c r="B1626" s="10">
        <v>39.9</v>
      </c>
      <c r="C1626" s="10">
        <v>30000</v>
      </c>
      <c r="D1626" s="10">
        <v>148</v>
      </c>
      <c r="E1626" s="10">
        <v>207</v>
      </c>
    </row>
    <row r="1627" spans="1:5" x14ac:dyDescent="0.2">
      <c r="A1627" s="9" t="s">
        <v>2814</v>
      </c>
      <c r="B1627" s="10">
        <v>39.9</v>
      </c>
      <c r="C1627" s="10">
        <v>30000</v>
      </c>
      <c r="D1627" s="10">
        <v>148</v>
      </c>
      <c r="E1627" s="10">
        <v>207</v>
      </c>
    </row>
    <row r="1628" spans="1:5" x14ac:dyDescent="0.2">
      <c r="A1628" s="9" t="s">
        <v>3565</v>
      </c>
      <c r="B1628" s="10">
        <v>23.7</v>
      </c>
      <c r="C1628" s="10">
        <v>50176</v>
      </c>
      <c r="D1628" s="10">
        <v>299</v>
      </c>
      <c r="E1628" s="10">
        <v>851</v>
      </c>
    </row>
    <row r="1629" spans="1:5" x14ac:dyDescent="0.2">
      <c r="A1629" s="9" t="s">
        <v>3543</v>
      </c>
      <c r="B1629" s="10">
        <v>23.7</v>
      </c>
      <c r="C1629" s="10">
        <v>50176</v>
      </c>
      <c r="D1629" s="10">
        <v>299</v>
      </c>
      <c r="E1629" s="10">
        <v>851</v>
      </c>
    </row>
    <row r="1630" spans="1:5" x14ac:dyDescent="0.2">
      <c r="A1630" s="9" t="s">
        <v>3544</v>
      </c>
      <c r="B1630" s="10">
        <v>23.7</v>
      </c>
      <c r="C1630" s="10">
        <v>50176</v>
      </c>
      <c r="D1630" s="10">
        <v>299</v>
      </c>
      <c r="E1630" s="10">
        <v>851</v>
      </c>
    </row>
    <row r="1631" spans="1:5" x14ac:dyDescent="0.2">
      <c r="A1631" s="9" t="s">
        <v>3546</v>
      </c>
      <c r="B1631" s="10">
        <v>23.7</v>
      </c>
      <c r="C1631" s="10">
        <v>50176</v>
      </c>
      <c r="D1631" s="10">
        <v>299</v>
      </c>
      <c r="E1631" s="10">
        <v>851</v>
      </c>
    </row>
    <row r="1632" spans="1:5" x14ac:dyDescent="0.2">
      <c r="A1632" s="9" t="s">
        <v>3545</v>
      </c>
      <c r="B1632" s="10">
        <v>23.7</v>
      </c>
      <c r="C1632" s="10">
        <v>50176</v>
      </c>
      <c r="D1632" s="10">
        <v>299</v>
      </c>
      <c r="E1632" s="10">
        <v>851</v>
      </c>
    </row>
    <row r="1633" spans="1:5" x14ac:dyDescent="0.2">
      <c r="A1633" s="9" t="s">
        <v>1532</v>
      </c>
      <c r="B1633" s="10">
        <v>18.649999999999999</v>
      </c>
      <c r="C1633" s="10">
        <v>42676</v>
      </c>
      <c r="D1633" s="10">
        <v>141.5</v>
      </c>
      <c r="E1633" s="10">
        <v>358</v>
      </c>
    </row>
    <row r="1634" spans="1:5" x14ac:dyDescent="0.2">
      <c r="A1634" s="9" t="s">
        <v>1529</v>
      </c>
      <c r="B1634" s="10">
        <v>18.649999999999999</v>
      </c>
      <c r="C1634" s="10">
        <v>42676</v>
      </c>
      <c r="D1634" s="10">
        <v>141.5</v>
      </c>
      <c r="E1634" s="10">
        <v>358</v>
      </c>
    </row>
    <row r="1635" spans="1:5" x14ac:dyDescent="0.2">
      <c r="A1635" s="9" t="s">
        <v>1533</v>
      </c>
      <c r="B1635" s="10">
        <v>12.2</v>
      </c>
      <c r="C1635" s="10">
        <v>52852</v>
      </c>
      <c r="D1635" s="10">
        <v>135</v>
      </c>
      <c r="E1635" s="10">
        <v>288</v>
      </c>
    </row>
    <row r="1636" spans="1:5" x14ac:dyDescent="0.2">
      <c r="A1636" s="9" t="s">
        <v>1528</v>
      </c>
      <c r="B1636" s="10">
        <v>12.2</v>
      </c>
      <c r="C1636" s="10">
        <v>52852</v>
      </c>
      <c r="D1636" s="10">
        <v>135</v>
      </c>
      <c r="E1636" s="10">
        <v>288</v>
      </c>
    </row>
    <row r="1637" spans="1:5" x14ac:dyDescent="0.2">
      <c r="A1637" s="9" t="s">
        <v>1530</v>
      </c>
      <c r="B1637" s="10">
        <v>12.2</v>
      </c>
      <c r="C1637" s="10">
        <v>52852</v>
      </c>
      <c r="D1637" s="10">
        <v>135</v>
      </c>
      <c r="E1637" s="10">
        <v>288</v>
      </c>
    </row>
    <row r="1638" spans="1:5" x14ac:dyDescent="0.2">
      <c r="A1638" s="9" t="s">
        <v>2198</v>
      </c>
      <c r="B1638" s="10">
        <v>25.1</v>
      </c>
      <c r="C1638" s="10">
        <v>32500</v>
      </c>
      <c r="D1638" s="10">
        <v>148</v>
      </c>
      <c r="E1638" s="10">
        <v>428</v>
      </c>
    </row>
    <row r="1639" spans="1:5" x14ac:dyDescent="0.2">
      <c r="A1639" s="9" t="s">
        <v>1531</v>
      </c>
      <c r="B1639" s="10">
        <v>12.2</v>
      </c>
      <c r="C1639" s="10">
        <v>52852</v>
      </c>
      <c r="D1639" s="10">
        <v>135</v>
      </c>
      <c r="E1639" s="10">
        <v>288</v>
      </c>
    </row>
    <row r="1640" spans="1:5" x14ac:dyDescent="0.2">
      <c r="A1640" s="9" t="s">
        <v>2197</v>
      </c>
      <c r="B1640" s="10">
        <v>25.1</v>
      </c>
      <c r="C1640" s="10">
        <v>32500</v>
      </c>
      <c r="D1640" s="10">
        <v>148</v>
      </c>
      <c r="E1640" s="10">
        <v>428</v>
      </c>
    </row>
    <row r="1641" spans="1:5" x14ac:dyDescent="0.2">
      <c r="A1641" s="9" t="s">
        <v>2199</v>
      </c>
      <c r="B1641" s="10">
        <v>25.1</v>
      </c>
      <c r="C1641" s="10">
        <v>32500</v>
      </c>
      <c r="D1641" s="10">
        <v>148</v>
      </c>
      <c r="E1641" s="10">
        <v>428</v>
      </c>
    </row>
    <row r="1642" spans="1:5" x14ac:dyDescent="0.2">
      <c r="A1642" s="9" t="s">
        <v>2196</v>
      </c>
      <c r="B1642" s="10">
        <v>25.1</v>
      </c>
      <c r="C1642" s="10">
        <v>32500</v>
      </c>
      <c r="D1642" s="10">
        <v>148</v>
      </c>
      <c r="E1642" s="10">
        <v>428</v>
      </c>
    </row>
    <row r="1643" spans="1:5" x14ac:dyDescent="0.2">
      <c r="A1643" s="9" t="s">
        <v>4243</v>
      </c>
      <c r="B1643" s="10">
        <v>24.1</v>
      </c>
      <c r="C1643" s="10">
        <v>54063</v>
      </c>
      <c r="D1643" s="10">
        <v>8</v>
      </c>
      <c r="E1643" s="10">
        <v>94</v>
      </c>
    </row>
    <row r="1644" spans="1:5" x14ac:dyDescent="0.2">
      <c r="A1644" s="9" t="s">
        <v>2163</v>
      </c>
      <c r="B1644" s="10">
        <v>24.100000000000005</v>
      </c>
      <c r="C1644" s="10">
        <v>54063</v>
      </c>
      <c r="D1644" s="10">
        <v>8</v>
      </c>
      <c r="E1644" s="10">
        <v>94</v>
      </c>
    </row>
    <row r="1645" spans="1:5" x14ac:dyDescent="0.2">
      <c r="A1645" s="9" t="s">
        <v>1670</v>
      </c>
      <c r="B1645" s="10">
        <v>24.1</v>
      </c>
      <c r="C1645" s="10">
        <v>54063</v>
      </c>
      <c r="D1645" s="10">
        <v>8</v>
      </c>
      <c r="E1645" s="10">
        <v>94</v>
      </c>
    </row>
    <row r="1646" spans="1:5" x14ac:dyDescent="0.2">
      <c r="A1646" s="9" t="s">
        <v>4238</v>
      </c>
      <c r="B1646" s="10">
        <v>17.899999999999999</v>
      </c>
      <c r="C1646" s="10">
        <v>49132</v>
      </c>
      <c r="D1646" s="10">
        <v>121</v>
      </c>
      <c r="E1646" s="10">
        <v>121</v>
      </c>
    </row>
    <row r="1647" spans="1:5" x14ac:dyDescent="0.2">
      <c r="A1647" s="9" t="s">
        <v>2920</v>
      </c>
      <c r="B1647" s="10">
        <v>4.3</v>
      </c>
      <c r="C1647" s="10">
        <v>195000</v>
      </c>
      <c r="D1647" s="10">
        <v>40</v>
      </c>
      <c r="E1647" s="10">
        <v>20</v>
      </c>
    </row>
    <row r="1648" spans="1:5" x14ac:dyDescent="0.2">
      <c r="A1648" s="9" t="s">
        <v>3023</v>
      </c>
      <c r="B1648" s="10">
        <v>17.899999999999999</v>
      </c>
      <c r="C1648" s="10">
        <v>49132</v>
      </c>
      <c r="D1648" s="10">
        <v>121</v>
      </c>
      <c r="E1648" s="10">
        <v>121</v>
      </c>
    </row>
    <row r="1649" spans="1:5" x14ac:dyDescent="0.2">
      <c r="A1649" s="9" t="s">
        <v>3391</v>
      </c>
      <c r="B1649" s="10">
        <v>0</v>
      </c>
      <c r="C1649" s="10">
        <v>0</v>
      </c>
      <c r="D1649" s="10">
        <v>0</v>
      </c>
      <c r="E1649" s="10">
        <v>0</v>
      </c>
    </row>
    <row r="1650" spans="1:5" x14ac:dyDescent="0.2">
      <c r="A1650" s="9" t="s">
        <v>3449</v>
      </c>
      <c r="B1650" s="10">
        <v>21.4</v>
      </c>
      <c r="C1650" s="10">
        <v>62569</v>
      </c>
      <c r="D1650" s="10">
        <v>290</v>
      </c>
      <c r="E1650" s="10">
        <v>222</v>
      </c>
    </row>
    <row r="1651" spans="1:5" x14ac:dyDescent="0.2">
      <c r="A1651" s="9" t="s">
        <v>3453</v>
      </c>
      <c r="B1651" s="10">
        <v>12</v>
      </c>
      <c r="C1651" s="10">
        <v>56477</v>
      </c>
      <c r="D1651" s="10">
        <v>193</v>
      </c>
      <c r="E1651" s="10">
        <v>154</v>
      </c>
    </row>
    <row r="1652" spans="1:5" x14ac:dyDescent="0.2">
      <c r="A1652" s="9" t="s">
        <v>3448</v>
      </c>
      <c r="B1652" s="10">
        <v>46.9</v>
      </c>
      <c r="C1652" s="10">
        <v>25513</v>
      </c>
      <c r="D1652" s="10">
        <v>408</v>
      </c>
      <c r="E1652" s="10">
        <v>489</v>
      </c>
    </row>
    <row r="1653" spans="1:5" x14ac:dyDescent="0.2">
      <c r="A1653" s="9" t="s">
        <v>3447</v>
      </c>
      <c r="B1653" s="10">
        <v>46.9</v>
      </c>
      <c r="C1653" s="10">
        <v>25513</v>
      </c>
      <c r="D1653" s="10">
        <v>408</v>
      </c>
      <c r="E1653" s="10">
        <v>489</v>
      </c>
    </row>
    <row r="1654" spans="1:5" x14ac:dyDescent="0.2">
      <c r="A1654" s="9" t="s">
        <v>2794</v>
      </c>
      <c r="B1654" s="10">
        <v>36.6</v>
      </c>
      <c r="C1654" s="10">
        <v>25500</v>
      </c>
      <c r="D1654" s="10">
        <v>100</v>
      </c>
      <c r="E1654" s="10">
        <v>306</v>
      </c>
    </row>
    <row r="1655" spans="1:5" x14ac:dyDescent="0.2">
      <c r="A1655" s="9" t="s">
        <v>2852</v>
      </c>
      <c r="B1655" s="10">
        <v>36.6</v>
      </c>
      <c r="C1655" s="10">
        <v>25500</v>
      </c>
      <c r="D1655" s="10">
        <v>100</v>
      </c>
      <c r="E1655" s="10">
        <v>306</v>
      </c>
    </row>
    <row r="1656" spans="1:5" x14ac:dyDescent="0.2">
      <c r="A1656" s="9" t="s">
        <v>3168</v>
      </c>
      <c r="B1656" s="10">
        <v>44.8</v>
      </c>
      <c r="C1656" s="10">
        <v>41250</v>
      </c>
      <c r="D1656" s="10">
        <v>162</v>
      </c>
      <c r="E1656" s="10">
        <v>167</v>
      </c>
    </row>
    <row r="1657" spans="1:5" x14ac:dyDescent="0.2">
      <c r="A1657" s="9" t="s">
        <v>3196</v>
      </c>
      <c r="B1657" s="10">
        <v>44.8</v>
      </c>
      <c r="C1657" s="10">
        <v>41250</v>
      </c>
      <c r="D1657" s="10">
        <v>162</v>
      </c>
      <c r="E1657" s="10">
        <v>167</v>
      </c>
    </row>
    <row r="1658" spans="1:5" x14ac:dyDescent="0.2">
      <c r="A1658" s="9" t="s">
        <v>3167</v>
      </c>
      <c r="B1658" s="10">
        <v>44.8</v>
      </c>
      <c r="C1658" s="10">
        <v>41250</v>
      </c>
      <c r="D1658" s="10">
        <v>162</v>
      </c>
      <c r="E1658" s="10">
        <v>167</v>
      </c>
    </row>
    <row r="1659" spans="1:5" x14ac:dyDescent="0.2">
      <c r="A1659" s="9" t="s">
        <v>3314</v>
      </c>
      <c r="B1659" s="10">
        <v>45.9</v>
      </c>
      <c r="C1659" s="10">
        <v>24545</v>
      </c>
      <c r="D1659" s="10">
        <v>27</v>
      </c>
      <c r="E1659" s="10">
        <v>114</v>
      </c>
    </row>
    <row r="1660" spans="1:5" x14ac:dyDescent="0.2">
      <c r="A1660" s="9" t="s">
        <v>3292</v>
      </c>
      <c r="B1660" s="10">
        <v>44.2</v>
      </c>
      <c r="C1660" s="10">
        <v>21964</v>
      </c>
      <c r="D1660" s="10">
        <v>517</v>
      </c>
      <c r="E1660" s="10">
        <v>636</v>
      </c>
    </row>
    <row r="1661" spans="1:5" x14ac:dyDescent="0.2">
      <c r="A1661" s="9" t="s">
        <v>1450</v>
      </c>
      <c r="B1661" s="10">
        <v>35.5</v>
      </c>
      <c r="C1661" s="10">
        <v>42431</v>
      </c>
      <c r="D1661" s="10">
        <v>549</v>
      </c>
      <c r="E1661" s="10">
        <v>265</v>
      </c>
    </row>
    <row r="1662" spans="1:5" x14ac:dyDescent="0.2">
      <c r="A1662" s="9" t="s">
        <v>1451</v>
      </c>
      <c r="B1662" s="10">
        <v>35.5</v>
      </c>
      <c r="C1662" s="10">
        <v>42431</v>
      </c>
      <c r="D1662" s="10">
        <v>549</v>
      </c>
      <c r="E1662" s="10">
        <v>265</v>
      </c>
    </row>
    <row r="1663" spans="1:5" x14ac:dyDescent="0.2">
      <c r="A1663" s="9" t="s">
        <v>1448</v>
      </c>
      <c r="B1663" s="10">
        <v>35.5</v>
      </c>
      <c r="C1663" s="10">
        <v>42431</v>
      </c>
      <c r="D1663" s="10">
        <v>549</v>
      </c>
      <c r="E1663" s="10">
        <v>265</v>
      </c>
    </row>
    <row r="1664" spans="1:5" x14ac:dyDescent="0.2">
      <c r="A1664" s="9" t="s">
        <v>1449</v>
      </c>
      <c r="B1664" s="10">
        <v>35.5</v>
      </c>
      <c r="C1664" s="10">
        <v>42431</v>
      </c>
      <c r="D1664" s="10">
        <v>549</v>
      </c>
      <c r="E1664" s="10">
        <v>265</v>
      </c>
    </row>
    <row r="1665" spans="1:5" x14ac:dyDescent="0.2">
      <c r="A1665" s="9" t="s">
        <v>366</v>
      </c>
      <c r="B1665" s="10">
        <v>9.1999999999999993</v>
      </c>
      <c r="C1665" s="10">
        <v>81184</v>
      </c>
      <c r="D1665" s="10">
        <v>73</v>
      </c>
      <c r="E1665" s="10">
        <v>34</v>
      </c>
    </row>
    <row r="1666" spans="1:5" x14ac:dyDescent="0.2">
      <c r="A1666" s="9" t="s">
        <v>406</v>
      </c>
      <c r="B1666" s="10">
        <v>9.1999999999999993</v>
      </c>
      <c r="C1666" s="10">
        <v>81184</v>
      </c>
      <c r="D1666" s="10">
        <v>73</v>
      </c>
      <c r="E1666" s="10">
        <v>34</v>
      </c>
    </row>
    <row r="1667" spans="1:5" x14ac:dyDescent="0.2">
      <c r="A1667" s="9" t="s">
        <v>405</v>
      </c>
      <c r="B1667" s="10">
        <v>9.1999999999999993</v>
      </c>
      <c r="C1667" s="10">
        <v>81184</v>
      </c>
      <c r="D1667" s="10">
        <v>73</v>
      </c>
      <c r="E1667" s="10">
        <v>34</v>
      </c>
    </row>
    <row r="1668" spans="1:5" x14ac:dyDescent="0.2">
      <c r="A1668" s="9" t="s">
        <v>984</v>
      </c>
      <c r="B1668" s="10">
        <v>11.3</v>
      </c>
      <c r="C1668" s="10">
        <v>99521</v>
      </c>
      <c r="D1668" s="10">
        <v>151</v>
      </c>
      <c r="E1668" s="10">
        <v>165</v>
      </c>
    </row>
    <row r="1669" spans="1:5" x14ac:dyDescent="0.2">
      <c r="A1669" s="9" t="s">
        <v>982</v>
      </c>
      <c r="B1669" s="10">
        <v>5.7</v>
      </c>
      <c r="C1669" s="10">
        <v>114886</v>
      </c>
      <c r="D1669" s="10">
        <v>118</v>
      </c>
      <c r="E1669" s="10">
        <v>11</v>
      </c>
    </row>
    <row r="1670" spans="1:5" x14ac:dyDescent="0.2">
      <c r="A1670" s="9" t="s">
        <v>910</v>
      </c>
      <c r="B1670" s="10">
        <v>11.3</v>
      </c>
      <c r="C1670" s="10">
        <v>99521</v>
      </c>
      <c r="D1670" s="10">
        <v>151</v>
      </c>
      <c r="E1670" s="10">
        <v>165</v>
      </c>
    </row>
    <row r="1671" spans="1:5" x14ac:dyDescent="0.2">
      <c r="A1671" s="9" t="s">
        <v>912</v>
      </c>
      <c r="B1671" s="10">
        <v>11.3</v>
      </c>
      <c r="C1671" s="10">
        <v>99521</v>
      </c>
      <c r="D1671" s="10">
        <v>151</v>
      </c>
      <c r="E1671" s="10">
        <v>165</v>
      </c>
    </row>
    <row r="1672" spans="1:5" x14ac:dyDescent="0.2">
      <c r="A1672" s="9" t="s">
        <v>911</v>
      </c>
      <c r="B1672" s="10">
        <v>11.3</v>
      </c>
      <c r="C1672" s="10">
        <v>99521</v>
      </c>
      <c r="D1672" s="10">
        <v>151</v>
      </c>
      <c r="E1672" s="10">
        <v>165</v>
      </c>
    </row>
    <row r="1673" spans="1:5" x14ac:dyDescent="0.2">
      <c r="A1673" s="9" t="s">
        <v>983</v>
      </c>
      <c r="B1673" s="10">
        <v>11.3</v>
      </c>
      <c r="C1673" s="10">
        <v>99521</v>
      </c>
      <c r="D1673" s="10">
        <v>151</v>
      </c>
      <c r="E1673" s="10">
        <v>165</v>
      </c>
    </row>
    <row r="1674" spans="1:5" x14ac:dyDescent="0.2">
      <c r="A1674" s="9" t="s">
        <v>427</v>
      </c>
      <c r="B1674" s="10">
        <v>23.3</v>
      </c>
      <c r="C1674" s="10">
        <v>119107</v>
      </c>
      <c r="D1674" s="10">
        <v>58</v>
      </c>
      <c r="E1674" s="10">
        <v>72</v>
      </c>
    </row>
    <row r="1675" spans="1:5" x14ac:dyDescent="0.2">
      <c r="A1675" s="9" t="s">
        <v>423</v>
      </c>
      <c r="B1675" s="10">
        <v>8.1</v>
      </c>
      <c r="C1675" s="10">
        <v>215694</v>
      </c>
      <c r="D1675" s="10">
        <v>13</v>
      </c>
      <c r="E1675" s="10">
        <v>64</v>
      </c>
    </row>
    <row r="1676" spans="1:5" x14ac:dyDescent="0.2">
      <c r="A1676" s="9" t="s">
        <v>346</v>
      </c>
      <c r="B1676" s="10">
        <v>8.1</v>
      </c>
      <c r="C1676" s="10">
        <v>215694</v>
      </c>
      <c r="D1676" s="10">
        <v>13</v>
      </c>
      <c r="E1676" s="10">
        <v>64</v>
      </c>
    </row>
    <row r="1677" spans="1:5" x14ac:dyDescent="0.2">
      <c r="A1677" s="9" t="s">
        <v>341</v>
      </c>
      <c r="B1677" s="10">
        <v>3.5</v>
      </c>
      <c r="C1677" s="10">
        <v>171964</v>
      </c>
      <c r="D1677" s="10">
        <v>0</v>
      </c>
      <c r="E1677" s="10">
        <v>2</v>
      </c>
    </row>
    <row r="1678" spans="1:5" x14ac:dyDescent="0.2">
      <c r="A1678" s="9" t="s">
        <v>424</v>
      </c>
      <c r="B1678" s="10">
        <v>3.5</v>
      </c>
      <c r="C1678" s="10">
        <v>171964</v>
      </c>
      <c r="D1678" s="10">
        <v>0</v>
      </c>
      <c r="E1678" s="10">
        <v>2</v>
      </c>
    </row>
    <row r="1679" spans="1:5" x14ac:dyDescent="0.2">
      <c r="A1679" s="9" t="s">
        <v>425</v>
      </c>
      <c r="B1679" s="10">
        <v>3.5</v>
      </c>
      <c r="C1679" s="10">
        <v>171964</v>
      </c>
      <c r="D1679" s="10">
        <v>0</v>
      </c>
      <c r="E1679" s="10">
        <v>2</v>
      </c>
    </row>
    <row r="1680" spans="1:5" x14ac:dyDescent="0.2">
      <c r="A1680" s="9" t="s">
        <v>344</v>
      </c>
      <c r="B1680" s="10">
        <v>3.5</v>
      </c>
      <c r="C1680" s="10">
        <v>171964</v>
      </c>
      <c r="D1680" s="10">
        <v>0</v>
      </c>
      <c r="E1680" s="10">
        <v>2</v>
      </c>
    </row>
    <row r="1681" spans="1:5" x14ac:dyDescent="0.2">
      <c r="A1681" s="9" t="s">
        <v>342</v>
      </c>
      <c r="B1681" s="10">
        <v>3.5</v>
      </c>
      <c r="C1681" s="10">
        <v>171964</v>
      </c>
      <c r="D1681" s="10">
        <v>0</v>
      </c>
      <c r="E1681" s="10">
        <v>2</v>
      </c>
    </row>
    <row r="1682" spans="1:5" x14ac:dyDescent="0.2">
      <c r="A1682" s="9" t="s">
        <v>345</v>
      </c>
      <c r="B1682" s="10">
        <v>3.5</v>
      </c>
      <c r="C1682" s="10">
        <v>171964</v>
      </c>
      <c r="D1682" s="10">
        <v>0</v>
      </c>
      <c r="E1682" s="10">
        <v>2</v>
      </c>
    </row>
    <row r="1683" spans="1:5" x14ac:dyDescent="0.2">
      <c r="A1683" s="9" t="s">
        <v>426</v>
      </c>
      <c r="B1683" s="10">
        <v>3.5</v>
      </c>
      <c r="C1683" s="10">
        <v>171964</v>
      </c>
      <c r="D1683" s="10">
        <v>0</v>
      </c>
      <c r="E1683" s="10">
        <v>2</v>
      </c>
    </row>
    <row r="1684" spans="1:5" x14ac:dyDescent="0.2">
      <c r="A1684" s="9" t="s">
        <v>343</v>
      </c>
      <c r="B1684" s="10">
        <v>3.5</v>
      </c>
      <c r="C1684" s="10">
        <v>171964</v>
      </c>
      <c r="D1684" s="10">
        <v>0</v>
      </c>
      <c r="E1684" s="10">
        <v>2</v>
      </c>
    </row>
    <row r="1685" spans="1:5" x14ac:dyDescent="0.2">
      <c r="A1685" s="9" t="s">
        <v>2608</v>
      </c>
      <c r="B1685" s="10">
        <v>41.9</v>
      </c>
      <c r="C1685" s="10">
        <v>28276</v>
      </c>
      <c r="D1685" s="10">
        <v>266</v>
      </c>
      <c r="E1685" s="10">
        <v>361</v>
      </c>
    </row>
    <row r="1686" spans="1:5" x14ac:dyDescent="0.2">
      <c r="A1686" s="9" t="s">
        <v>4087</v>
      </c>
      <c r="B1686" s="10">
        <v>14.2</v>
      </c>
      <c r="C1686" s="10">
        <v>57730</v>
      </c>
      <c r="D1686" s="10">
        <v>199</v>
      </c>
      <c r="E1686" s="10">
        <v>324</v>
      </c>
    </row>
    <row r="1687" spans="1:5" x14ac:dyDescent="0.2">
      <c r="A1687" s="9" t="s">
        <v>4085</v>
      </c>
      <c r="B1687" s="10">
        <v>19.45</v>
      </c>
      <c r="C1687" s="10">
        <v>49241.5</v>
      </c>
      <c r="D1687" s="10">
        <v>347.5</v>
      </c>
      <c r="E1687" s="10">
        <v>914</v>
      </c>
    </row>
    <row r="1688" spans="1:5" x14ac:dyDescent="0.2">
      <c r="A1688" s="9" t="s">
        <v>2630</v>
      </c>
      <c r="B1688" s="10">
        <v>37.1</v>
      </c>
      <c r="C1688" s="10">
        <v>33811.5</v>
      </c>
      <c r="D1688" s="10">
        <v>272</v>
      </c>
      <c r="E1688" s="10">
        <v>596.5</v>
      </c>
    </row>
    <row r="1689" spans="1:5" x14ac:dyDescent="0.2">
      <c r="A1689" s="9" t="s">
        <v>4082</v>
      </c>
      <c r="B1689" s="10">
        <v>24.7</v>
      </c>
      <c r="C1689" s="10">
        <v>40753</v>
      </c>
      <c r="D1689" s="10">
        <v>496</v>
      </c>
      <c r="E1689" s="10">
        <v>1504</v>
      </c>
    </row>
    <row r="1690" spans="1:5" x14ac:dyDescent="0.2">
      <c r="A1690" s="9" t="s">
        <v>3566</v>
      </c>
      <c r="B1690" s="10">
        <v>30.7</v>
      </c>
      <c r="C1690" s="10">
        <v>30750</v>
      </c>
      <c r="D1690" s="10">
        <v>199</v>
      </c>
      <c r="E1690" s="10">
        <v>678</v>
      </c>
    </row>
    <row r="1691" spans="1:5" x14ac:dyDescent="0.2">
      <c r="A1691" s="9" t="s">
        <v>3542</v>
      </c>
      <c r="B1691" s="10">
        <v>23.7</v>
      </c>
      <c r="C1691" s="10">
        <v>50176</v>
      </c>
      <c r="D1691" s="10">
        <v>299</v>
      </c>
      <c r="E1691" s="10">
        <v>851</v>
      </c>
    </row>
    <row r="1692" spans="1:5" x14ac:dyDescent="0.2">
      <c r="A1692" s="9" t="s">
        <v>3617</v>
      </c>
      <c r="B1692" s="10">
        <v>14.7</v>
      </c>
      <c r="C1692" s="10">
        <v>55060</v>
      </c>
      <c r="D1692" s="10">
        <v>121</v>
      </c>
      <c r="E1692" s="10">
        <v>173</v>
      </c>
    </row>
    <row r="1693" spans="1:5" x14ac:dyDescent="0.2">
      <c r="A1693" s="9" t="s">
        <v>2637</v>
      </c>
      <c r="B1693" s="10">
        <v>44.4</v>
      </c>
      <c r="C1693" s="10">
        <v>28873</v>
      </c>
      <c r="D1693" s="10">
        <v>254</v>
      </c>
      <c r="E1693" s="10">
        <v>688</v>
      </c>
    </row>
    <row r="1694" spans="1:5" x14ac:dyDescent="0.2">
      <c r="A1694" s="9" t="s">
        <v>3481</v>
      </c>
      <c r="B1694" s="10">
        <v>41.8</v>
      </c>
      <c r="C1694" s="10">
        <v>24864</v>
      </c>
      <c r="D1694" s="10">
        <v>250</v>
      </c>
      <c r="E1694" s="10">
        <v>453</v>
      </c>
    </row>
    <row r="1695" spans="1:5" x14ac:dyDescent="0.2">
      <c r="A1695" s="9" t="s">
        <v>4086</v>
      </c>
      <c r="B1695" s="10">
        <v>19.45</v>
      </c>
      <c r="C1695" s="10">
        <v>49241.5</v>
      </c>
      <c r="D1695" s="10">
        <v>347.5</v>
      </c>
      <c r="E1695" s="10">
        <v>914</v>
      </c>
    </row>
    <row r="1696" spans="1:5" x14ac:dyDescent="0.2">
      <c r="A1696" s="9" t="s">
        <v>4138</v>
      </c>
      <c r="B1696" s="10">
        <v>24.7</v>
      </c>
      <c r="C1696" s="10">
        <v>40753</v>
      </c>
      <c r="D1696" s="10">
        <v>496</v>
      </c>
      <c r="E1696" s="10">
        <v>1504</v>
      </c>
    </row>
    <row r="1697" spans="1:5" x14ac:dyDescent="0.2">
      <c r="A1697" s="9" t="s">
        <v>3482</v>
      </c>
      <c r="B1697" s="10">
        <v>41.8</v>
      </c>
      <c r="C1697" s="10">
        <v>24864</v>
      </c>
      <c r="D1697" s="10">
        <v>250</v>
      </c>
      <c r="E1697" s="10">
        <v>453</v>
      </c>
    </row>
    <row r="1698" spans="1:5" x14ac:dyDescent="0.2">
      <c r="A1698" s="9" t="s">
        <v>3678</v>
      </c>
      <c r="B1698" s="10">
        <v>21</v>
      </c>
      <c r="C1698" s="10">
        <v>34946</v>
      </c>
      <c r="D1698" s="10">
        <v>231</v>
      </c>
      <c r="E1698" s="10">
        <v>480</v>
      </c>
    </row>
    <row r="1699" spans="1:5" x14ac:dyDescent="0.2">
      <c r="A1699" s="9" t="s">
        <v>2803</v>
      </c>
      <c r="B1699" s="10">
        <v>29.8</v>
      </c>
      <c r="C1699" s="10">
        <v>38750</v>
      </c>
      <c r="D1699" s="10">
        <v>290</v>
      </c>
      <c r="E1699" s="10">
        <v>505</v>
      </c>
    </row>
    <row r="1700" spans="1:5" x14ac:dyDescent="0.2">
      <c r="A1700" s="9" t="s">
        <v>3484</v>
      </c>
      <c r="B1700" s="10">
        <v>41.8</v>
      </c>
      <c r="C1700" s="10">
        <v>24864</v>
      </c>
      <c r="D1700" s="10">
        <v>250</v>
      </c>
      <c r="E1700" s="10">
        <v>453</v>
      </c>
    </row>
    <row r="1701" spans="1:5" x14ac:dyDescent="0.2">
      <c r="A1701" s="9" t="s">
        <v>2631</v>
      </c>
      <c r="B1701" s="10">
        <v>29.8</v>
      </c>
      <c r="C1701" s="10">
        <v>38750</v>
      </c>
      <c r="D1701" s="10">
        <v>290</v>
      </c>
      <c r="E1701" s="10">
        <v>505</v>
      </c>
    </row>
    <row r="1702" spans="1:5" x14ac:dyDescent="0.2">
      <c r="A1702" s="9" t="s">
        <v>3479</v>
      </c>
      <c r="B1702" s="10">
        <v>29.5</v>
      </c>
      <c r="C1702" s="10">
        <v>35250</v>
      </c>
      <c r="D1702" s="10">
        <v>392</v>
      </c>
      <c r="E1702" s="10">
        <v>666</v>
      </c>
    </row>
    <row r="1703" spans="1:5" x14ac:dyDescent="0.2">
      <c r="A1703" s="9" t="s">
        <v>2633</v>
      </c>
      <c r="B1703" s="10">
        <v>44.4</v>
      </c>
      <c r="C1703" s="10">
        <v>28873</v>
      </c>
      <c r="D1703" s="10">
        <v>254</v>
      </c>
      <c r="E1703" s="10">
        <v>688</v>
      </c>
    </row>
    <row r="1704" spans="1:5" x14ac:dyDescent="0.2">
      <c r="A1704" s="9" t="s">
        <v>2802</v>
      </c>
      <c r="B1704" s="10">
        <v>44.4</v>
      </c>
      <c r="C1704" s="10">
        <v>28873</v>
      </c>
      <c r="D1704" s="10">
        <v>254</v>
      </c>
      <c r="E1704" s="10">
        <v>688</v>
      </c>
    </row>
    <row r="1705" spans="1:5" x14ac:dyDescent="0.2">
      <c r="A1705" s="9" t="s">
        <v>3619</v>
      </c>
      <c r="B1705" s="10">
        <v>14.7</v>
      </c>
      <c r="C1705" s="10">
        <v>55060</v>
      </c>
      <c r="D1705" s="10">
        <v>121</v>
      </c>
      <c r="E1705" s="10">
        <v>173</v>
      </c>
    </row>
    <row r="1706" spans="1:5" x14ac:dyDescent="0.2">
      <c r="A1706" s="9" t="s">
        <v>2635</v>
      </c>
      <c r="B1706" s="10">
        <v>44.4</v>
      </c>
      <c r="C1706" s="10">
        <v>28873</v>
      </c>
      <c r="D1706" s="10">
        <v>254</v>
      </c>
      <c r="E1706" s="10">
        <v>688</v>
      </c>
    </row>
    <row r="1707" spans="1:5" x14ac:dyDescent="0.2">
      <c r="A1707" s="9" t="s">
        <v>3677</v>
      </c>
      <c r="B1707" s="10">
        <v>21</v>
      </c>
      <c r="C1707" s="10">
        <v>34946</v>
      </c>
      <c r="D1707" s="10">
        <v>231</v>
      </c>
      <c r="E1707" s="10">
        <v>480</v>
      </c>
    </row>
    <row r="1708" spans="1:5" x14ac:dyDescent="0.2">
      <c r="A1708" s="9" t="s">
        <v>3613</v>
      </c>
      <c r="B1708" s="10">
        <v>24.8</v>
      </c>
      <c r="C1708" s="10">
        <v>45244</v>
      </c>
      <c r="D1708" s="10">
        <v>79</v>
      </c>
      <c r="E1708" s="10">
        <v>282</v>
      </c>
    </row>
    <row r="1709" spans="1:5" x14ac:dyDescent="0.2">
      <c r="A1709" s="9" t="s">
        <v>3618</v>
      </c>
      <c r="B1709" s="10">
        <v>14.7</v>
      </c>
      <c r="C1709" s="10">
        <v>55060</v>
      </c>
      <c r="D1709" s="10">
        <v>121</v>
      </c>
      <c r="E1709" s="10">
        <v>173</v>
      </c>
    </row>
    <row r="1710" spans="1:5" x14ac:dyDescent="0.2">
      <c r="A1710" s="9" t="s">
        <v>3679</v>
      </c>
      <c r="B1710" s="10">
        <v>21</v>
      </c>
      <c r="C1710" s="10">
        <v>34946</v>
      </c>
      <c r="D1710" s="10">
        <v>231</v>
      </c>
      <c r="E1710" s="10">
        <v>480</v>
      </c>
    </row>
    <row r="1711" spans="1:5" x14ac:dyDescent="0.2">
      <c r="A1711" s="9" t="s">
        <v>3673</v>
      </c>
      <c r="B1711" s="10">
        <v>14.7</v>
      </c>
      <c r="C1711" s="10">
        <v>55060</v>
      </c>
      <c r="D1711" s="10">
        <v>121</v>
      </c>
      <c r="E1711" s="10">
        <v>173</v>
      </c>
    </row>
    <row r="1712" spans="1:5" x14ac:dyDescent="0.2">
      <c r="A1712" s="9" t="s">
        <v>4139</v>
      </c>
      <c r="B1712" s="10">
        <v>24.7</v>
      </c>
      <c r="C1712" s="10">
        <v>40753</v>
      </c>
      <c r="D1712" s="10">
        <v>496</v>
      </c>
      <c r="E1712" s="10">
        <v>1504</v>
      </c>
    </row>
    <row r="1713" spans="1:5" x14ac:dyDescent="0.2">
      <c r="A1713" s="9" t="s">
        <v>4081</v>
      </c>
      <c r="B1713" s="10">
        <v>30.7</v>
      </c>
      <c r="C1713" s="10">
        <v>30750</v>
      </c>
      <c r="D1713" s="10">
        <v>199</v>
      </c>
      <c r="E1713" s="10">
        <v>678</v>
      </c>
    </row>
    <row r="1714" spans="1:5" x14ac:dyDescent="0.2">
      <c r="A1714" s="9" t="s">
        <v>2638</v>
      </c>
      <c r="B1714" s="10">
        <v>44.4</v>
      </c>
      <c r="C1714" s="10">
        <v>28873</v>
      </c>
      <c r="D1714" s="10">
        <v>254</v>
      </c>
      <c r="E1714" s="10">
        <v>688</v>
      </c>
    </row>
    <row r="1715" spans="1:5" x14ac:dyDescent="0.2">
      <c r="A1715" s="9" t="s">
        <v>2801</v>
      </c>
      <c r="B1715" s="10">
        <v>44.4</v>
      </c>
      <c r="C1715" s="10">
        <v>28873</v>
      </c>
      <c r="D1715" s="10">
        <v>254</v>
      </c>
      <c r="E1715" s="10">
        <v>688</v>
      </c>
    </row>
    <row r="1716" spans="1:5" x14ac:dyDescent="0.2">
      <c r="A1716" s="9" t="s">
        <v>2639</v>
      </c>
      <c r="B1716" s="10">
        <v>44.4</v>
      </c>
      <c r="C1716" s="10">
        <v>28873</v>
      </c>
      <c r="D1716" s="10">
        <v>254</v>
      </c>
      <c r="E1716" s="10">
        <v>688</v>
      </c>
    </row>
    <row r="1717" spans="1:5" x14ac:dyDescent="0.2">
      <c r="A1717" s="9" t="s">
        <v>4084</v>
      </c>
      <c r="B1717" s="10">
        <v>24.7</v>
      </c>
      <c r="C1717" s="10">
        <v>40753</v>
      </c>
      <c r="D1717" s="10">
        <v>496</v>
      </c>
      <c r="E1717" s="10">
        <v>1504</v>
      </c>
    </row>
    <row r="1718" spans="1:5" x14ac:dyDescent="0.2">
      <c r="A1718" s="9" t="s">
        <v>3614</v>
      </c>
      <c r="B1718" s="10">
        <v>21</v>
      </c>
      <c r="C1718" s="10">
        <v>34946</v>
      </c>
      <c r="D1718" s="10">
        <v>231</v>
      </c>
      <c r="E1718" s="10">
        <v>480</v>
      </c>
    </row>
    <row r="1719" spans="1:5" x14ac:dyDescent="0.2">
      <c r="A1719" s="9" t="s">
        <v>3485</v>
      </c>
      <c r="B1719" s="10">
        <v>41.8</v>
      </c>
      <c r="C1719" s="10">
        <v>24864</v>
      </c>
      <c r="D1719" s="10">
        <v>250</v>
      </c>
      <c r="E1719" s="10">
        <v>453</v>
      </c>
    </row>
    <row r="1720" spans="1:5" x14ac:dyDescent="0.2">
      <c r="A1720" s="9" t="s">
        <v>4083</v>
      </c>
      <c r="B1720" s="10">
        <v>24.7</v>
      </c>
      <c r="C1720" s="10">
        <v>40753</v>
      </c>
      <c r="D1720" s="10">
        <v>496</v>
      </c>
      <c r="E1720" s="10">
        <v>1504</v>
      </c>
    </row>
    <row r="1721" spans="1:5" x14ac:dyDescent="0.2">
      <c r="A1721" s="9" t="s">
        <v>2634</v>
      </c>
      <c r="B1721" s="10">
        <v>29.299999999999997</v>
      </c>
      <c r="C1721" s="10">
        <v>43301.5</v>
      </c>
      <c r="D1721" s="10">
        <v>226.5</v>
      </c>
      <c r="E1721" s="10">
        <v>506</v>
      </c>
    </row>
    <row r="1722" spans="1:5" x14ac:dyDescent="0.2">
      <c r="A1722" s="9" t="s">
        <v>4137</v>
      </c>
      <c r="B1722" s="10">
        <v>14.2</v>
      </c>
      <c r="C1722" s="10">
        <v>57730</v>
      </c>
      <c r="D1722" s="10">
        <v>199</v>
      </c>
      <c r="E1722" s="10">
        <v>324</v>
      </c>
    </row>
    <row r="1723" spans="1:5" x14ac:dyDescent="0.2">
      <c r="A1723" s="9" t="s">
        <v>3655</v>
      </c>
      <c r="B1723" s="10">
        <v>29.5</v>
      </c>
      <c r="C1723" s="10">
        <v>35250</v>
      </c>
      <c r="D1723" s="10">
        <v>392</v>
      </c>
      <c r="E1723" s="10">
        <v>666</v>
      </c>
    </row>
    <row r="1724" spans="1:5" x14ac:dyDescent="0.2">
      <c r="A1724" s="9" t="s">
        <v>3672</v>
      </c>
      <c r="B1724" s="10">
        <v>14.7</v>
      </c>
      <c r="C1724" s="10">
        <v>55060</v>
      </c>
      <c r="D1724" s="10">
        <v>121</v>
      </c>
      <c r="E1724" s="10">
        <v>173</v>
      </c>
    </row>
    <row r="1725" spans="1:5" x14ac:dyDescent="0.2">
      <c r="A1725" s="9" t="s">
        <v>3615</v>
      </c>
      <c r="B1725" s="10">
        <v>21</v>
      </c>
      <c r="C1725" s="10">
        <v>34946</v>
      </c>
      <c r="D1725" s="10">
        <v>231</v>
      </c>
      <c r="E1725" s="10">
        <v>480</v>
      </c>
    </row>
    <row r="1726" spans="1:5" x14ac:dyDescent="0.2">
      <c r="A1726" s="9" t="s">
        <v>2628</v>
      </c>
      <c r="B1726" s="10">
        <v>37.1</v>
      </c>
      <c r="C1726" s="10">
        <v>33811.5</v>
      </c>
      <c r="D1726" s="10">
        <v>272</v>
      </c>
      <c r="E1726" s="10">
        <v>596.5</v>
      </c>
    </row>
    <row r="1727" spans="1:5" x14ac:dyDescent="0.2">
      <c r="A1727" s="9" t="s">
        <v>2629</v>
      </c>
      <c r="B1727" s="10">
        <v>37.1</v>
      </c>
      <c r="C1727" s="10">
        <v>33811.5</v>
      </c>
      <c r="D1727" s="10">
        <v>272</v>
      </c>
      <c r="E1727" s="10">
        <v>596.5</v>
      </c>
    </row>
    <row r="1728" spans="1:5" x14ac:dyDescent="0.2">
      <c r="A1728" s="9" t="s">
        <v>3483</v>
      </c>
      <c r="B1728" s="10">
        <v>41.8</v>
      </c>
      <c r="C1728" s="10">
        <v>24864</v>
      </c>
      <c r="D1728" s="10">
        <v>250</v>
      </c>
      <c r="E1728" s="10">
        <v>453</v>
      </c>
    </row>
    <row r="1729" spans="1:5" x14ac:dyDescent="0.2">
      <c r="A1729" s="9" t="s">
        <v>3480</v>
      </c>
      <c r="B1729" s="10">
        <v>29.5</v>
      </c>
      <c r="C1729" s="10">
        <v>35250</v>
      </c>
      <c r="D1729" s="10">
        <v>392</v>
      </c>
      <c r="E1729" s="10">
        <v>666</v>
      </c>
    </row>
    <row r="1730" spans="1:5" x14ac:dyDescent="0.2">
      <c r="A1730" s="9" t="s">
        <v>3478</v>
      </c>
      <c r="B1730" s="10">
        <v>31.4</v>
      </c>
      <c r="C1730" s="10">
        <v>38095</v>
      </c>
      <c r="D1730" s="10">
        <v>124</v>
      </c>
      <c r="E1730" s="10">
        <v>432</v>
      </c>
    </row>
    <row r="1731" spans="1:5" x14ac:dyDescent="0.2">
      <c r="A1731" s="9" t="s">
        <v>4140</v>
      </c>
      <c r="B1731" s="10">
        <v>23.7</v>
      </c>
      <c r="C1731" s="10">
        <v>50176</v>
      </c>
      <c r="D1731" s="10">
        <v>299</v>
      </c>
      <c r="E1731" s="10">
        <v>851</v>
      </c>
    </row>
    <row r="1732" spans="1:5" x14ac:dyDescent="0.2">
      <c r="A1732" s="9" t="s">
        <v>2632</v>
      </c>
      <c r="B1732" s="10">
        <v>44.4</v>
      </c>
      <c r="C1732" s="10">
        <v>28873</v>
      </c>
      <c r="D1732" s="10">
        <v>254</v>
      </c>
      <c r="E1732" s="10">
        <v>688</v>
      </c>
    </row>
    <row r="1733" spans="1:5" x14ac:dyDescent="0.2">
      <c r="A1733" s="9" t="s">
        <v>3477</v>
      </c>
      <c r="B1733" s="10">
        <v>31.4</v>
      </c>
      <c r="C1733" s="10">
        <v>38095</v>
      </c>
      <c r="D1733" s="10">
        <v>124</v>
      </c>
      <c r="E1733" s="10">
        <v>432</v>
      </c>
    </row>
    <row r="1734" spans="1:5" x14ac:dyDescent="0.2">
      <c r="A1734" s="9" t="s">
        <v>2636</v>
      </c>
      <c r="B1734" s="10">
        <v>44.4</v>
      </c>
      <c r="C1734" s="10">
        <v>28873</v>
      </c>
      <c r="D1734" s="10">
        <v>254</v>
      </c>
      <c r="E1734" s="10">
        <v>688</v>
      </c>
    </row>
    <row r="1735" spans="1:5" x14ac:dyDescent="0.2">
      <c r="A1735" s="9" t="s">
        <v>3616</v>
      </c>
      <c r="B1735" s="10">
        <v>21</v>
      </c>
      <c r="C1735" s="10">
        <v>34946</v>
      </c>
      <c r="D1735" s="10">
        <v>231</v>
      </c>
      <c r="E1735" s="10">
        <v>480</v>
      </c>
    </row>
    <row r="1736" spans="1:5" x14ac:dyDescent="0.2">
      <c r="A1736" s="9" t="s">
        <v>3450</v>
      </c>
      <c r="B1736" s="10">
        <v>41.9</v>
      </c>
      <c r="C1736" s="10">
        <v>28276</v>
      </c>
      <c r="D1736" s="10">
        <v>266</v>
      </c>
      <c r="E1736" s="10">
        <v>361</v>
      </c>
    </row>
    <row r="1737" spans="1:5" x14ac:dyDescent="0.2">
      <c r="A1737" s="9" t="s">
        <v>2607</v>
      </c>
      <c r="B1737" s="10">
        <v>41.9</v>
      </c>
      <c r="C1737" s="10">
        <v>28276</v>
      </c>
      <c r="D1737" s="10">
        <v>266</v>
      </c>
      <c r="E1737" s="10">
        <v>361</v>
      </c>
    </row>
    <row r="1738" spans="1:5" x14ac:dyDescent="0.2">
      <c r="A1738" s="9" t="s">
        <v>2611</v>
      </c>
      <c r="B1738" s="10">
        <v>48.7</v>
      </c>
      <c r="C1738" s="10">
        <v>21145</v>
      </c>
      <c r="D1738" s="10">
        <v>902</v>
      </c>
      <c r="E1738" s="10">
        <v>1212</v>
      </c>
    </row>
    <row r="1739" spans="1:5" x14ac:dyDescent="0.2">
      <c r="A1739" s="9" t="s">
        <v>2612</v>
      </c>
      <c r="B1739" s="10">
        <v>48.7</v>
      </c>
      <c r="C1739" s="10">
        <v>21145</v>
      </c>
      <c r="D1739" s="10">
        <v>902</v>
      </c>
      <c r="E1739" s="10">
        <v>1212</v>
      </c>
    </row>
    <row r="1740" spans="1:5" x14ac:dyDescent="0.2">
      <c r="A1740" s="9" t="s">
        <v>2826</v>
      </c>
      <c r="B1740" s="10">
        <v>41.9</v>
      </c>
      <c r="C1740" s="10">
        <v>28276</v>
      </c>
      <c r="D1740" s="10">
        <v>266</v>
      </c>
      <c r="E1740" s="10">
        <v>361</v>
      </c>
    </row>
    <row r="1741" spans="1:5" x14ac:dyDescent="0.2">
      <c r="A1741" s="9" t="s">
        <v>2827</v>
      </c>
      <c r="B1741" s="10">
        <v>44.3</v>
      </c>
      <c r="C1741" s="10">
        <v>22682</v>
      </c>
      <c r="D1741" s="10">
        <v>505</v>
      </c>
      <c r="E1741" s="10">
        <v>526</v>
      </c>
    </row>
    <row r="1742" spans="1:5" x14ac:dyDescent="0.2">
      <c r="A1742" s="9" t="s">
        <v>2609</v>
      </c>
      <c r="B1742" s="10">
        <v>48.70000000000001</v>
      </c>
      <c r="C1742" s="10">
        <v>21145</v>
      </c>
      <c r="D1742" s="10">
        <v>902</v>
      </c>
      <c r="E1742" s="10">
        <v>1212</v>
      </c>
    </row>
    <row r="1743" spans="1:5" x14ac:dyDescent="0.2">
      <c r="A1743" s="9" t="s">
        <v>2627</v>
      </c>
      <c r="B1743" s="10">
        <v>39.9</v>
      </c>
      <c r="C1743" s="10">
        <v>30000</v>
      </c>
      <c r="D1743" s="10">
        <v>148</v>
      </c>
      <c r="E1743" s="10">
        <v>207</v>
      </c>
    </row>
    <row r="1744" spans="1:5" x14ac:dyDescent="0.2">
      <c r="A1744" s="9" t="s">
        <v>2603</v>
      </c>
      <c r="B1744" s="10">
        <v>41.9</v>
      </c>
      <c r="C1744" s="10">
        <v>28276</v>
      </c>
      <c r="D1744" s="10">
        <v>266</v>
      </c>
      <c r="E1744" s="10">
        <v>361</v>
      </c>
    </row>
    <row r="1745" spans="1:5" x14ac:dyDescent="0.2">
      <c r="A1745" s="9" t="s">
        <v>2602</v>
      </c>
      <c r="B1745" s="10">
        <v>41.9</v>
      </c>
      <c r="C1745" s="10">
        <v>28276</v>
      </c>
      <c r="D1745" s="10">
        <v>266</v>
      </c>
      <c r="E1745" s="10">
        <v>361</v>
      </c>
    </row>
    <row r="1746" spans="1:5" x14ac:dyDescent="0.2">
      <c r="A1746" s="9" t="s">
        <v>2591</v>
      </c>
      <c r="B1746" s="10">
        <v>44.3</v>
      </c>
      <c r="C1746" s="10">
        <v>22682</v>
      </c>
      <c r="D1746" s="10">
        <v>505</v>
      </c>
      <c r="E1746" s="10">
        <v>526</v>
      </c>
    </row>
    <row r="1747" spans="1:5" x14ac:dyDescent="0.2">
      <c r="A1747" s="9" t="s">
        <v>2986</v>
      </c>
      <c r="B1747" s="10">
        <v>41.9</v>
      </c>
      <c r="C1747" s="10">
        <v>28276</v>
      </c>
      <c r="D1747" s="10">
        <v>266</v>
      </c>
      <c r="E1747" s="10">
        <v>361</v>
      </c>
    </row>
    <row r="1748" spans="1:5" x14ac:dyDescent="0.2">
      <c r="A1748" s="9" t="s">
        <v>2987</v>
      </c>
      <c r="B1748" s="10">
        <v>41.9</v>
      </c>
      <c r="C1748" s="10">
        <v>28276</v>
      </c>
      <c r="D1748" s="10">
        <v>266</v>
      </c>
      <c r="E1748" s="10">
        <v>361</v>
      </c>
    </row>
    <row r="1749" spans="1:5" x14ac:dyDescent="0.2">
      <c r="A1749" s="9" t="s">
        <v>2594</v>
      </c>
      <c r="B1749" s="10">
        <v>41.9</v>
      </c>
      <c r="C1749" s="10">
        <v>28276</v>
      </c>
      <c r="D1749" s="10">
        <v>266</v>
      </c>
      <c r="E1749" s="10">
        <v>361</v>
      </c>
    </row>
    <row r="1750" spans="1:5" x14ac:dyDescent="0.2">
      <c r="A1750" s="9" t="s">
        <v>2610</v>
      </c>
      <c r="B1750" s="10">
        <v>48.7</v>
      </c>
      <c r="C1750" s="10">
        <v>21145</v>
      </c>
      <c r="D1750" s="10">
        <v>902</v>
      </c>
      <c r="E1750" s="10">
        <v>1212</v>
      </c>
    </row>
    <row r="1751" spans="1:5" x14ac:dyDescent="0.2">
      <c r="A1751" s="9" t="s">
        <v>2604</v>
      </c>
      <c r="B1751" s="10">
        <v>41.9</v>
      </c>
      <c r="C1751" s="10">
        <v>28276</v>
      </c>
      <c r="D1751" s="10">
        <v>266</v>
      </c>
      <c r="E1751" s="10">
        <v>361</v>
      </c>
    </row>
    <row r="1752" spans="1:5" x14ac:dyDescent="0.2">
      <c r="A1752" s="9" t="s">
        <v>2819</v>
      </c>
      <c r="B1752" s="10">
        <v>48.7</v>
      </c>
      <c r="C1752" s="10">
        <v>21145</v>
      </c>
      <c r="D1752" s="10">
        <v>902</v>
      </c>
      <c r="E1752" s="10">
        <v>1212</v>
      </c>
    </row>
    <row r="1753" spans="1:5" x14ac:dyDescent="0.2">
      <c r="A1753" s="9" t="s">
        <v>2587</v>
      </c>
      <c r="B1753" s="10">
        <v>42.9</v>
      </c>
      <c r="C1753" s="10">
        <v>23464</v>
      </c>
      <c r="D1753" s="10">
        <v>437</v>
      </c>
      <c r="E1753" s="10">
        <v>491</v>
      </c>
    </row>
    <row r="1754" spans="1:5" x14ac:dyDescent="0.2">
      <c r="A1754" s="9" t="s">
        <v>2830</v>
      </c>
      <c r="B1754" s="10">
        <v>42.9</v>
      </c>
      <c r="C1754" s="10">
        <v>23464</v>
      </c>
      <c r="D1754" s="10">
        <v>437</v>
      </c>
      <c r="E1754" s="10">
        <v>491</v>
      </c>
    </row>
    <row r="1755" spans="1:5" x14ac:dyDescent="0.2">
      <c r="A1755" s="9" t="s">
        <v>2833</v>
      </c>
      <c r="B1755" s="10">
        <v>42.9</v>
      </c>
      <c r="C1755" s="10">
        <v>23464</v>
      </c>
      <c r="D1755" s="10">
        <v>437</v>
      </c>
      <c r="E1755" s="10">
        <v>491</v>
      </c>
    </row>
    <row r="1756" spans="1:5" x14ac:dyDescent="0.2">
      <c r="A1756" s="9" t="s">
        <v>2588</v>
      </c>
      <c r="B1756" s="10">
        <v>42.9</v>
      </c>
      <c r="C1756" s="10">
        <v>23464</v>
      </c>
      <c r="D1756" s="10">
        <v>437</v>
      </c>
      <c r="E1756" s="10">
        <v>491</v>
      </c>
    </row>
    <row r="1757" spans="1:5" x14ac:dyDescent="0.2">
      <c r="A1757" s="9" t="s">
        <v>2592</v>
      </c>
      <c r="B1757" s="10">
        <v>44.3</v>
      </c>
      <c r="C1757" s="10">
        <v>22682</v>
      </c>
      <c r="D1757" s="10">
        <v>505</v>
      </c>
      <c r="E1757" s="10">
        <v>526</v>
      </c>
    </row>
    <row r="1758" spans="1:5" x14ac:dyDescent="0.2">
      <c r="A1758" s="9" t="s">
        <v>2832</v>
      </c>
      <c r="B1758" s="10">
        <v>42.9</v>
      </c>
      <c r="C1758" s="10">
        <v>23464</v>
      </c>
      <c r="D1758" s="10">
        <v>437</v>
      </c>
      <c r="E1758" s="10">
        <v>491</v>
      </c>
    </row>
    <row r="1759" spans="1:5" x14ac:dyDescent="0.2">
      <c r="A1759" s="9" t="s">
        <v>2586</v>
      </c>
      <c r="B1759" s="10">
        <v>42.9</v>
      </c>
      <c r="C1759" s="10">
        <v>23464</v>
      </c>
      <c r="D1759" s="10">
        <v>437</v>
      </c>
      <c r="E1759" s="10">
        <v>491</v>
      </c>
    </row>
    <row r="1760" spans="1:5" x14ac:dyDescent="0.2">
      <c r="A1760" s="9" t="s">
        <v>2606</v>
      </c>
      <c r="B1760" s="10">
        <v>41.9</v>
      </c>
      <c r="C1760" s="10">
        <v>28276</v>
      </c>
      <c r="D1760" s="10">
        <v>266</v>
      </c>
      <c r="E1760" s="10">
        <v>361</v>
      </c>
    </row>
    <row r="1761" spans="1:5" x14ac:dyDescent="0.2">
      <c r="A1761" s="9" t="s">
        <v>2829</v>
      </c>
      <c r="B1761" s="10">
        <v>44.3</v>
      </c>
      <c r="C1761" s="10">
        <v>22682</v>
      </c>
      <c r="D1761" s="10">
        <v>505</v>
      </c>
      <c r="E1761" s="10">
        <v>526</v>
      </c>
    </row>
    <row r="1762" spans="1:5" x14ac:dyDescent="0.2">
      <c r="A1762" s="9" t="s">
        <v>2605</v>
      </c>
      <c r="B1762" s="10">
        <v>41.9</v>
      </c>
      <c r="C1762" s="10">
        <v>28276</v>
      </c>
      <c r="D1762" s="10">
        <v>266</v>
      </c>
      <c r="E1762" s="10">
        <v>361</v>
      </c>
    </row>
    <row r="1763" spans="1:5" x14ac:dyDescent="0.2">
      <c r="A1763" s="9" t="s">
        <v>2589</v>
      </c>
      <c r="B1763" s="10">
        <v>44.3</v>
      </c>
      <c r="C1763" s="10">
        <v>22682</v>
      </c>
      <c r="D1763" s="10">
        <v>505</v>
      </c>
      <c r="E1763" s="10">
        <v>526</v>
      </c>
    </row>
    <row r="1764" spans="1:5" x14ac:dyDescent="0.2">
      <c r="A1764" s="9" t="s">
        <v>2590</v>
      </c>
      <c r="B1764" s="10">
        <v>44.3</v>
      </c>
      <c r="C1764" s="10">
        <v>22682</v>
      </c>
      <c r="D1764" s="10">
        <v>505</v>
      </c>
      <c r="E1764" s="10">
        <v>526</v>
      </c>
    </row>
    <row r="1765" spans="1:5" x14ac:dyDescent="0.2">
      <c r="A1765" s="9" t="s">
        <v>2820</v>
      </c>
      <c r="B1765" s="10">
        <v>48.7</v>
      </c>
      <c r="C1765" s="10">
        <v>21145</v>
      </c>
      <c r="D1765" s="10">
        <v>902</v>
      </c>
      <c r="E1765" s="10">
        <v>1212</v>
      </c>
    </row>
    <row r="1766" spans="1:5" x14ac:dyDescent="0.2">
      <c r="A1766" s="9" t="s">
        <v>2821</v>
      </c>
      <c r="B1766" s="10">
        <v>48.7</v>
      </c>
      <c r="C1766" s="10">
        <v>21145</v>
      </c>
      <c r="D1766" s="10">
        <v>902</v>
      </c>
      <c r="E1766" s="10">
        <v>1212</v>
      </c>
    </row>
    <row r="1767" spans="1:5" x14ac:dyDescent="0.2">
      <c r="A1767" s="9" t="s">
        <v>2831</v>
      </c>
      <c r="B1767" s="10">
        <v>42.9</v>
      </c>
      <c r="C1767" s="10">
        <v>23464</v>
      </c>
      <c r="D1767" s="10">
        <v>437</v>
      </c>
      <c r="E1767" s="10">
        <v>491</v>
      </c>
    </row>
    <row r="1768" spans="1:5" x14ac:dyDescent="0.2">
      <c r="A1768" s="9" t="s">
        <v>2828</v>
      </c>
      <c r="B1768" s="10">
        <v>44.3</v>
      </c>
      <c r="C1768" s="10">
        <v>22682</v>
      </c>
      <c r="D1768" s="10">
        <v>505</v>
      </c>
      <c r="E1768" s="10">
        <v>526</v>
      </c>
    </row>
    <row r="1769" spans="1:5" x14ac:dyDescent="0.2">
      <c r="A1769" s="9" t="s">
        <v>2593</v>
      </c>
      <c r="B1769" s="10">
        <v>44.3</v>
      </c>
      <c r="C1769" s="10">
        <v>22682</v>
      </c>
      <c r="D1769" s="10">
        <v>505</v>
      </c>
      <c r="E1769" s="10">
        <v>526</v>
      </c>
    </row>
    <row r="1770" spans="1:5" x14ac:dyDescent="0.2">
      <c r="A1770" s="9" t="s">
        <v>3209</v>
      </c>
      <c r="B1770" s="10">
        <v>45</v>
      </c>
      <c r="C1770" s="10">
        <v>17679</v>
      </c>
      <c r="D1770" s="10">
        <v>505</v>
      </c>
      <c r="E1770" s="10">
        <v>529</v>
      </c>
    </row>
    <row r="1771" spans="1:5" x14ac:dyDescent="0.2">
      <c r="A1771" s="9" t="s">
        <v>3202</v>
      </c>
      <c r="B1771" s="10">
        <v>27</v>
      </c>
      <c r="C1771" s="10">
        <v>32114</v>
      </c>
      <c r="D1771" s="10">
        <v>199</v>
      </c>
      <c r="E1771" s="10">
        <v>216</v>
      </c>
    </row>
    <row r="1772" spans="1:5" x14ac:dyDescent="0.2">
      <c r="A1772" s="9" t="s">
        <v>3194</v>
      </c>
      <c r="B1772" s="10">
        <v>27</v>
      </c>
      <c r="C1772" s="10">
        <v>32114</v>
      </c>
      <c r="D1772" s="10">
        <v>199</v>
      </c>
      <c r="E1772" s="10">
        <v>216</v>
      </c>
    </row>
    <row r="1773" spans="1:5" x14ac:dyDescent="0.2">
      <c r="A1773" s="9" t="s">
        <v>3190</v>
      </c>
      <c r="B1773" s="10">
        <v>27.05</v>
      </c>
      <c r="C1773" s="10">
        <v>39068.5</v>
      </c>
      <c r="D1773" s="10">
        <v>181.5</v>
      </c>
      <c r="E1773" s="10">
        <v>206</v>
      </c>
    </row>
    <row r="1774" spans="1:5" x14ac:dyDescent="0.2">
      <c r="A1774" s="9" t="s">
        <v>3211</v>
      </c>
      <c r="B1774" s="10">
        <v>27.9</v>
      </c>
      <c r="C1774" s="10">
        <v>24000</v>
      </c>
      <c r="D1774" s="10">
        <v>196</v>
      </c>
      <c r="E1774" s="10">
        <v>223</v>
      </c>
    </row>
    <row r="1775" spans="1:5" x14ac:dyDescent="0.2">
      <c r="A1775" s="9" t="s">
        <v>3179</v>
      </c>
      <c r="B1775" s="10">
        <v>27.85</v>
      </c>
      <c r="C1775" s="10">
        <v>29969</v>
      </c>
      <c r="D1775" s="10">
        <v>229</v>
      </c>
      <c r="E1775" s="10">
        <v>234.5</v>
      </c>
    </row>
    <row r="1776" spans="1:5" x14ac:dyDescent="0.2">
      <c r="A1776" s="9" t="s">
        <v>3192</v>
      </c>
      <c r="B1776" s="10">
        <v>27</v>
      </c>
      <c r="C1776" s="10">
        <v>32114</v>
      </c>
      <c r="D1776" s="10">
        <v>199</v>
      </c>
      <c r="E1776" s="10">
        <v>216</v>
      </c>
    </row>
    <row r="1777" spans="1:5" x14ac:dyDescent="0.2">
      <c r="A1777" s="9" t="s">
        <v>3182</v>
      </c>
      <c r="B1777" s="10">
        <v>27.8</v>
      </c>
      <c r="C1777" s="10">
        <v>35938</v>
      </c>
      <c r="D1777" s="10">
        <v>262</v>
      </c>
      <c r="E1777" s="10">
        <v>246</v>
      </c>
    </row>
    <row r="1778" spans="1:5" x14ac:dyDescent="0.2">
      <c r="A1778" s="9" t="s">
        <v>3177</v>
      </c>
      <c r="B1778" s="10">
        <v>27.85</v>
      </c>
      <c r="C1778" s="10">
        <v>29969</v>
      </c>
      <c r="D1778" s="10">
        <v>229</v>
      </c>
      <c r="E1778" s="10">
        <v>234.5</v>
      </c>
    </row>
    <row r="1779" spans="1:5" x14ac:dyDescent="0.2">
      <c r="A1779" s="9" t="s">
        <v>3183</v>
      </c>
      <c r="B1779" s="10">
        <v>45</v>
      </c>
      <c r="C1779" s="10">
        <v>17679</v>
      </c>
      <c r="D1779" s="10">
        <v>505</v>
      </c>
      <c r="E1779" s="10">
        <v>529</v>
      </c>
    </row>
    <row r="1780" spans="1:5" x14ac:dyDescent="0.2">
      <c r="A1780" s="9" t="s">
        <v>3206</v>
      </c>
      <c r="B1780" s="10">
        <v>45</v>
      </c>
      <c r="C1780" s="10">
        <v>17679</v>
      </c>
      <c r="D1780" s="10">
        <v>505</v>
      </c>
      <c r="E1780" s="10">
        <v>529</v>
      </c>
    </row>
    <row r="1781" spans="1:5" x14ac:dyDescent="0.2">
      <c r="A1781" s="9" t="s">
        <v>3189</v>
      </c>
      <c r="B1781" s="10">
        <v>27.05</v>
      </c>
      <c r="C1781" s="10">
        <v>39068.5</v>
      </c>
      <c r="D1781" s="10">
        <v>181.5</v>
      </c>
      <c r="E1781" s="10">
        <v>206</v>
      </c>
    </row>
    <row r="1782" spans="1:5" x14ac:dyDescent="0.2">
      <c r="A1782" s="9" t="s">
        <v>3214</v>
      </c>
      <c r="B1782" s="10">
        <v>71.400000000000006</v>
      </c>
      <c r="C1782" s="10">
        <v>17702</v>
      </c>
      <c r="D1782" s="10">
        <v>395</v>
      </c>
      <c r="E1782" s="10">
        <v>227</v>
      </c>
    </row>
    <row r="1783" spans="1:5" x14ac:dyDescent="0.2">
      <c r="A1783" s="9" t="s">
        <v>3213</v>
      </c>
      <c r="B1783" s="10">
        <v>27.9</v>
      </c>
      <c r="C1783" s="10">
        <v>24000</v>
      </c>
      <c r="D1783" s="10">
        <v>196</v>
      </c>
      <c r="E1783" s="10">
        <v>223</v>
      </c>
    </row>
    <row r="1784" spans="1:5" x14ac:dyDescent="0.2">
      <c r="A1784" s="9" t="s">
        <v>3210</v>
      </c>
      <c r="B1784" s="10">
        <v>27.9</v>
      </c>
      <c r="C1784" s="10">
        <v>24000</v>
      </c>
      <c r="D1784" s="10">
        <v>196</v>
      </c>
      <c r="E1784" s="10">
        <v>223</v>
      </c>
    </row>
    <row r="1785" spans="1:5" x14ac:dyDescent="0.2">
      <c r="A1785" s="9" t="s">
        <v>3173</v>
      </c>
      <c r="B1785" s="10">
        <v>35.700000000000003</v>
      </c>
      <c r="C1785" s="10">
        <v>21835.5</v>
      </c>
      <c r="D1785" s="10">
        <v>263.5</v>
      </c>
      <c r="E1785" s="10">
        <v>266</v>
      </c>
    </row>
    <row r="1786" spans="1:5" x14ac:dyDescent="0.2">
      <c r="A1786" s="9" t="s">
        <v>3204</v>
      </c>
      <c r="B1786" s="10">
        <v>45</v>
      </c>
      <c r="C1786" s="10">
        <v>17679</v>
      </c>
      <c r="D1786" s="10">
        <v>505</v>
      </c>
      <c r="E1786" s="10">
        <v>529</v>
      </c>
    </row>
    <row r="1787" spans="1:5" x14ac:dyDescent="0.2">
      <c r="A1787" s="9" t="s">
        <v>3174</v>
      </c>
      <c r="B1787" s="10">
        <v>43.5</v>
      </c>
      <c r="C1787" s="10">
        <v>19671</v>
      </c>
      <c r="D1787" s="10">
        <v>331</v>
      </c>
      <c r="E1787" s="10">
        <v>309</v>
      </c>
    </row>
    <row r="1788" spans="1:5" x14ac:dyDescent="0.2">
      <c r="A1788" s="9" t="s">
        <v>3212</v>
      </c>
      <c r="B1788" s="10">
        <v>27.9</v>
      </c>
      <c r="C1788" s="10">
        <v>24000</v>
      </c>
      <c r="D1788" s="10">
        <v>196</v>
      </c>
      <c r="E1788" s="10">
        <v>223</v>
      </c>
    </row>
    <row r="1789" spans="1:5" x14ac:dyDescent="0.2">
      <c r="A1789" s="9" t="s">
        <v>3176</v>
      </c>
      <c r="B1789" s="10">
        <v>27.866666666666664</v>
      </c>
      <c r="C1789" s="10">
        <v>27979.333333333332</v>
      </c>
      <c r="D1789" s="10">
        <v>218</v>
      </c>
      <c r="E1789" s="10">
        <v>230.66666666666666</v>
      </c>
    </row>
    <row r="1790" spans="1:5" x14ac:dyDescent="0.2">
      <c r="A1790" s="9" t="s">
        <v>3170</v>
      </c>
      <c r="B1790" s="10">
        <v>58.400000000000006</v>
      </c>
      <c r="C1790" s="10">
        <v>17154.5</v>
      </c>
      <c r="D1790" s="10">
        <v>284</v>
      </c>
      <c r="E1790" s="10">
        <v>197</v>
      </c>
    </row>
    <row r="1791" spans="1:5" x14ac:dyDescent="0.2">
      <c r="A1791" s="9" t="s">
        <v>3180</v>
      </c>
      <c r="B1791" s="10">
        <v>27.8</v>
      </c>
      <c r="C1791" s="10">
        <v>35938</v>
      </c>
      <c r="D1791" s="10">
        <v>262</v>
      </c>
      <c r="E1791" s="10">
        <v>246</v>
      </c>
    </row>
    <row r="1792" spans="1:5" x14ac:dyDescent="0.2">
      <c r="A1792" s="9" t="s">
        <v>3207</v>
      </c>
      <c r="B1792" s="10">
        <v>45</v>
      </c>
      <c r="C1792" s="10">
        <v>17679</v>
      </c>
      <c r="D1792" s="10">
        <v>505</v>
      </c>
      <c r="E1792" s="10">
        <v>529</v>
      </c>
    </row>
    <row r="1793" spans="1:5" x14ac:dyDescent="0.2">
      <c r="A1793" s="9" t="s">
        <v>3169</v>
      </c>
      <c r="B1793" s="10">
        <v>45.4</v>
      </c>
      <c r="C1793" s="10">
        <v>16607</v>
      </c>
      <c r="D1793" s="10">
        <v>173</v>
      </c>
      <c r="E1793" s="10">
        <v>167</v>
      </c>
    </row>
    <row r="1794" spans="1:5" x14ac:dyDescent="0.2">
      <c r="A1794" s="9" t="s">
        <v>3175</v>
      </c>
      <c r="B1794" s="10">
        <v>35.700000000000003</v>
      </c>
      <c r="C1794" s="10">
        <v>21835.5</v>
      </c>
      <c r="D1794" s="10">
        <v>263.5</v>
      </c>
      <c r="E1794" s="10">
        <v>266</v>
      </c>
    </row>
    <row r="1795" spans="1:5" x14ac:dyDescent="0.2">
      <c r="A1795" s="9" t="s">
        <v>3195</v>
      </c>
      <c r="B1795" s="10">
        <v>27</v>
      </c>
      <c r="C1795" s="10">
        <v>32114</v>
      </c>
      <c r="D1795" s="10">
        <v>199</v>
      </c>
      <c r="E1795" s="10">
        <v>216</v>
      </c>
    </row>
    <row r="1796" spans="1:5" x14ac:dyDescent="0.2">
      <c r="A1796" s="9" t="s">
        <v>3203</v>
      </c>
      <c r="B1796" s="10">
        <v>27</v>
      </c>
      <c r="C1796" s="10">
        <v>32114</v>
      </c>
      <c r="D1796" s="10">
        <v>199</v>
      </c>
      <c r="E1796" s="10">
        <v>216</v>
      </c>
    </row>
    <row r="1797" spans="1:5" x14ac:dyDescent="0.2">
      <c r="A1797" s="9" t="s">
        <v>3191</v>
      </c>
      <c r="B1797" s="10">
        <v>27</v>
      </c>
      <c r="C1797" s="10">
        <v>32114</v>
      </c>
      <c r="D1797" s="10">
        <v>199</v>
      </c>
      <c r="E1797" s="10">
        <v>216</v>
      </c>
    </row>
    <row r="1798" spans="1:5" x14ac:dyDescent="0.2">
      <c r="A1798" s="9" t="s">
        <v>3172</v>
      </c>
      <c r="B1798" s="10">
        <v>43.5</v>
      </c>
      <c r="C1798" s="10">
        <v>19671</v>
      </c>
      <c r="D1798" s="10">
        <v>331</v>
      </c>
      <c r="E1798" s="10">
        <v>309</v>
      </c>
    </row>
    <row r="1799" spans="1:5" x14ac:dyDescent="0.2">
      <c r="A1799" s="9" t="s">
        <v>3178</v>
      </c>
      <c r="B1799" s="10">
        <v>27.8</v>
      </c>
      <c r="C1799" s="10">
        <v>35938</v>
      </c>
      <c r="D1799" s="10">
        <v>262</v>
      </c>
      <c r="E1799" s="10">
        <v>246</v>
      </c>
    </row>
    <row r="1800" spans="1:5" x14ac:dyDescent="0.2">
      <c r="A1800" s="9" t="s">
        <v>3208</v>
      </c>
      <c r="B1800" s="10">
        <v>45</v>
      </c>
      <c r="C1800" s="10">
        <v>17679</v>
      </c>
      <c r="D1800" s="10">
        <v>505</v>
      </c>
      <c r="E1800" s="10">
        <v>529</v>
      </c>
    </row>
    <row r="1801" spans="1:5" x14ac:dyDescent="0.2">
      <c r="A1801" s="9" t="s">
        <v>3171</v>
      </c>
      <c r="B1801" s="10">
        <v>58.400000000000006</v>
      </c>
      <c r="C1801" s="10">
        <v>17154.5</v>
      </c>
      <c r="D1801" s="10">
        <v>284</v>
      </c>
      <c r="E1801" s="10">
        <v>197</v>
      </c>
    </row>
    <row r="1802" spans="1:5" x14ac:dyDescent="0.2">
      <c r="A1802" s="9" t="s">
        <v>3187</v>
      </c>
      <c r="B1802" s="10">
        <v>36.049999999999997</v>
      </c>
      <c r="C1802" s="10">
        <v>31851</v>
      </c>
      <c r="D1802" s="10">
        <v>334.5</v>
      </c>
      <c r="E1802" s="10">
        <v>362.5</v>
      </c>
    </row>
    <row r="1803" spans="1:5" x14ac:dyDescent="0.2">
      <c r="A1803" s="9" t="s">
        <v>3184</v>
      </c>
      <c r="B1803" s="10">
        <v>45</v>
      </c>
      <c r="C1803" s="10">
        <v>17679</v>
      </c>
      <c r="D1803" s="10">
        <v>505</v>
      </c>
      <c r="E1803" s="10">
        <v>529</v>
      </c>
    </row>
    <row r="1804" spans="1:5" x14ac:dyDescent="0.2">
      <c r="A1804" s="9" t="s">
        <v>3199</v>
      </c>
      <c r="B1804" s="10">
        <v>27</v>
      </c>
      <c r="C1804" s="10">
        <v>32114</v>
      </c>
      <c r="D1804" s="10">
        <v>199</v>
      </c>
      <c r="E1804" s="10">
        <v>216</v>
      </c>
    </row>
    <row r="1805" spans="1:5" x14ac:dyDescent="0.2">
      <c r="A1805" s="9" t="s">
        <v>3200</v>
      </c>
      <c r="B1805" s="10">
        <v>27</v>
      </c>
      <c r="C1805" s="10">
        <v>32114</v>
      </c>
      <c r="D1805" s="10">
        <v>199</v>
      </c>
      <c r="E1805" s="10">
        <v>216</v>
      </c>
    </row>
    <row r="1806" spans="1:5" x14ac:dyDescent="0.2">
      <c r="A1806" s="9" t="s">
        <v>3193</v>
      </c>
      <c r="B1806" s="10">
        <v>27</v>
      </c>
      <c r="C1806" s="10">
        <v>32114</v>
      </c>
      <c r="D1806" s="10">
        <v>199</v>
      </c>
      <c r="E1806" s="10">
        <v>216</v>
      </c>
    </row>
    <row r="1807" spans="1:5" x14ac:dyDescent="0.2">
      <c r="A1807" s="9" t="s">
        <v>3185</v>
      </c>
      <c r="B1807" s="10">
        <v>45</v>
      </c>
      <c r="C1807" s="10">
        <v>17679</v>
      </c>
      <c r="D1807" s="10">
        <v>505</v>
      </c>
      <c r="E1807" s="10">
        <v>529</v>
      </c>
    </row>
    <row r="1808" spans="1:5" x14ac:dyDescent="0.2">
      <c r="A1808" s="9" t="s">
        <v>3201</v>
      </c>
      <c r="B1808" s="10">
        <v>27</v>
      </c>
      <c r="C1808" s="10">
        <v>32114</v>
      </c>
      <c r="D1808" s="10">
        <v>199</v>
      </c>
      <c r="E1808" s="10">
        <v>216</v>
      </c>
    </row>
    <row r="1809" spans="1:5" x14ac:dyDescent="0.2">
      <c r="A1809" s="9" t="s">
        <v>3188</v>
      </c>
      <c r="B1809" s="10">
        <v>27.1</v>
      </c>
      <c r="C1809" s="10">
        <v>46023</v>
      </c>
      <c r="D1809" s="10">
        <v>164</v>
      </c>
      <c r="E1809" s="10">
        <v>196</v>
      </c>
    </row>
    <row r="1810" spans="1:5" x14ac:dyDescent="0.2">
      <c r="A1810" s="9" t="s">
        <v>3181</v>
      </c>
      <c r="B1810" s="10">
        <v>27.8</v>
      </c>
      <c r="C1810" s="10">
        <v>35938</v>
      </c>
      <c r="D1810" s="10">
        <v>262</v>
      </c>
      <c r="E1810" s="10">
        <v>246</v>
      </c>
    </row>
    <row r="1811" spans="1:5" x14ac:dyDescent="0.2">
      <c r="A1811" s="9" t="s">
        <v>3186</v>
      </c>
      <c r="B1811" s="10">
        <v>45</v>
      </c>
      <c r="C1811" s="10">
        <v>17679</v>
      </c>
      <c r="D1811" s="10">
        <v>505</v>
      </c>
      <c r="E1811" s="10">
        <v>529</v>
      </c>
    </row>
    <row r="1812" spans="1:5" x14ac:dyDescent="0.2">
      <c r="A1812" s="9" t="s">
        <v>3205</v>
      </c>
      <c r="B1812" s="10">
        <v>45</v>
      </c>
      <c r="C1812" s="10">
        <v>17679</v>
      </c>
      <c r="D1812" s="10">
        <v>505</v>
      </c>
      <c r="E1812" s="10">
        <v>529</v>
      </c>
    </row>
    <row r="1813" spans="1:5" x14ac:dyDescent="0.2">
      <c r="A1813" s="9" t="s">
        <v>4068</v>
      </c>
      <c r="B1813" s="10">
        <v>31.400000000000002</v>
      </c>
      <c r="C1813" s="10">
        <v>38095</v>
      </c>
      <c r="D1813" s="10">
        <v>124</v>
      </c>
      <c r="E1813" s="10">
        <v>432</v>
      </c>
    </row>
    <row r="1814" spans="1:5" x14ac:dyDescent="0.2">
      <c r="A1814" s="9" t="s">
        <v>2063</v>
      </c>
      <c r="B1814" s="10">
        <v>31</v>
      </c>
      <c r="C1814" s="10">
        <v>37283</v>
      </c>
      <c r="D1814" s="10">
        <v>638</v>
      </c>
      <c r="E1814" s="10">
        <v>1137</v>
      </c>
    </row>
    <row r="1815" spans="1:5" x14ac:dyDescent="0.2">
      <c r="A1815" s="9" t="s">
        <v>2224</v>
      </c>
      <c r="B1815" s="10">
        <v>29.1</v>
      </c>
      <c r="C1815" s="10">
        <v>27847</v>
      </c>
      <c r="D1815" s="10">
        <v>398</v>
      </c>
      <c r="E1815" s="10">
        <v>500</v>
      </c>
    </row>
    <row r="1816" spans="1:5" x14ac:dyDescent="0.2">
      <c r="A1816" s="9" t="s">
        <v>3812</v>
      </c>
      <c r="B1816" s="10">
        <v>30.1</v>
      </c>
      <c r="C1816" s="10">
        <v>55305</v>
      </c>
      <c r="D1816" s="10">
        <v>339</v>
      </c>
      <c r="E1816" s="10">
        <v>564</v>
      </c>
    </row>
    <row r="1817" spans="1:5" x14ac:dyDescent="0.2">
      <c r="A1817" s="9" t="s">
        <v>3813</v>
      </c>
      <c r="B1817" s="10">
        <v>30.1</v>
      </c>
      <c r="C1817" s="10">
        <v>55305</v>
      </c>
      <c r="D1817" s="10">
        <v>339</v>
      </c>
      <c r="E1817" s="10">
        <v>564</v>
      </c>
    </row>
    <row r="1818" spans="1:5" x14ac:dyDescent="0.2">
      <c r="A1818" s="9" t="s">
        <v>3810</v>
      </c>
      <c r="B1818" s="10">
        <v>30.1</v>
      </c>
      <c r="C1818" s="10">
        <v>55305</v>
      </c>
      <c r="D1818" s="10">
        <v>339</v>
      </c>
      <c r="E1818" s="10">
        <v>564</v>
      </c>
    </row>
    <row r="1819" spans="1:5" x14ac:dyDescent="0.2">
      <c r="A1819" s="9" t="s">
        <v>3886</v>
      </c>
      <c r="B1819" s="10">
        <v>30.1</v>
      </c>
      <c r="C1819" s="10">
        <v>55305</v>
      </c>
      <c r="D1819" s="10">
        <v>339</v>
      </c>
      <c r="E1819" s="10">
        <v>564</v>
      </c>
    </row>
    <row r="1820" spans="1:5" x14ac:dyDescent="0.2">
      <c r="A1820" s="9" t="s">
        <v>3888</v>
      </c>
      <c r="B1820" s="10">
        <v>30.1</v>
      </c>
      <c r="C1820" s="10">
        <v>55305</v>
      </c>
      <c r="D1820" s="10">
        <v>339</v>
      </c>
      <c r="E1820" s="10">
        <v>564</v>
      </c>
    </row>
    <row r="1821" spans="1:5" x14ac:dyDescent="0.2">
      <c r="A1821" s="9" t="s">
        <v>3811</v>
      </c>
      <c r="B1821" s="10">
        <v>30.1</v>
      </c>
      <c r="C1821" s="10">
        <v>55305</v>
      </c>
      <c r="D1821" s="10">
        <v>339</v>
      </c>
      <c r="E1821" s="10">
        <v>564</v>
      </c>
    </row>
    <row r="1822" spans="1:5" x14ac:dyDescent="0.2">
      <c r="A1822" s="9" t="s">
        <v>3809</v>
      </c>
      <c r="B1822" s="10">
        <v>30.1</v>
      </c>
      <c r="C1822" s="10">
        <v>55305</v>
      </c>
      <c r="D1822" s="10">
        <v>339</v>
      </c>
      <c r="E1822" s="10">
        <v>564</v>
      </c>
    </row>
    <row r="1823" spans="1:5" x14ac:dyDescent="0.2">
      <c r="A1823" s="9" t="s">
        <v>3889</v>
      </c>
      <c r="B1823" s="10">
        <v>30.1</v>
      </c>
      <c r="C1823" s="10">
        <v>55305</v>
      </c>
      <c r="D1823" s="10">
        <v>339</v>
      </c>
      <c r="E1823" s="10">
        <v>564</v>
      </c>
    </row>
    <row r="1824" spans="1:5" x14ac:dyDescent="0.2">
      <c r="A1824" s="9" t="s">
        <v>3887</v>
      </c>
      <c r="B1824" s="10">
        <v>30.1</v>
      </c>
      <c r="C1824" s="10">
        <v>55305</v>
      </c>
      <c r="D1824" s="10">
        <v>339</v>
      </c>
      <c r="E1824" s="10">
        <v>564</v>
      </c>
    </row>
    <row r="1825" spans="1:5" x14ac:dyDescent="0.2">
      <c r="A1825" s="9" t="s">
        <v>3814</v>
      </c>
      <c r="B1825" s="10">
        <v>30.1</v>
      </c>
      <c r="C1825" s="10">
        <v>55305</v>
      </c>
      <c r="D1825" s="10">
        <v>339</v>
      </c>
      <c r="E1825" s="10">
        <v>564</v>
      </c>
    </row>
    <row r="1826" spans="1:5" x14ac:dyDescent="0.2">
      <c r="A1826" s="9" t="s">
        <v>197</v>
      </c>
      <c r="B1826" s="10">
        <v>43.4</v>
      </c>
      <c r="C1826" s="10">
        <v>30313</v>
      </c>
      <c r="D1826" s="10">
        <v>348</v>
      </c>
      <c r="E1826" s="10">
        <v>200</v>
      </c>
    </row>
    <row r="1827" spans="1:5" x14ac:dyDescent="0.2">
      <c r="A1827" s="9" t="s">
        <v>4237</v>
      </c>
      <c r="B1827" s="10">
        <v>35.5</v>
      </c>
      <c r="C1827" s="10">
        <v>42431</v>
      </c>
      <c r="D1827" s="10">
        <v>549</v>
      </c>
      <c r="E1827" s="10">
        <v>265</v>
      </c>
    </row>
    <row r="1828" spans="1:5" x14ac:dyDescent="0.2">
      <c r="A1828" s="9" t="s">
        <v>2791</v>
      </c>
      <c r="B1828" s="10">
        <v>36.6</v>
      </c>
      <c r="C1828" s="10">
        <v>25500</v>
      </c>
      <c r="D1828" s="10">
        <v>100</v>
      </c>
      <c r="E1828" s="10">
        <v>306</v>
      </c>
    </row>
    <row r="1829" spans="1:5" x14ac:dyDescent="0.2">
      <c r="A1829" s="9" t="s">
        <v>2793</v>
      </c>
      <c r="B1829" s="10">
        <v>36.6</v>
      </c>
      <c r="C1829" s="10">
        <v>25500</v>
      </c>
      <c r="D1829" s="10">
        <v>100</v>
      </c>
      <c r="E1829" s="10">
        <v>306</v>
      </c>
    </row>
    <row r="1830" spans="1:5" x14ac:dyDescent="0.2">
      <c r="A1830" s="9" t="s">
        <v>2923</v>
      </c>
      <c r="B1830" s="10">
        <v>36.6</v>
      </c>
      <c r="C1830" s="10">
        <v>25500</v>
      </c>
      <c r="D1830" s="10">
        <v>100</v>
      </c>
      <c r="E1830" s="10">
        <v>306</v>
      </c>
    </row>
    <row r="1831" spans="1:5" x14ac:dyDescent="0.2">
      <c r="A1831" s="9" t="s">
        <v>2792</v>
      </c>
      <c r="B1831" s="10">
        <v>36.6</v>
      </c>
      <c r="C1831" s="10">
        <v>25500</v>
      </c>
      <c r="D1831" s="10">
        <v>100</v>
      </c>
      <c r="E1831" s="10">
        <v>306</v>
      </c>
    </row>
    <row r="1832" spans="1:5" x14ac:dyDescent="0.2">
      <c r="A1832" s="9" t="s">
        <v>625</v>
      </c>
      <c r="B1832" s="10">
        <v>13.9</v>
      </c>
      <c r="C1832" s="10">
        <v>50652</v>
      </c>
      <c r="D1832" s="10">
        <v>247</v>
      </c>
      <c r="E1832" s="10">
        <v>163</v>
      </c>
    </row>
    <row r="1833" spans="1:5" x14ac:dyDescent="0.2">
      <c r="A1833" s="9" t="s">
        <v>624</v>
      </c>
      <c r="B1833" s="10">
        <v>13.9</v>
      </c>
      <c r="C1833" s="10">
        <v>50652</v>
      </c>
      <c r="D1833" s="10">
        <v>247</v>
      </c>
      <c r="E1833" s="10">
        <v>163</v>
      </c>
    </row>
    <row r="1834" spans="1:5" x14ac:dyDescent="0.2">
      <c r="A1834" s="9" t="s">
        <v>623</v>
      </c>
      <c r="B1834" s="10">
        <v>13.9</v>
      </c>
      <c r="C1834" s="10">
        <v>50652</v>
      </c>
      <c r="D1834" s="10">
        <v>247</v>
      </c>
      <c r="E1834" s="10">
        <v>163</v>
      </c>
    </row>
    <row r="1835" spans="1:5" x14ac:dyDescent="0.2">
      <c r="A1835" s="9" t="s">
        <v>627</v>
      </c>
      <c r="B1835" s="10">
        <v>13.9</v>
      </c>
      <c r="C1835" s="10">
        <v>50652</v>
      </c>
      <c r="D1835" s="10">
        <v>247</v>
      </c>
      <c r="E1835" s="10">
        <v>163</v>
      </c>
    </row>
    <row r="1836" spans="1:5" x14ac:dyDescent="0.2">
      <c r="A1836" s="9" t="s">
        <v>3122</v>
      </c>
      <c r="B1836" s="10">
        <v>7.5</v>
      </c>
      <c r="C1836" s="10">
        <v>78938</v>
      </c>
      <c r="D1836" s="10">
        <v>143</v>
      </c>
      <c r="E1836" s="10">
        <v>409</v>
      </c>
    </row>
    <row r="1837" spans="1:5" x14ac:dyDescent="0.2">
      <c r="A1837" s="9" t="s">
        <v>3125</v>
      </c>
      <c r="B1837" s="10">
        <v>7.5</v>
      </c>
      <c r="C1837" s="10">
        <v>78938</v>
      </c>
      <c r="D1837" s="10">
        <v>143</v>
      </c>
      <c r="E1837" s="10">
        <v>409</v>
      </c>
    </row>
    <row r="1838" spans="1:5" x14ac:dyDescent="0.2">
      <c r="A1838" s="9" t="s">
        <v>3126</v>
      </c>
      <c r="B1838" s="10">
        <v>7.5</v>
      </c>
      <c r="C1838" s="10">
        <v>78938</v>
      </c>
      <c r="D1838" s="10">
        <v>143</v>
      </c>
      <c r="E1838" s="10">
        <v>409</v>
      </c>
    </row>
    <row r="1839" spans="1:5" x14ac:dyDescent="0.2">
      <c r="A1839" s="9" t="s">
        <v>3127</v>
      </c>
      <c r="B1839" s="10">
        <v>7.5</v>
      </c>
      <c r="C1839" s="10">
        <v>78938</v>
      </c>
      <c r="D1839" s="10">
        <v>143</v>
      </c>
      <c r="E1839" s="10">
        <v>409</v>
      </c>
    </row>
    <row r="1840" spans="1:5" x14ac:dyDescent="0.2">
      <c r="A1840" s="9" t="s">
        <v>3124</v>
      </c>
      <c r="B1840" s="10">
        <v>7.5</v>
      </c>
      <c r="C1840" s="10">
        <v>78938</v>
      </c>
      <c r="D1840" s="10">
        <v>143</v>
      </c>
      <c r="E1840" s="10">
        <v>409</v>
      </c>
    </row>
    <row r="1841" spans="1:5" x14ac:dyDescent="0.2">
      <c r="A1841" s="9" t="s">
        <v>3123</v>
      </c>
      <c r="B1841" s="10">
        <v>7.5</v>
      </c>
      <c r="C1841" s="10">
        <v>78938</v>
      </c>
      <c r="D1841" s="10">
        <v>143</v>
      </c>
      <c r="E1841" s="10">
        <v>409</v>
      </c>
    </row>
    <row r="1842" spans="1:5" x14ac:dyDescent="0.2">
      <c r="A1842" s="9" t="s">
        <v>3471</v>
      </c>
      <c r="B1842" s="10">
        <v>37</v>
      </c>
      <c r="C1842" s="10">
        <v>38346</v>
      </c>
      <c r="D1842" s="10">
        <v>249</v>
      </c>
      <c r="E1842" s="10">
        <v>395</v>
      </c>
    </row>
    <row r="1843" spans="1:5" x14ac:dyDescent="0.2">
      <c r="A1843" s="9" t="s">
        <v>3467</v>
      </c>
      <c r="B1843" s="10">
        <v>37</v>
      </c>
      <c r="C1843" s="10">
        <v>38346</v>
      </c>
      <c r="D1843" s="10">
        <v>249</v>
      </c>
      <c r="E1843" s="10">
        <v>395</v>
      </c>
    </row>
    <row r="1844" spans="1:5" x14ac:dyDescent="0.2">
      <c r="A1844" s="9" t="s">
        <v>3468</v>
      </c>
      <c r="B1844" s="10">
        <v>37</v>
      </c>
      <c r="C1844" s="10">
        <v>38346</v>
      </c>
      <c r="D1844" s="10">
        <v>249</v>
      </c>
      <c r="E1844" s="10">
        <v>395</v>
      </c>
    </row>
    <row r="1845" spans="1:5" x14ac:dyDescent="0.2">
      <c r="A1845" s="9" t="s">
        <v>2696</v>
      </c>
      <c r="B1845" s="10">
        <v>37.200000000000003</v>
      </c>
      <c r="C1845" s="10">
        <v>32949</v>
      </c>
      <c r="D1845" s="10">
        <v>53</v>
      </c>
      <c r="E1845" s="10">
        <v>303</v>
      </c>
    </row>
    <row r="1846" spans="1:5" x14ac:dyDescent="0.2">
      <c r="A1846" s="9" t="s">
        <v>1754</v>
      </c>
      <c r="B1846" s="10">
        <v>44.3</v>
      </c>
      <c r="C1846" s="10">
        <v>22682</v>
      </c>
      <c r="D1846" s="10">
        <v>505</v>
      </c>
      <c r="E1846" s="10">
        <v>526</v>
      </c>
    </row>
    <row r="1847" spans="1:5" x14ac:dyDescent="0.2">
      <c r="A1847" s="9" t="s">
        <v>1235</v>
      </c>
      <c r="B1847" s="10">
        <v>36.200000000000003</v>
      </c>
      <c r="C1847" s="10">
        <v>27161</v>
      </c>
      <c r="D1847" s="10">
        <v>343</v>
      </c>
      <c r="E1847" s="10">
        <v>517</v>
      </c>
    </row>
    <row r="1848" spans="1:5" x14ac:dyDescent="0.2">
      <c r="A1848" s="9" t="s">
        <v>4064</v>
      </c>
      <c r="B1848" s="10">
        <v>49.4</v>
      </c>
      <c r="C1848" s="10">
        <v>17500</v>
      </c>
      <c r="D1848" s="10">
        <v>995</v>
      </c>
      <c r="E1848" s="10">
        <v>1087</v>
      </c>
    </row>
    <row r="1849" spans="1:5" x14ac:dyDescent="0.2">
      <c r="A1849" s="9" t="s">
        <v>1440</v>
      </c>
      <c r="B1849" s="10">
        <v>44.3</v>
      </c>
      <c r="C1849" s="10">
        <v>22682</v>
      </c>
      <c r="D1849" s="10">
        <v>505</v>
      </c>
      <c r="E1849" s="10">
        <v>526</v>
      </c>
    </row>
    <row r="1850" spans="1:5" x14ac:dyDescent="0.2">
      <c r="A1850" s="9" t="s">
        <v>1441</v>
      </c>
      <c r="B1850" s="10">
        <v>44.3</v>
      </c>
      <c r="C1850" s="10">
        <v>22682</v>
      </c>
      <c r="D1850" s="10">
        <v>505</v>
      </c>
      <c r="E1850" s="10">
        <v>526</v>
      </c>
    </row>
    <row r="1851" spans="1:5" x14ac:dyDescent="0.2">
      <c r="A1851" s="9" t="s">
        <v>1439</v>
      </c>
      <c r="B1851" s="10">
        <v>44.3</v>
      </c>
      <c r="C1851" s="10">
        <v>22682</v>
      </c>
      <c r="D1851" s="10">
        <v>505</v>
      </c>
      <c r="E1851" s="10">
        <v>526</v>
      </c>
    </row>
    <row r="1852" spans="1:5" x14ac:dyDescent="0.2">
      <c r="A1852" s="9" t="s">
        <v>4222</v>
      </c>
      <c r="B1852" s="10">
        <v>38.700000000000003</v>
      </c>
      <c r="C1852" s="10">
        <v>36161</v>
      </c>
      <c r="D1852" s="10">
        <v>246</v>
      </c>
      <c r="E1852" s="10">
        <v>281</v>
      </c>
    </row>
    <row r="1853" spans="1:5" x14ac:dyDescent="0.2">
      <c r="A1853" s="9" t="s">
        <v>4203</v>
      </c>
      <c r="B1853" s="10">
        <v>24.2</v>
      </c>
      <c r="C1853" s="10">
        <v>47143</v>
      </c>
      <c r="D1853" s="10">
        <v>152</v>
      </c>
      <c r="E1853" s="10">
        <v>218</v>
      </c>
    </row>
    <row r="1854" spans="1:5" x14ac:dyDescent="0.2">
      <c r="A1854" s="9" t="s">
        <v>4202</v>
      </c>
      <c r="B1854" s="10">
        <v>24.2</v>
      </c>
      <c r="C1854" s="10">
        <v>47143</v>
      </c>
      <c r="D1854" s="10">
        <v>152</v>
      </c>
      <c r="E1854" s="10">
        <v>218</v>
      </c>
    </row>
    <row r="1855" spans="1:5" x14ac:dyDescent="0.2">
      <c r="A1855" s="9" t="s">
        <v>4185</v>
      </c>
      <c r="B1855" s="10">
        <v>24.2</v>
      </c>
      <c r="C1855" s="10">
        <v>47143</v>
      </c>
      <c r="D1855" s="10">
        <v>152</v>
      </c>
      <c r="E1855" s="10">
        <v>218</v>
      </c>
    </row>
    <row r="1856" spans="1:5" x14ac:dyDescent="0.2">
      <c r="A1856" s="9" t="s">
        <v>4184</v>
      </c>
      <c r="B1856" s="10">
        <v>24.2</v>
      </c>
      <c r="C1856" s="10">
        <v>47143</v>
      </c>
      <c r="D1856" s="10">
        <v>152</v>
      </c>
      <c r="E1856" s="10">
        <v>218</v>
      </c>
    </row>
    <row r="1857" spans="1:5" x14ac:dyDescent="0.2">
      <c r="A1857" s="9" t="s">
        <v>4157</v>
      </c>
      <c r="B1857" s="10">
        <v>23.3</v>
      </c>
      <c r="C1857" s="10">
        <v>49861</v>
      </c>
      <c r="D1857" s="10">
        <v>38</v>
      </c>
      <c r="E1857" s="10">
        <v>388</v>
      </c>
    </row>
    <row r="1858" spans="1:5" x14ac:dyDescent="0.2">
      <c r="A1858" s="9" t="s">
        <v>4193</v>
      </c>
      <c r="B1858" s="10">
        <v>23.3</v>
      </c>
      <c r="C1858" s="10">
        <v>49861</v>
      </c>
      <c r="D1858" s="10">
        <v>38</v>
      </c>
      <c r="E1858" s="10">
        <v>388</v>
      </c>
    </row>
    <row r="1859" spans="1:5" x14ac:dyDescent="0.2">
      <c r="A1859" s="9" t="s">
        <v>4004</v>
      </c>
      <c r="B1859" s="10">
        <v>21.7</v>
      </c>
      <c r="C1859" s="10">
        <v>50519</v>
      </c>
      <c r="D1859" s="10">
        <v>492</v>
      </c>
      <c r="E1859" s="10">
        <v>587</v>
      </c>
    </row>
    <row r="1860" spans="1:5" x14ac:dyDescent="0.2">
      <c r="A1860" s="9" t="s">
        <v>4003</v>
      </c>
      <c r="B1860" s="10">
        <v>21.7</v>
      </c>
      <c r="C1860" s="10">
        <v>50519</v>
      </c>
      <c r="D1860" s="10">
        <v>492</v>
      </c>
      <c r="E1860" s="10">
        <v>587</v>
      </c>
    </row>
    <row r="1861" spans="1:5" x14ac:dyDescent="0.2">
      <c r="A1861" s="9" t="s">
        <v>4141</v>
      </c>
      <c r="B1861" s="10">
        <v>30.7</v>
      </c>
      <c r="C1861" s="10">
        <v>30750</v>
      </c>
      <c r="D1861" s="10">
        <v>199</v>
      </c>
      <c r="E1861" s="10">
        <v>678</v>
      </c>
    </row>
    <row r="1862" spans="1:5" x14ac:dyDescent="0.2">
      <c r="A1862" s="9" t="s">
        <v>1309</v>
      </c>
      <c r="B1862" s="10">
        <v>38.700000000000003</v>
      </c>
      <c r="C1862" s="10">
        <v>36161</v>
      </c>
      <c r="D1862" s="10">
        <v>246</v>
      </c>
      <c r="E1862" s="10">
        <v>281</v>
      </c>
    </row>
    <row r="1863" spans="1:5" x14ac:dyDescent="0.2">
      <c r="A1863" s="9" t="s">
        <v>1310</v>
      </c>
      <c r="B1863" s="10">
        <v>38.700000000000003</v>
      </c>
      <c r="C1863" s="10">
        <v>36161</v>
      </c>
      <c r="D1863" s="10">
        <v>246</v>
      </c>
      <c r="E1863" s="10">
        <v>281</v>
      </c>
    </row>
    <row r="1864" spans="1:5" x14ac:dyDescent="0.2">
      <c r="A1864" s="9" t="s">
        <v>1308</v>
      </c>
      <c r="B1864" s="10">
        <v>38.700000000000003</v>
      </c>
      <c r="C1864" s="10">
        <v>36161</v>
      </c>
      <c r="D1864" s="10">
        <v>246</v>
      </c>
      <c r="E1864" s="10">
        <v>281</v>
      </c>
    </row>
    <row r="1865" spans="1:5" x14ac:dyDescent="0.2">
      <c r="A1865" s="9" t="s">
        <v>1303</v>
      </c>
      <c r="B1865" s="10">
        <v>38.700000000000003</v>
      </c>
      <c r="C1865" s="10">
        <v>36161</v>
      </c>
      <c r="D1865" s="10">
        <v>246</v>
      </c>
      <c r="E1865" s="10">
        <v>281</v>
      </c>
    </row>
    <row r="1866" spans="1:5" x14ac:dyDescent="0.2">
      <c r="A1866" s="9" t="s">
        <v>1306</v>
      </c>
      <c r="B1866" s="10">
        <v>38.700000000000003</v>
      </c>
      <c r="C1866" s="10">
        <v>36161</v>
      </c>
      <c r="D1866" s="10">
        <v>246</v>
      </c>
      <c r="E1866" s="10">
        <v>281</v>
      </c>
    </row>
    <row r="1867" spans="1:5" x14ac:dyDescent="0.2">
      <c r="A1867" s="9" t="s">
        <v>1304</v>
      </c>
      <c r="B1867" s="10">
        <v>38.700000000000003</v>
      </c>
      <c r="C1867" s="10">
        <v>36161</v>
      </c>
      <c r="D1867" s="10">
        <v>246</v>
      </c>
      <c r="E1867" s="10">
        <v>281</v>
      </c>
    </row>
    <row r="1868" spans="1:5" x14ac:dyDescent="0.2">
      <c r="A1868" s="9" t="s">
        <v>1305</v>
      </c>
      <c r="B1868" s="10">
        <v>38.700000000000003</v>
      </c>
      <c r="C1868" s="10">
        <v>36161</v>
      </c>
      <c r="D1868" s="10">
        <v>246</v>
      </c>
      <c r="E1868" s="10">
        <v>281</v>
      </c>
    </row>
    <row r="1869" spans="1:5" x14ac:dyDescent="0.2">
      <c r="A1869" s="9" t="s">
        <v>1384</v>
      </c>
      <c r="B1869" s="10">
        <v>38.700000000000003</v>
      </c>
      <c r="C1869" s="10">
        <v>36161</v>
      </c>
      <c r="D1869" s="10">
        <v>246</v>
      </c>
      <c r="E1869" s="10">
        <v>281</v>
      </c>
    </row>
    <row r="1870" spans="1:5" x14ac:dyDescent="0.2">
      <c r="A1870" s="9" t="s">
        <v>1307</v>
      </c>
      <c r="B1870" s="10">
        <v>38.700000000000003</v>
      </c>
      <c r="C1870" s="10">
        <v>36161</v>
      </c>
      <c r="D1870" s="10">
        <v>246</v>
      </c>
      <c r="E1870" s="10">
        <v>281</v>
      </c>
    </row>
    <row r="1871" spans="1:5" x14ac:dyDescent="0.2">
      <c r="A1871" s="9" t="s">
        <v>1383</v>
      </c>
      <c r="B1871" s="10">
        <v>38.700000000000003</v>
      </c>
      <c r="C1871" s="10">
        <v>36161</v>
      </c>
      <c r="D1871" s="10">
        <v>246</v>
      </c>
      <c r="E1871" s="10">
        <v>281</v>
      </c>
    </row>
    <row r="1872" spans="1:5" x14ac:dyDescent="0.2">
      <c r="A1872" s="9" t="s">
        <v>1380</v>
      </c>
      <c r="B1872" s="10">
        <v>38.700000000000003</v>
      </c>
      <c r="C1872" s="10">
        <v>36161</v>
      </c>
      <c r="D1872" s="10">
        <v>246</v>
      </c>
      <c r="E1872" s="10">
        <v>281</v>
      </c>
    </row>
    <row r="1873" spans="1:5" x14ac:dyDescent="0.2">
      <c r="A1873" s="9" t="s">
        <v>1382</v>
      </c>
      <c r="B1873" s="10">
        <v>38.700000000000003</v>
      </c>
      <c r="C1873" s="10">
        <v>36161</v>
      </c>
      <c r="D1873" s="10">
        <v>246</v>
      </c>
      <c r="E1873" s="10">
        <v>281</v>
      </c>
    </row>
    <row r="1874" spans="1:5" x14ac:dyDescent="0.2">
      <c r="A1874" s="9" t="s">
        <v>1381</v>
      </c>
      <c r="B1874" s="10">
        <v>38.700000000000003</v>
      </c>
      <c r="C1874" s="10">
        <v>36161</v>
      </c>
      <c r="D1874" s="10">
        <v>246</v>
      </c>
      <c r="E1874" s="10">
        <v>281</v>
      </c>
    </row>
    <row r="1875" spans="1:5" x14ac:dyDescent="0.2">
      <c r="A1875" s="9" t="s">
        <v>1378</v>
      </c>
      <c r="B1875" s="10">
        <v>38.700000000000003</v>
      </c>
      <c r="C1875" s="10">
        <v>36161</v>
      </c>
      <c r="D1875" s="10">
        <v>246</v>
      </c>
      <c r="E1875" s="10">
        <v>281</v>
      </c>
    </row>
    <row r="1876" spans="1:5" x14ac:dyDescent="0.2">
      <c r="A1876" s="9" t="s">
        <v>1379</v>
      </c>
      <c r="B1876" s="10">
        <v>38.700000000000003</v>
      </c>
      <c r="C1876" s="10">
        <v>36161</v>
      </c>
      <c r="D1876" s="10">
        <v>246</v>
      </c>
      <c r="E1876" s="10">
        <v>281</v>
      </c>
    </row>
    <row r="1877" spans="1:5" x14ac:dyDescent="0.2">
      <c r="A1877" s="9" t="s">
        <v>2371</v>
      </c>
      <c r="B1877" s="10">
        <v>8.8000000000000007</v>
      </c>
      <c r="C1877" s="10">
        <v>110513</v>
      </c>
      <c r="D1877" s="10">
        <v>27</v>
      </c>
      <c r="E1877" s="10">
        <v>33</v>
      </c>
    </row>
    <row r="1878" spans="1:5" x14ac:dyDescent="0.2">
      <c r="A1878" s="9" t="s">
        <v>2370</v>
      </c>
      <c r="B1878" s="10">
        <v>8.8000000000000007</v>
      </c>
      <c r="C1878" s="10">
        <v>110513</v>
      </c>
      <c r="D1878" s="10">
        <v>27</v>
      </c>
      <c r="E1878" s="10">
        <v>33</v>
      </c>
    </row>
    <row r="1879" spans="1:5" x14ac:dyDescent="0.2">
      <c r="A1879" s="9" t="s">
        <v>455</v>
      </c>
      <c r="B1879" s="10">
        <v>23.3</v>
      </c>
      <c r="C1879" s="10">
        <v>119107</v>
      </c>
      <c r="D1879" s="10">
        <v>58</v>
      </c>
      <c r="E1879" s="10">
        <v>72</v>
      </c>
    </row>
    <row r="1880" spans="1:5" x14ac:dyDescent="0.2">
      <c r="A1880" s="9" t="s">
        <v>457</v>
      </c>
      <c r="B1880" s="10">
        <v>23.3</v>
      </c>
      <c r="C1880" s="10">
        <v>119107</v>
      </c>
      <c r="D1880" s="10">
        <v>58</v>
      </c>
      <c r="E1880" s="10">
        <v>72</v>
      </c>
    </row>
    <row r="1881" spans="1:5" x14ac:dyDescent="0.2">
      <c r="A1881" s="9" t="s">
        <v>453</v>
      </c>
      <c r="B1881" s="10">
        <v>23.3</v>
      </c>
      <c r="C1881" s="10">
        <v>119107</v>
      </c>
      <c r="D1881" s="10">
        <v>58</v>
      </c>
      <c r="E1881" s="10">
        <v>72</v>
      </c>
    </row>
    <row r="1882" spans="1:5" x14ac:dyDescent="0.2">
      <c r="A1882" s="9" t="s">
        <v>451</v>
      </c>
      <c r="B1882" s="10">
        <v>28.1</v>
      </c>
      <c r="C1882" s="10">
        <v>93478</v>
      </c>
      <c r="D1882" s="10">
        <v>407</v>
      </c>
      <c r="E1882" s="10">
        <v>393</v>
      </c>
    </row>
    <row r="1883" spans="1:5" x14ac:dyDescent="0.2">
      <c r="A1883" s="9" t="s">
        <v>452</v>
      </c>
      <c r="B1883" s="10">
        <v>25.700000000000003</v>
      </c>
      <c r="C1883" s="10">
        <v>106292.5</v>
      </c>
      <c r="D1883" s="10">
        <v>232.5</v>
      </c>
      <c r="E1883" s="10">
        <v>232.5</v>
      </c>
    </row>
    <row r="1884" spans="1:5" x14ac:dyDescent="0.2">
      <c r="A1884" s="9" t="s">
        <v>528</v>
      </c>
      <c r="B1884" s="10">
        <v>28.1</v>
      </c>
      <c r="C1884" s="10">
        <v>93478</v>
      </c>
      <c r="D1884" s="10">
        <v>407</v>
      </c>
      <c r="E1884" s="10">
        <v>393</v>
      </c>
    </row>
    <row r="1885" spans="1:5" x14ac:dyDescent="0.2">
      <c r="A1885" s="9" t="s">
        <v>456</v>
      </c>
      <c r="B1885" s="10">
        <v>23.3</v>
      </c>
      <c r="C1885" s="10">
        <v>119107</v>
      </c>
      <c r="D1885" s="10">
        <v>58</v>
      </c>
      <c r="E1885" s="10">
        <v>72</v>
      </c>
    </row>
    <row r="1886" spans="1:5" x14ac:dyDescent="0.2">
      <c r="A1886" s="9" t="s">
        <v>454</v>
      </c>
      <c r="B1886" s="10">
        <v>23.3</v>
      </c>
      <c r="C1886" s="10">
        <v>119107</v>
      </c>
      <c r="D1886" s="10">
        <v>58</v>
      </c>
      <c r="E1886" s="10">
        <v>72</v>
      </c>
    </row>
    <row r="1887" spans="1:5" x14ac:dyDescent="0.2">
      <c r="A1887" s="9" t="s">
        <v>1580</v>
      </c>
      <c r="B1887" s="10">
        <v>7.1</v>
      </c>
      <c r="C1887" s="10">
        <v>111979</v>
      </c>
      <c r="D1887" s="10">
        <v>62</v>
      </c>
      <c r="E1887" s="10">
        <v>113</v>
      </c>
    </row>
    <row r="1888" spans="1:5" x14ac:dyDescent="0.2">
      <c r="A1888" s="9" t="s">
        <v>2304</v>
      </c>
      <c r="B1888" s="10">
        <v>25.1</v>
      </c>
      <c r="C1888" s="10">
        <v>32500</v>
      </c>
      <c r="D1888" s="10">
        <v>148</v>
      </c>
      <c r="E1888" s="10">
        <v>428</v>
      </c>
    </row>
    <row r="1889" spans="1:5" x14ac:dyDescent="0.2">
      <c r="A1889" s="9" t="s">
        <v>2373</v>
      </c>
      <c r="B1889" s="10">
        <v>25.1</v>
      </c>
      <c r="C1889" s="10">
        <v>32500</v>
      </c>
      <c r="D1889" s="10">
        <v>148</v>
      </c>
      <c r="E1889" s="10">
        <v>428</v>
      </c>
    </row>
    <row r="1890" spans="1:5" x14ac:dyDescent="0.2">
      <c r="A1890" s="9" t="s">
        <v>1649</v>
      </c>
      <c r="B1890" s="10">
        <v>24.7</v>
      </c>
      <c r="C1890" s="10">
        <v>84045</v>
      </c>
      <c r="D1890" s="10">
        <v>70</v>
      </c>
      <c r="E1890" s="10">
        <v>75</v>
      </c>
    </row>
    <row r="1891" spans="1:5" x14ac:dyDescent="0.2">
      <c r="A1891" s="9" t="s">
        <v>1581</v>
      </c>
      <c r="B1891" s="10">
        <v>15.899999999999999</v>
      </c>
      <c r="C1891" s="10">
        <v>98012</v>
      </c>
      <c r="D1891" s="10">
        <v>66</v>
      </c>
      <c r="E1891" s="10">
        <v>94</v>
      </c>
    </row>
    <row r="1892" spans="1:5" x14ac:dyDescent="0.2">
      <c r="A1892" s="9" t="s">
        <v>2372</v>
      </c>
      <c r="B1892" s="10">
        <v>25.1</v>
      </c>
      <c r="C1892" s="10">
        <v>32500</v>
      </c>
      <c r="D1892" s="10">
        <v>148</v>
      </c>
      <c r="E1892" s="10">
        <v>428</v>
      </c>
    </row>
    <row r="1893" spans="1:5" x14ac:dyDescent="0.2">
      <c r="A1893" s="9" t="s">
        <v>1630</v>
      </c>
      <c r="B1893" s="10">
        <v>24.7</v>
      </c>
      <c r="C1893" s="10">
        <v>84045</v>
      </c>
      <c r="D1893" s="10">
        <v>70</v>
      </c>
      <c r="E1893" s="10">
        <v>75</v>
      </c>
    </row>
    <row r="1894" spans="1:5" x14ac:dyDescent="0.2">
      <c r="A1894" s="9" t="s">
        <v>1631</v>
      </c>
      <c r="B1894" s="10">
        <v>15.899999999999999</v>
      </c>
      <c r="C1894" s="10">
        <v>98012</v>
      </c>
      <c r="D1894" s="10">
        <v>66</v>
      </c>
      <c r="E1894" s="10">
        <v>94</v>
      </c>
    </row>
    <row r="1895" spans="1:5" x14ac:dyDescent="0.2">
      <c r="A1895" s="9" t="s">
        <v>1584</v>
      </c>
      <c r="B1895" s="10">
        <v>7.1</v>
      </c>
      <c r="C1895" s="10">
        <v>111979</v>
      </c>
      <c r="D1895" s="10">
        <v>62</v>
      </c>
      <c r="E1895" s="10">
        <v>113</v>
      </c>
    </row>
    <row r="1896" spans="1:5" x14ac:dyDescent="0.2">
      <c r="A1896" s="9" t="s">
        <v>1582</v>
      </c>
      <c r="B1896" s="10">
        <v>15.899999999999999</v>
      </c>
      <c r="C1896" s="10">
        <v>98012</v>
      </c>
      <c r="D1896" s="10">
        <v>66</v>
      </c>
      <c r="E1896" s="10">
        <v>94</v>
      </c>
    </row>
    <row r="1897" spans="1:5" x14ac:dyDescent="0.2">
      <c r="A1897" s="9" t="s">
        <v>1583</v>
      </c>
      <c r="B1897" s="10">
        <v>15.899999999999999</v>
      </c>
      <c r="C1897" s="10">
        <v>98012</v>
      </c>
      <c r="D1897" s="10">
        <v>66</v>
      </c>
      <c r="E1897" s="10">
        <v>94</v>
      </c>
    </row>
    <row r="1898" spans="1:5" x14ac:dyDescent="0.2">
      <c r="A1898" s="9" t="s">
        <v>2305</v>
      </c>
      <c r="B1898" s="10">
        <v>12.2</v>
      </c>
      <c r="C1898" s="10">
        <v>52852</v>
      </c>
      <c r="D1898" s="10">
        <v>135</v>
      </c>
      <c r="E1898" s="10">
        <v>288</v>
      </c>
    </row>
    <row r="1899" spans="1:5" x14ac:dyDescent="0.2">
      <c r="A1899" s="9" t="s">
        <v>4039</v>
      </c>
      <c r="B1899" s="10">
        <v>28</v>
      </c>
      <c r="C1899" s="10">
        <v>31607</v>
      </c>
      <c r="D1899" s="10">
        <v>181</v>
      </c>
      <c r="E1899" s="10">
        <v>230</v>
      </c>
    </row>
    <row r="1900" spans="1:5" x14ac:dyDescent="0.2">
      <c r="A1900" s="9" t="s">
        <v>3921</v>
      </c>
      <c r="B1900" s="10">
        <v>38.85</v>
      </c>
      <c r="C1900" s="10">
        <v>28769</v>
      </c>
      <c r="D1900" s="10">
        <v>245.5</v>
      </c>
      <c r="E1900" s="10">
        <v>313.5</v>
      </c>
    </row>
    <row r="1901" spans="1:5" x14ac:dyDescent="0.2">
      <c r="A1901" s="9" t="s">
        <v>3920</v>
      </c>
      <c r="B1901" s="10">
        <v>29.8</v>
      </c>
      <c r="C1901" s="10">
        <v>29215.5</v>
      </c>
      <c r="D1901" s="10">
        <v>388.5</v>
      </c>
      <c r="E1901" s="10">
        <v>323.5</v>
      </c>
    </row>
    <row r="1902" spans="1:5" x14ac:dyDescent="0.2">
      <c r="A1902" s="9" t="s">
        <v>4038</v>
      </c>
      <c r="B1902" s="10">
        <v>36.200000000000003</v>
      </c>
      <c r="C1902" s="10">
        <v>26818</v>
      </c>
      <c r="D1902" s="10">
        <v>140</v>
      </c>
      <c r="E1902" s="10">
        <v>139</v>
      </c>
    </row>
    <row r="1903" spans="1:5" x14ac:dyDescent="0.2">
      <c r="A1903" s="9" t="s">
        <v>3923</v>
      </c>
      <c r="B1903" s="10">
        <v>36.200000000000003</v>
      </c>
      <c r="C1903" s="10">
        <v>26818</v>
      </c>
      <c r="D1903" s="10">
        <v>140</v>
      </c>
      <c r="E1903" s="10">
        <v>139</v>
      </c>
    </row>
    <row r="1904" spans="1:5" x14ac:dyDescent="0.2">
      <c r="A1904" s="9" t="s">
        <v>3919</v>
      </c>
      <c r="B1904" s="10">
        <v>31.6</v>
      </c>
      <c r="C1904" s="10">
        <v>26824</v>
      </c>
      <c r="D1904" s="10">
        <v>596</v>
      </c>
      <c r="E1904" s="10">
        <v>417</v>
      </c>
    </row>
    <row r="1905" spans="1:5" x14ac:dyDescent="0.2">
      <c r="A1905" s="9" t="s">
        <v>3922</v>
      </c>
      <c r="B1905" s="10">
        <v>36.200000000000003</v>
      </c>
      <c r="C1905" s="10">
        <v>26818</v>
      </c>
      <c r="D1905" s="10">
        <v>140</v>
      </c>
      <c r="E1905" s="10">
        <v>139</v>
      </c>
    </row>
    <row r="1906" spans="1:5" x14ac:dyDescent="0.2">
      <c r="A1906" s="9" t="s">
        <v>3657</v>
      </c>
      <c r="B1906" s="10">
        <v>31.4</v>
      </c>
      <c r="C1906" s="10">
        <v>38095</v>
      </c>
      <c r="D1906" s="10">
        <v>124</v>
      </c>
      <c r="E1906" s="10">
        <v>432</v>
      </c>
    </row>
    <row r="1907" spans="1:5" x14ac:dyDescent="0.2">
      <c r="A1907" s="9" t="s">
        <v>4228</v>
      </c>
      <c r="B1907" s="10">
        <v>11.65</v>
      </c>
      <c r="C1907" s="10">
        <v>92283</v>
      </c>
      <c r="D1907" s="10">
        <v>342.5</v>
      </c>
      <c r="E1907" s="10">
        <v>120</v>
      </c>
    </row>
    <row r="1908" spans="1:5" x14ac:dyDescent="0.2">
      <c r="A1908" s="9" t="s">
        <v>1749</v>
      </c>
      <c r="B1908" s="10">
        <v>44.3</v>
      </c>
      <c r="C1908" s="10">
        <v>22682</v>
      </c>
      <c r="D1908" s="10">
        <v>505</v>
      </c>
      <c r="E1908" s="10">
        <v>526</v>
      </c>
    </row>
    <row r="1909" spans="1:5" x14ac:dyDescent="0.2">
      <c r="A1909" s="9" t="s">
        <v>1748</v>
      </c>
      <c r="B1909" s="10">
        <v>44.3</v>
      </c>
      <c r="C1909" s="10">
        <v>22682</v>
      </c>
      <c r="D1909" s="10">
        <v>505</v>
      </c>
      <c r="E1909" s="10">
        <v>526</v>
      </c>
    </row>
    <row r="1910" spans="1:5" x14ac:dyDescent="0.2">
      <c r="A1910" s="9" t="s">
        <v>4217</v>
      </c>
      <c r="B1910" s="10">
        <v>14.6</v>
      </c>
      <c r="C1910" s="10">
        <v>91739</v>
      </c>
      <c r="D1910" s="10">
        <v>280</v>
      </c>
      <c r="E1910" s="10">
        <v>128</v>
      </c>
    </row>
    <row r="1911" spans="1:5" x14ac:dyDescent="0.2">
      <c r="A1911" s="9" t="s">
        <v>2303</v>
      </c>
      <c r="B1911" s="10">
        <v>14.6</v>
      </c>
      <c r="C1911" s="10">
        <v>91739</v>
      </c>
      <c r="D1911" s="10">
        <v>280</v>
      </c>
      <c r="E1911" s="10">
        <v>128</v>
      </c>
    </row>
    <row r="1912" spans="1:5" x14ac:dyDescent="0.2">
      <c r="A1912" s="9" t="s">
        <v>449</v>
      </c>
      <c r="B1912" s="10">
        <v>28.1</v>
      </c>
      <c r="C1912" s="10">
        <v>93478</v>
      </c>
      <c r="D1912" s="10">
        <v>407</v>
      </c>
      <c r="E1912" s="10">
        <v>393</v>
      </c>
    </row>
    <row r="1913" spans="1:5" x14ac:dyDescent="0.2">
      <c r="A1913" s="9" t="s">
        <v>447</v>
      </c>
      <c r="B1913" s="10">
        <v>14.6</v>
      </c>
      <c r="C1913" s="10">
        <v>91739</v>
      </c>
      <c r="D1913" s="10">
        <v>280</v>
      </c>
      <c r="E1913" s="10">
        <v>128</v>
      </c>
    </row>
    <row r="1914" spans="1:5" x14ac:dyDescent="0.2">
      <c r="A1914" s="9" t="s">
        <v>529</v>
      </c>
      <c r="B1914" s="10">
        <v>28.1</v>
      </c>
      <c r="C1914" s="10">
        <v>93478</v>
      </c>
      <c r="D1914" s="10">
        <v>407</v>
      </c>
      <c r="E1914" s="10">
        <v>393</v>
      </c>
    </row>
    <row r="1915" spans="1:5" x14ac:dyDescent="0.2">
      <c r="A1915" s="9" t="s">
        <v>448</v>
      </c>
      <c r="B1915" s="10">
        <v>28.1</v>
      </c>
      <c r="C1915" s="10">
        <v>93478</v>
      </c>
      <c r="D1915" s="10">
        <v>407</v>
      </c>
      <c r="E1915" s="10">
        <v>393</v>
      </c>
    </row>
    <row r="1916" spans="1:5" x14ac:dyDescent="0.2">
      <c r="A1916" s="9" t="s">
        <v>450</v>
      </c>
      <c r="B1916" s="10">
        <v>28.100000000000005</v>
      </c>
      <c r="C1916" s="10">
        <v>93478</v>
      </c>
      <c r="D1916" s="10">
        <v>407</v>
      </c>
      <c r="E1916" s="10">
        <v>393</v>
      </c>
    </row>
    <row r="1917" spans="1:5" x14ac:dyDescent="0.2">
      <c r="A1917" s="9" t="s">
        <v>446</v>
      </c>
      <c r="B1917" s="10">
        <v>14.6</v>
      </c>
      <c r="C1917" s="10">
        <v>91739</v>
      </c>
      <c r="D1917" s="10">
        <v>280</v>
      </c>
      <c r="E1917" s="10">
        <v>128</v>
      </c>
    </row>
    <row r="1918" spans="1:5" x14ac:dyDescent="0.2">
      <c r="A1918" s="9" t="s">
        <v>445</v>
      </c>
      <c r="B1918" s="10">
        <v>14.6</v>
      </c>
      <c r="C1918" s="10">
        <v>91739</v>
      </c>
      <c r="D1918" s="10">
        <v>280</v>
      </c>
      <c r="E1918" s="10">
        <v>128</v>
      </c>
    </row>
    <row r="1919" spans="1:5" x14ac:dyDescent="0.2">
      <c r="A1919" s="9" t="s">
        <v>530</v>
      </c>
      <c r="B1919" s="10">
        <v>28.1</v>
      </c>
      <c r="C1919" s="10">
        <v>93478</v>
      </c>
      <c r="D1919" s="10">
        <v>407</v>
      </c>
      <c r="E1919" s="10">
        <v>393</v>
      </c>
    </row>
    <row r="1920" spans="1:5" x14ac:dyDescent="0.2">
      <c r="A1920" s="9" t="s">
        <v>532</v>
      </c>
      <c r="B1920" s="10">
        <v>14.6</v>
      </c>
      <c r="C1920" s="10">
        <v>91739</v>
      </c>
      <c r="D1920" s="10">
        <v>280</v>
      </c>
      <c r="E1920" s="10">
        <v>128</v>
      </c>
    </row>
    <row r="1921" spans="1:5" x14ac:dyDescent="0.2">
      <c r="A1921" s="9" t="s">
        <v>531</v>
      </c>
      <c r="B1921" s="10">
        <v>14.6</v>
      </c>
      <c r="C1921" s="10">
        <v>91739</v>
      </c>
      <c r="D1921" s="10">
        <v>280</v>
      </c>
      <c r="E1921" s="10">
        <v>128</v>
      </c>
    </row>
    <row r="1922" spans="1:5" x14ac:dyDescent="0.2">
      <c r="A1922" s="9" t="s">
        <v>737</v>
      </c>
      <c r="B1922" s="10">
        <v>14.3</v>
      </c>
      <c r="C1922" s="10">
        <v>69574</v>
      </c>
      <c r="D1922" s="10">
        <v>127</v>
      </c>
      <c r="E1922" s="10">
        <v>412</v>
      </c>
    </row>
    <row r="1923" spans="1:5" x14ac:dyDescent="0.2">
      <c r="A1923" s="9" t="s">
        <v>736</v>
      </c>
      <c r="B1923" s="10">
        <v>14.3</v>
      </c>
      <c r="C1923" s="10">
        <v>69574</v>
      </c>
      <c r="D1923" s="10">
        <v>127</v>
      </c>
      <c r="E1923" s="10">
        <v>412</v>
      </c>
    </row>
    <row r="1924" spans="1:5" x14ac:dyDescent="0.2">
      <c r="A1924" s="9" t="s">
        <v>734</v>
      </c>
      <c r="B1924" s="10">
        <v>14.3</v>
      </c>
      <c r="C1924" s="10">
        <v>69574</v>
      </c>
      <c r="D1924" s="10">
        <v>127</v>
      </c>
      <c r="E1924" s="10">
        <v>412</v>
      </c>
    </row>
    <row r="1925" spans="1:5" x14ac:dyDescent="0.2">
      <c r="A1925" s="9" t="s">
        <v>733</v>
      </c>
      <c r="B1925" s="10">
        <v>14.3</v>
      </c>
      <c r="C1925" s="10">
        <v>69574</v>
      </c>
      <c r="D1925" s="10">
        <v>127</v>
      </c>
      <c r="E1925" s="10">
        <v>412</v>
      </c>
    </row>
    <row r="1926" spans="1:5" x14ac:dyDescent="0.2">
      <c r="A1926" s="9" t="s">
        <v>735</v>
      </c>
      <c r="B1926" s="10">
        <v>14.3</v>
      </c>
      <c r="C1926" s="10">
        <v>69574</v>
      </c>
      <c r="D1926" s="10">
        <v>127</v>
      </c>
      <c r="E1926" s="10">
        <v>412</v>
      </c>
    </row>
    <row r="1927" spans="1:5" x14ac:dyDescent="0.2">
      <c r="A1927" s="9" t="s">
        <v>2736</v>
      </c>
      <c r="B1927" s="10">
        <v>36</v>
      </c>
      <c r="C1927" s="10">
        <v>26414</v>
      </c>
      <c r="D1927" s="10">
        <v>197</v>
      </c>
      <c r="E1927" s="10">
        <v>405</v>
      </c>
    </row>
    <row r="1928" spans="1:5" x14ac:dyDescent="0.2">
      <c r="A1928" s="9" t="s">
        <v>2901</v>
      </c>
      <c r="B1928" s="10">
        <v>36</v>
      </c>
      <c r="C1928" s="10">
        <v>26414</v>
      </c>
      <c r="D1928" s="10">
        <v>197</v>
      </c>
      <c r="E1928" s="10">
        <v>405</v>
      </c>
    </row>
    <row r="1929" spans="1:5" x14ac:dyDescent="0.2">
      <c r="A1929" s="9" t="s">
        <v>2900</v>
      </c>
      <c r="B1929" s="10">
        <v>36</v>
      </c>
      <c r="C1929" s="10">
        <v>26414</v>
      </c>
      <c r="D1929" s="10">
        <v>197</v>
      </c>
      <c r="E1929" s="10">
        <v>405</v>
      </c>
    </row>
    <row r="1930" spans="1:5" x14ac:dyDescent="0.2">
      <c r="A1930" s="9" t="s">
        <v>2735</v>
      </c>
      <c r="B1930" s="10">
        <v>36</v>
      </c>
      <c r="C1930" s="10">
        <v>26414</v>
      </c>
      <c r="D1930" s="10">
        <v>197</v>
      </c>
      <c r="E1930" s="10">
        <v>405</v>
      </c>
    </row>
    <row r="1931" spans="1:5" x14ac:dyDescent="0.2">
      <c r="A1931" s="9" t="s">
        <v>2737</v>
      </c>
      <c r="B1931" s="10">
        <v>36</v>
      </c>
      <c r="C1931" s="10">
        <v>26414</v>
      </c>
      <c r="D1931" s="10">
        <v>197</v>
      </c>
      <c r="E1931" s="10">
        <v>405</v>
      </c>
    </row>
    <row r="1932" spans="1:5" x14ac:dyDescent="0.2">
      <c r="A1932" s="9" t="s">
        <v>2374</v>
      </c>
      <c r="B1932" s="10">
        <v>31</v>
      </c>
      <c r="C1932" s="10">
        <v>37283</v>
      </c>
      <c r="D1932" s="10">
        <v>638</v>
      </c>
      <c r="E1932" s="10">
        <v>1137</v>
      </c>
    </row>
    <row r="1933" spans="1:5" x14ac:dyDescent="0.2">
      <c r="A1933" s="9" t="s">
        <v>202</v>
      </c>
      <c r="B1933" s="10">
        <v>35.5</v>
      </c>
      <c r="C1933" s="10">
        <v>42431</v>
      </c>
      <c r="D1933" s="10">
        <v>549</v>
      </c>
      <c r="E1933" s="10">
        <v>265</v>
      </c>
    </row>
    <row r="1934" spans="1:5" x14ac:dyDescent="0.2">
      <c r="A1934" s="9" t="s">
        <v>3161</v>
      </c>
      <c r="B1934" s="10">
        <v>44.8</v>
      </c>
      <c r="C1934" s="10">
        <v>41250</v>
      </c>
      <c r="D1934" s="10">
        <v>162</v>
      </c>
      <c r="E1934" s="10">
        <v>167</v>
      </c>
    </row>
    <row r="1935" spans="1:5" x14ac:dyDescent="0.2">
      <c r="A1935" s="9" t="s">
        <v>3215</v>
      </c>
      <c r="B1935" s="10">
        <v>44.8</v>
      </c>
      <c r="C1935" s="10">
        <v>41250</v>
      </c>
      <c r="D1935" s="10">
        <v>162</v>
      </c>
      <c r="E1935" s="10">
        <v>167</v>
      </c>
    </row>
    <row r="1936" spans="1:5" x14ac:dyDescent="0.2">
      <c r="A1936" s="9" t="s">
        <v>3162</v>
      </c>
      <c r="B1936" s="10">
        <v>44.8</v>
      </c>
      <c r="C1936" s="10">
        <v>41250</v>
      </c>
      <c r="D1936" s="10">
        <v>162</v>
      </c>
      <c r="E1936" s="10">
        <v>167</v>
      </c>
    </row>
    <row r="1937" spans="1:5" x14ac:dyDescent="0.2">
      <c r="A1937" s="9" t="s">
        <v>3159</v>
      </c>
      <c r="B1937" s="10">
        <v>44.8</v>
      </c>
      <c r="C1937" s="10">
        <v>41250</v>
      </c>
      <c r="D1937" s="10">
        <v>162</v>
      </c>
      <c r="E1937" s="10">
        <v>167</v>
      </c>
    </row>
    <row r="1938" spans="1:5" x14ac:dyDescent="0.2">
      <c r="A1938" s="9" t="s">
        <v>3160</v>
      </c>
      <c r="B1938" s="10">
        <v>44.8</v>
      </c>
      <c r="C1938" s="10">
        <v>41250</v>
      </c>
      <c r="D1938" s="10">
        <v>162</v>
      </c>
      <c r="E1938" s="10">
        <v>167</v>
      </c>
    </row>
    <row r="1939" spans="1:5" x14ac:dyDescent="0.2">
      <c r="A1939" s="9" t="s">
        <v>3216</v>
      </c>
      <c r="B1939" s="10">
        <v>44.8</v>
      </c>
      <c r="C1939" s="10">
        <v>41250</v>
      </c>
      <c r="D1939" s="10">
        <v>162</v>
      </c>
      <c r="E1939" s="10">
        <v>167</v>
      </c>
    </row>
    <row r="1940" spans="1:5" x14ac:dyDescent="0.2">
      <c r="A1940" s="9" t="s">
        <v>1228</v>
      </c>
      <c r="B1940" s="10">
        <v>36.200000000000003</v>
      </c>
      <c r="C1940" s="10">
        <v>27161</v>
      </c>
      <c r="D1940" s="10">
        <v>343</v>
      </c>
      <c r="E1940" s="10">
        <v>517</v>
      </c>
    </row>
    <row r="1941" spans="1:5" x14ac:dyDescent="0.2">
      <c r="A1941" s="9" t="s">
        <v>1129</v>
      </c>
      <c r="B1941" s="10">
        <v>36.200000000000003</v>
      </c>
      <c r="C1941" s="10">
        <v>27161</v>
      </c>
      <c r="D1941" s="10">
        <v>343</v>
      </c>
      <c r="E1941" s="10">
        <v>517</v>
      </c>
    </row>
    <row r="1942" spans="1:5" x14ac:dyDescent="0.2">
      <c r="A1942" s="9" t="s">
        <v>1234</v>
      </c>
      <c r="B1942" s="10">
        <v>36.200000000000003</v>
      </c>
      <c r="C1942" s="10">
        <v>27161</v>
      </c>
      <c r="D1942" s="10">
        <v>343</v>
      </c>
      <c r="E1942" s="10">
        <v>517</v>
      </c>
    </row>
    <row r="1943" spans="1:5" x14ac:dyDescent="0.2">
      <c r="A1943" s="9" t="s">
        <v>1232</v>
      </c>
      <c r="B1943" s="10">
        <v>36.200000000000003</v>
      </c>
      <c r="C1943" s="10">
        <v>27161</v>
      </c>
      <c r="D1943" s="10">
        <v>343</v>
      </c>
      <c r="E1943" s="10">
        <v>517</v>
      </c>
    </row>
    <row r="1944" spans="1:5" x14ac:dyDescent="0.2">
      <c r="A1944" s="9" t="s">
        <v>1233</v>
      </c>
      <c r="B1944" s="10">
        <v>36.200000000000003</v>
      </c>
      <c r="C1944" s="10">
        <v>27161</v>
      </c>
      <c r="D1944" s="10">
        <v>343</v>
      </c>
      <c r="E1944" s="10">
        <v>517</v>
      </c>
    </row>
    <row r="1945" spans="1:5" x14ac:dyDescent="0.2">
      <c r="A1945" s="9" t="s">
        <v>1231</v>
      </c>
      <c r="B1945" s="10">
        <v>36.200000000000003</v>
      </c>
      <c r="C1945" s="10">
        <v>27161</v>
      </c>
      <c r="D1945" s="10">
        <v>343</v>
      </c>
      <c r="E1945" s="10">
        <v>517</v>
      </c>
    </row>
    <row r="1946" spans="1:5" x14ac:dyDescent="0.2">
      <c r="A1946" s="9" t="s">
        <v>1130</v>
      </c>
      <c r="B1946" s="10">
        <v>36.200000000000003</v>
      </c>
      <c r="C1946" s="10">
        <v>27161</v>
      </c>
      <c r="D1946" s="10">
        <v>343</v>
      </c>
      <c r="E1946" s="10">
        <v>517</v>
      </c>
    </row>
    <row r="1947" spans="1:5" x14ac:dyDescent="0.2">
      <c r="A1947" s="9" t="s">
        <v>1132</v>
      </c>
      <c r="B1947" s="10">
        <v>36.200000000000003</v>
      </c>
      <c r="C1947" s="10">
        <v>27161</v>
      </c>
      <c r="D1947" s="10">
        <v>343</v>
      </c>
      <c r="E1947" s="10">
        <v>517</v>
      </c>
    </row>
    <row r="1948" spans="1:5" x14ac:dyDescent="0.2">
      <c r="A1948" s="9" t="s">
        <v>1131</v>
      </c>
      <c r="B1948" s="10">
        <v>36.200000000000003</v>
      </c>
      <c r="C1948" s="10">
        <v>27161</v>
      </c>
      <c r="D1948" s="10">
        <v>343</v>
      </c>
      <c r="E1948" s="10">
        <v>517</v>
      </c>
    </row>
    <row r="1949" spans="1:5" x14ac:dyDescent="0.2">
      <c r="A1949" s="9" t="s">
        <v>1229</v>
      </c>
      <c r="B1949" s="10">
        <v>36.200000000000003</v>
      </c>
      <c r="C1949" s="10">
        <v>27161</v>
      </c>
      <c r="D1949" s="10">
        <v>343</v>
      </c>
      <c r="E1949" s="10">
        <v>517</v>
      </c>
    </row>
    <row r="1950" spans="1:5" x14ac:dyDescent="0.2">
      <c r="A1950" s="9" t="s">
        <v>1230</v>
      </c>
      <c r="B1950" s="10">
        <v>36.200000000000003</v>
      </c>
      <c r="C1950" s="10">
        <v>27161</v>
      </c>
      <c r="D1950" s="10">
        <v>343</v>
      </c>
      <c r="E1950" s="10">
        <v>517</v>
      </c>
    </row>
    <row r="1951" spans="1:5" x14ac:dyDescent="0.2">
      <c r="A1951" s="9" t="s">
        <v>3976</v>
      </c>
      <c r="B1951" s="10">
        <v>12</v>
      </c>
      <c r="C1951" s="10">
        <v>56477</v>
      </c>
      <c r="D1951" s="10">
        <v>193</v>
      </c>
      <c r="E1951" s="10">
        <v>154</v>
      </c>
    </row>
    <row r="1952" spans="1:5" x14ac:dyDescent="0.2">
      <c r="A1952" s="9" t="s">
        <v>2798</v>
      </c>
      <c r="B1952" s="10">
        <v>44.4</v>
      </c>
      <c r="C1952" s="10">
        <v>28873</v>
      </c>
      <c r="D1952" s="10">
        <v>254</v>
      </c>
      <c r="E1952" s="10">
        <v>688</v>
      </c>
    </row>
    <row r="1953" spans="1:5" x14ac:dyDescent="0.2">
      <c r="A1953" s="9" t="s">
        <v>3658</v>
      </c>
      <c r="B1953" s="10">
        <v>21.4</v>
      </c>
      <c r="C1953" s="10">
        <v>62569</v>
      </c>
      <c r="D1953" s="10">
        <v>290</v>
      </c>
      <c r="E1953" s="10">
        <v>222</v>
      </c>
    </row>
    <row r="1954" spans="1:5" x14ac:dyDescent="0.2">
      <c r="A1954" s="9" t="s">
        <v>1359</v>
      </c>
      <c r="B1954" s="10">
        <v>32.15</v>
      </c>
      <c r="C1954" s="10">
        <v>44675</v>
      </c>
      <c r="D1954" s="10">
        <v>374.5</v>
      </c>
      <c r="E1954" s="10">
        <v>411.5</v>
      </c>
    </row>
    <row r="1955" spans="1:5" x14ac:dyDescent="0.2">
      <c r="A1955" s="9" t="s">
        <v>2800</v>
      </c>
      <c r="B1955" s="10">
        <v>44.4</v>
      </c>
      <c r="C1955" s="10">
        <v>28873</v>
      </c>
      <c r="D1955" s="10">
        <v>254</v>
      </c>
      <c r="E1955" s="10">
        <v>688</v>
      </c>
    </row>
    <row r="1956" spans="1:5" x14ac:dyDescent="0.2">
      <c r="A1956" s="9" t="s">
        <v>2117</v>
      </c>
      <c r="B1956" s="10">
        <v>24.7</v>
      </c>
      <c r="C1956" s="10">
        <v>41667</v>
      </c>
      <c r="D1956" s="10">
        <v>236</v>
      </c>
      <c r="E1956" s="10">
        <v>591</v>
      </c>
    </row>
    <row r="1957" spans="1:5" x14ac:dyDescent="0.2">
      <c r="A1957" s="9" t="s">
        <v>3654</v>
      </c>
      <c r="B1957" s="10">
        <v>32.1</v>
      </c>
      <c r="C1957" s="10">
        <v>41118</v>
      </c>
      <c r="D1957" s="10">
        <v>318</v>
      </c>
      <c r="E1957" s="10">
        <v>582</v>
      </c>
    </row>
    <row r="1958" spans="1:5" x14ac:dyDescent="0.2">
      <c r="A1958" s="9" t="s">
        <v>2799</v>
      </c>
      <c r="B1958" s="10">
        <v>44.4</v>
      </c>
      <c r="C1958" s="10">
        <v>28873</v>
      </c>
      <c r="D1958" s="10">
        <v>254</v>
      </c>
      <c r="E1958" s="10">
        <v>688</v>
      </c>
    </row>
    <row r="1959" spans="1:5" x14ac:dyDescent="0.2">
      <c r="A1959" s="9" t="s">
        <v>1358</v>
      </c>
      <c r="B1959" s="10">
        <v>21.4</v>
      </c>
      <c r="C1959" s="10">
        <v>62569</v>
      </c>
      <c r="D1959" s="10">
        <v>290</v>
      </c>
      <c r="E1959" s="10">
        <v>222</v>
      </c>
    </row>
    <row r="1960" spans="1:5" x14ac:dyDescent="0.2">
      <c r="A1960" s="9" t="s">
        <v>2116</v>
      </c>
      <c r="B1960" s="10">
        <v>24.7</v>
      </c>
      <c r="C1960" s="10">
        <v>41667</v>
      </c>
      <c r="D1960" s="10">
        <v>236</v>
      </c>
      <c r="E1960" s="10">
        <v>591</v>
      </c>
    </row>
    <row r="1961" spans="1:5" x14ac:dyDescent="0.2">
      <c r="A1961" s="9" t="s">
        <v>4059</v>
      </c>
      <c r="B1961" s="10">
        <v>25.1</v>
      </c>
      <c r="C1961" s="10">
        <v>40430</v>
      </c>
      <c r="D1961" s="10">
        <v>194</v>
      </c>
      <c r="E1961" s="10">
        <v>534</v>
      </c>
    </row>
    <row r="1962" spans="1:5" x14ac:dyDescent="0.2">
      <c r="A1962" s="9" t="s">
        <v>3659</v>
      </c>
      <c r="B1962" s="10">
        <v>21.4</v>
      </c>
      <c r="C1962" s="10">
        <v>62569</v>
      </c>
      <c r="D1962" s="10">
        <v>290</v>
      </c>
      <c r="E1962" s="10">
        <v>222</v>
      </c>
    </row>
    <row r="1963" spans="1:5" x14ac:dyDescent="0.2">
      <c r="A1963" s="9" t="s">
        <v>3974</v>
      </c>
      <c r="B1963" s="10">
        <v>12</v>
      </c>
      <c r="C1963" s="10">
        <v>56477</v>
      </c>
      <c r="D1963" s="10">
        <v>193</v>
      </c>
      <c r="E1963" s="10">
        <v>154</v>
      </c>
    </row>
    <row r="1964" spans="1:5" x14ac:dyDescent="0.2">
      <c r="A1964" s="9" t="s">
        <v>3975</v>
      </c>
      <c r="B1964" s="10">
        <v>12</v>
      </c>
      <c r="C1964" s="10">
        <v>56477</v>
      </c>
      <c r="D1964" s="10">
        <v>193</v>
      </c>
      <c r="E1964" s="10">
        <v>154</v>
      </c>
    </row>
    <row r="1965" spans="1:5" x14ac:dyDescent="0.2">
      <c r="A1965" s="9" t="s">
        <v>2677</v>
      </c>
      <c r="B1965" s="10">
        <v>25.1</v>
      </c>
      <c r="C1965" s="10">
        <v>40430</v>
      </c>
      <c r="D1965" s="10">
        <v>194</v>
      </c>
      <c r="E1965" s="10">
        <v>534</v>
      </c>
    </row>
    <row r="1966" spans="1:5" x14ac:dyDescent="0.2">
      <c r="A1966" s="9" t="s">
        <v>2118</v>
      </c>
      <c r="B1966" s="10">
        <v>24.7</v>
      </c>
      <c r="C1966" s="10">
        <v>41667</v>
      </c>
      <c r="D1966" s="10">
        <v>236</v>
      </c>
      <c r="E1966" s="10">
        <v>591</v>
      </c>
    </row>
    <row r="1967" spans="1:5" x14ac:dyDescent="0.2">
      <c r="A1967" s="9" t="s">
        <v>3653</v>
      </c>
      <c r="B1967" s="10">
        <v>26.75</v>
      </c>
      <c r="C1967" s="10">
        <v>51843.5</v>
      </c>
      <c r="D1967" s="10">
        <v>304</v>
      </c>
      <c r="E1967" s="10">
        <v>402</v>
      </c>
    </row>
    <row r="1968" spans="1:5" x14ac:dyDescent="0.2">
      <c r="A1968" s="9" t="s">
        <v>1032</v>
      </c>
      <c r="B1968" s="10">
        <v>10.3</v>
      </c>
      <c r="C1968" s="10">
        <v>63481</v>
      </c>
      <c r="D1968" s="10">
        <v>300</v>
      </c>
      <c r="E1968" s="10">
        <v>166</v>
      </c>
    </row>
    <row r="1969" spans="1:5" x14ac:dyDescent="0.2">
      <c r="A1969" s="9" t="s">
        <v>1031</v>
      </c>
      <c r="B1969" s="10">
        <v>10.3</v>
      </c>
      <c r="C1969" s="10">
        <v>63481</v>
      </c>
      <c r="D1969" s="10">
        <v>300</v>
      </c>
      <c r="E1969" s="10">
        <v>166</v>
      </c>
    </row>
    <row r="1970" spans="1:5" x14ac:dyDescent="0.2">
      <c r="A1970" s="9" t="s">
        <v>2192</v>
      </c>
      <c r="B1970" s="10">
        <v>13.1</v>
      </c>
      <c r="C1970" s="10">
        <v>51658</v>
      </c>
      <c r="D1970" s="10">
        <v>371</v>
      </c>
      <c r="E1970" s="10">
        <v>749</v>
      </c>
    </row>
    <row r="1971" spans="1:5" x14ac:dyDescent="0.2">
      <c r="A1971" s="9" t="s">
        <v>3354</v>
      </c>
      <c r="B1971" s="10">
        <v>30.7</v>
      </c>
      <c r="C1971" s="10">
        <v>30750</v>
      </c>
      <c r="D1971" s="10">
        <v>199</v>
      </c>
      <c r="E1971" s="10">
        <v>678</v>
      </c>
    </row>
    <row r="1972" spans="1:5" x14ac:dyDescent="0.2">
      <c r="A1972" s="9" t="s">
        <v>2025</v>
      </c>
      <c r="B1972" s="10">
        <v>13.1</v>
      </c>
      <c r="C1972" s="10">
        <v>51658</v>
      </c>
      <c r="D1972" s="10">
        <v>371</v>
      </c>
      <c r="E1972" s="10">
        <v>749</v>
      </c>
    </row>
    <row r="1973" spans="1:5" x14ac:dyDescent="0.2">
      <c r="A1973" s="9" t="s">
        <v>2022</v>
      </c>
      <c r="B1973" s="10">
        <v>13.1</v>
      </c>
      <c r="C1973" s="10">
        <v>51658</v>
      </c>
      <c r="D1973" s="10">
        <v>371</v>
      </c>
      <c r="E1973" s="10">
        <v>749</v>
      </c>
    </row>
    <row r="1974" spans="1:5" x14ac:dyDescent="0.2">
      <c r="A1974" s="9" t="s">
        <v>2113</v>
      </c>
      <c r="B1974" s="10">
        <v>13.1</v>
      </c>
      <c r="C1974" s="10">
        <v>51658</v>
      </c>
      <c r="D1974" s="10">
        <v>371</v>
      </c>
      <c r="E1974" s="10">
        <v>749</v>
      </c>
    </row>
    <row r="1975" spans="1:5" x14ac:dyDescent="0.2">
      <c r="A1975" s="9" t="s">
        <v>2112</v>
      </c>
      <c r="B1975" s="10">
        <v>13.1</v>
      </c>
      <c r="C1975" s="10">
        <v>51658</v>
      </c>
      <c r="D1975" s="10">
        <v>371</v>
      </c>
      <c r="E1975" s="10">
        <v>749</v>
      </c>
    </row>
    <row r="1976" spans="1:5" x14ac:dyDescent="0.2">
      <c r="A1976" s="9" t="s">
        <v>2023</v>
      </c>
      <c r="B1976" s="10">
        <v>13.1</v>
      </c>
      <c r="C1976" s="10">
        <v>51658</v>
      </c>
      <c r="D1976" s="10">
        <v>371</v>
      </c>
      <c r="E1976" s="10">
        <v>749</v>
      </c>
    </row>
    <row r="1977" spans="1:5" x14ac:dyDescent="0.2">
      <c r="A1977" s="9" t="s">
        <v>2026</v>
      </c>
      <c r="B1977" s="10">
        <v>13.1</v>
      </c>
      <c r="C1977" s="10">
        <v>51658</v>
      </c>
      <c r="D1977" s="10">
        <v>371</v>
      </c>
      <c r="E1977" s="10">
        <v>749</v>
      </c>
    </row>
    <row r="1978" spans="1:5" x14ac:dyDescent="0.2">
      <c r="A1978" s="9" t="s">
        <v>2027</v>
      </c>
      <c r="B1978" s="10">
        <v>13.1</v>
      </c>
      <c r="C1978" s="10">
        <v>51658</v>
      </c>
      <c r="D1978" s="10">
        <v>371</v>
      </c>
      <c r="E1978" s="10">
        <v>749</v>
      </c>
    </row>
    <row r="1979" spans="1:5" x14ac:dyDescent="0.2">
      <c r="A1979" s="9" t="s">
        <v>2024</v>
      </c>
      <c r="B1979" s="10">
        <v>13.1</v>
      </c>
      <c r="C1979" s="10">
        <v>51658</v>
      </c>
      <c r="D1979" s="10">
        <v>371</v>
      </c>
      <c r="E1979" s="10">
        <v>749</v>
      </c>
    </row>
    <row r="1980" spans="1:5" x14ac:dyDescent="0.2">
      <c r="A1980" s="9" t="s">
        <v>2074</v>
      </c>
      <c r="B1980" s="10">
        <v>13.1</v>
      </c>
      <c r="C1980" s="10">
        <v>51658</v>
      </c>
      <c r="D1980" s="10">
        <v>371</v>
      </c>
      <c r="E1980" s="10">
        <v>749</v>
      </c>
    </row>
    <row r="1981" spans="1:5" x14ac:dyDescent="0.2">
      <c r="A1981" s="9" t="s">
        <v>2190</v>
      </c>
      <c r="B1981" s="10">
        <v>13.1</v>
      </c>
      <c r="C1981" s="10">
        <v>51658</v>
      </c>
      <c r="D1981" s="10">
        <v>371</v>
      </c>
      <c r="E1981" s="10">
        <v>749</v>
      </c>
    </row>
    <row r="1982" spans="1:5" x14ac:dyDescent="0.2">
      <c r="A1982" s="9" t="s">
        <v>2073</v>
      </c>
      <c r="B1982" s="10">
        <v>13.1</v>
      </c>
      <c r="C1982" s="10">
        <v>51658</v>
      </c>
      <c r="D1982" s="10">
        <v>371</v>
      </c>
      <c r="E1982" s="10">
        <v>749</v>
      </c>
    </row>
    <row r="1983" spans="1:5" x14ac:dyDescent="0.2">
      <c r="A1983" s="9" t="s">
        <v>3406</v>
      </c>
      <c r="B1983" s="10">
        <v>46.9</v>
      </c>
      <c r="C1983" s="10">
        <v>25513</v>
      </c>
      <c r="D1983" s="10">
        <v>408</v>
      </c>
      <c r="E1983" s="10">
        <v>489</v>
      </c>
    </row>
    <row r="1984" spans="1:5" x14ac:dyDescent="0.2">
      <c r="A1984" s="9" t="s">
        <v>3405</v>
      </c>
      <c r="B1984" s="10">
        <v>46.9</v>
      </c>
      <c r="C1984" s="10">
        <v>25513</v>
      </c>
      <c r="D1984" s="10">
        <v>408</v>
      </c>
      <c r="E1984" s="10">
        <v>489</v>
      </c>
    </row>
    <row r="1985" spans="1:5" x14ac:dyDescent="0.2">
      <c r="A1985" s="9" t="s">
        <v>3263</v>
      </c>
      <c r="B1985" s="10">
        <v>13.9</v>
      </c>
      <c r="C1985" s="10">
        <v>70426</v>
      </c>
      <c r="D1985" s="10">
        <v>59</v>
      </c>
      <c r="E1985" s="10">
        <v>52</v>
      </c>
    </row>
    <row r="1986" spans="1:5" x14ac:dyDescent="0.2">
      <c r="A1986" s="9" t="s">
        <v>3242</v>
      </c>
      <c r="B1986" s="10">
        <v>33</v>
      </c>
      <c r="C1986" s="10">
        <v>89038</v>
      </c>
      <c r="D1986" s="10">
        <v>35</v>
      </c>
      <c r="E1986" s="10">
        <v>54</v>
      </c>
    </row>
    <row r="1987" spans="1:5" x14ac:dyDescent="0.2">
      <c r="A1987" s="9" t="s">
        <v>3245</v>
      </c>
      <c r="B1987" s="10">
        <v>33</v>
      </c>
      <c r="C1987" s="10">
        <v>89038</v>
      </c>
      <c r="D1987" s="10">
        <v>35</v>
      </c>
      <c r="E1987" s="10">
        <v>54</v>
      </c>
    </row>
    <row r="1988" spans="1:5" x14ac:dyDescent="0.2">
      <c r="A1988" s="9" t="s">
        <v>3238</v>
      </c>
      <c r="B1988" s="10">
        <v>33</v>
      </c>
      <c r="C1988" s="10">
        <v>89038</v>
      </c>
      <c r="D1988" s="10">
        <v>35</v>
      </c>
      <c r="E1988" s="10">
        <v>54</v>
      </c>
    </row>
    <row r="1989" spans="1:5" x14ac:dyDescent="0.2">
      <c r="A1989" s="9" t="s">
        <v>3239</v>
      </c>
      <c r="B1989" s="10">
        <v>33</v>
      </c>
      <c r="C1989" s="10">
        <v>89038</v>
      </c>
      <c r="D1989" s="10">
        <v>35</v>
      </c>
      <c r="E1989" s="10">
        <v>54</v>
      </c>
    </row>
    <row r="1990" spans="1:5" x14ac:dyDescent="0.2">
      <c r="A1990" s="9" t="s">
        <v>3247</v>
      </c>
      <c r="B1990" s="10">
        <v>33</v>
      </c>
      <c r="C1990" s="10">
        <v>89038</v>
      </c>
      <c r="D1990" s="10">
        <v>35</v>
      </c>
      <c r="E1990" s="10">
        <v>54</v>
      </c>
    </row>
    <row r="1991" spans="1:5" x14ac:dyDescent="0.2">
      <c r="A1991" s="9" t="s">
        <v>3241</v>
      </c>
      <c r="B1991" s="10">
        <v>33</v>
      </c>
      <c r="C1991" s="10">
        <v>89038</v>
      </c>
      <c r="D1991" s="10">
        <v>35</v>
      </c>
      <c r="E1991" s="10">
        <v>54</v>
      </c>
    </row>
    <row r="1992" spans="1:5" x14ac:dyDescent="0.2">
      <c r="A1992" s="9" t="s">
        <v>3330</v>
      </c>
      <c r="B1992" s="10">
        <v>13.9</v>
      </c>
      <c r="C1992" s="10">
        <v>70426</v>
      </c>
      <c r="D1992" s="10">
        <v>59</v>
      </c>
      <c r="E1992" s="10">
        <v>52</v>
      </c>
    </row>
    <row r="1993" spans="1:5" x14ac:dyDescent="0.2">
      <c r="A1993" s="9" t="s">
        <v>3246</v>
      </c>
      <c r="B1993" s="10">
        <v>33</v>
      </c>
      <c r="C1993" s="10">
        <v>89038</v>
      </c>
      <c r="D1993" s="10">
        <v>35</v>
      </c>
      <c r="E1993" s="10">
        <v>54</v>
      </c>
    </row>
    <row r="1994" spans="1:5" x14ac:dyDescent="0.2">
      <c r="A1994" s="9" t="s">
        <v>3240</v>
      </c>
      <c r="B1994" s="10">
        <v>33</v>
      </c>
      <c r="C1994" s="10">
        <v>89038</v>
      </c>
      <c r="D1994" s="10">
        <v>35</v>
      </c>
      <c r="E1994" s="10">
        <v>54</v>
      </c>
    </row>
    <row r="1995" spans="1:5" x14ac:dyDescent="0.2">
      <c r="A1995" s="9" t="s">
        <v>3248</v>
      </c>
      <c r="B1995" s="10">
        <v>33</v>
      </c>
      <c r="C1995" s="10">
        <v>89038</v>
      </c>
      <c r="D1995" s="10">
        <v>35</v>
      </c>
      <c r="E1995" s="10">
        <v>54</v>
      </c>
    </row>
    <row r="1996" spans="1:5" x14ac:dyDescent="0.2">
      <c r="A1996" s="9" t="s">
        <v>3224</v>
      </c>
      <c r="B1996" s="10">
        <v>44.8</v>
      </c>
      <c r="C1996" s="10">
        <v>41250</v>
      </c>
      <c r="D1996" s="10">
        <v>162</v>
      </c>
      <c r="E1996" s="10">
        <v>167</v>
      </c>
    </row>
    <row r="1997" spans="1:5" x14ac:dyDescent="0.2">
      <c r="A1997" s="9" t="s">
        <v>3059</v>
      </c>
      <c r="B1997" s="10">
        <v>35.5</v>
      </c>
      <c r="C1997" s="10">
        <v>42431</v>
      </c>
      <c r="D1997" s="10">
        <v>549</v>
      </c>
      <c r="E1997" s="10">
        <v>265</v>
      </c>
    </row>
    <row r="1998" spans="1:5" x14ac:dyDescent="0.2">
      <c r="A1998" s="9" t="s">
        <v>3047</v>
      </c>
      <c r="B1998" s="10">
        <v>47.4</v>
      </c>
      <c r="C1998" s="10">
        <v>56389</v>
      </c>
      <c r="D1998" s="10">
        <v>50</v>
      </c>
      <c r="E1998" s="10">
        <v>9</v>
      </c>
    </row>
    <row r="1999" spans="1:5" x14ac:dyDescent="0.2">
      <c r="A1999" s="9" t="s">
        <v>3057</v>
      </c>
      <c r="B1999" s="10">
        <v>44.8</v>
      </c>
      <c r="C1999" s="10">
        <v>41250</v>
      </c>
      <c r="D1999" s="10">
        <v>162</v>
      </c>
      <c r="E1999" s="10">
        <v>167</v>
      </c>
    </row>
    <row r="2000" spans="1:5" x14ac:dyDescent="0.2">
      <c r="A2000" s="9" t="s">
        <v>3058</v>
      </c>
      <c r="B2000" s="10">
        <v>44.8</v>
      </c>
      <c r="C2000" s="10">
        <v>41250</v>
      </c>
      <c r="D2000" s="10">
        <v>162</v>
      </c>
      <c r="E2000" s="10">
        <v>167</v>
      </c>
    </row>
    <row r="2001" spans="1:5" x14ac:dyDescent="0.2">
      <c r="A2001" s="9" t="s">
        <v>3056</v>
      </c>
      <c r="B2001" s="10">
        <v>44.8</v>
      </c>
      <c r="C2001" s="10">
        <v>41250</v>
      </c>
      <c r="D2001" s="10">
        <v>162</v>
      </c>
      <c r="E2001" s="10">
        <v>167</v>
      </c>
    </row>
    <row r="2002" spans="1:5" x14ac:dyDescent="0.2">
      <c r="A2002" s="9" t="s">
        <v>3226</v>
      </c>
      <c r="B2002" s="10">
        <v>44.8</v>
      </c>
      <c r="C2002" s="10">
        <v>41250</v>
      </c>
      <c r="D2002" s="10">
        <v>162</v>
      </c>
      <c r="E2002" s="10">
        <v>167</v>
      </c>
    </row>
    <row r="2003" spans="1:5" x14ac:dyDescent="0.2">
      <c r="A2003" s="9" t="s">
        <v>3051</v>
      </c>
      <c r="B2003" s="10">
        <v>47.4</v>
      </c>
      <c r="C2003" s="10">
        <v>56389</v>
      </c>
      <c r="D2003" s="10">
        <v>50</v>
      </c>
      <c r="E2003" s="10">
        <v>9</v>
      </c>
    </row>
    <row r="2004" spans="1:5" x14ac:dyDescent="0.2">
      <c r="A2004" s="9" t="s">
        <v>3229</v>
      </c>
      <c r="B2004" s="10">
        <v>47.4</v>
      </c>
      <c r="C2004" s="10">
        <v>56389</v>
      </c>
      <c r="D2004" s="10">
        <v>50</v>
      </c>
      <c r="E2004" s="10">
        <v>9</v>
      </c>
    </row>
    <row r="2005" spans="1:5" x14ac:dyDescent="0.2">
      <c r="A2005" s="9" t="s">
        <v>250</v>
      </c>
      <c r="B2005" s="10">
        <v>35.5</v>
      </c>
      <c r="C2005" s="10">
        <v>42431</v>
      </c>
      <c r="D2005" s="10">
        <v>549</v>
      </c>
      <c r="E2005" s="10">
        <v>265</v>
      </c>
    </row>
    <row r="2006" spans="1:5" x14ac:dyDescent="0.2">
      <c r="A2006" s="9" t="s">
        <v>3222</v>
      </c>
      <c r="B2006" s="10">
        <v>35.5</v>
      </c>
      <c r="C2006" s="10">
        <v>42431</v>
      </c>
      <c r="D2006" s="10">
        <v>549</v>
      </c>
      <c r="E2006" s="10">
        <v>265</v>
      </c>
    </row>
    <row r="2007" spans="1:5" x14ac:dyDescent="0.2">
      <c r="A2007" s="9" t="s">
        <v>3048</v>
      </c>
      <c r="B2007" s="10">
        <v>47.4</v>
      </c>
      <c r="C2007" s="10">
        <v>56389</v>
      </c>
      <c r="D2007" s="10">
        <v>50</v>
      </c>
      <c r="E2007" s="10">
        <v>9</v>
      </c>
    </row>
    <row r="2008" spans="1:5" x14ac:dyDescent="0.2">
      <c r="A2008" s="9" t="s">
        <v>3042</v>
      </c>
      <c r="B2008" s="10">
        <v>13.6</v>
      </c>
      <c r="C2008" s="10">
        <v>104846</v>
      </c>
      <c r="D2008" s="10">
        <v>168</v>
      </c>
      <c r="E2008" s="10">
        <v>165</v>
      </c>
    </row>
    <row r="2009" spans="1:5" x14ac:dyDescent="0.2">
      <c r="A2009" s="9" t="s">
        <v>3049</v>
      </c>
      <c r="B2009" s="10">
        <v>47.4</v>
      </c>
      <c r="C2009" s="10">
        <v>56389</v>
      </c>
      <c r="D2009" s="10">
        <v>50</v>
      </c>
      <c r="E2009" s="10">
        <v>9</v>
      </c>
    </row>
    <row r="2010" spans="1:5" x14ac:dyDescent="0.2">
      <c r="A2010" s="9" t="s">
        <v>3223</v>
      </c>
      <c r="B2010" s="10">
        <v>44.8</v>
      </c>
      <c r="C2010" s="10">
        <v>41250</v>
      </c>
      <c r="D2010" s="10">
        <v>162</v>
      </c>
      <c r="E2010" s="10">
        <v>167</v>
      </c>
    </row>
    <row r="2011" spans="1:5" x14ac:dyDescent="0.2">
      <c r="A2011" s="9" t="s">
        <v>249</v>
      </c>
      <c r="B2011" s="10">
        <v>35.5</v>
      </c>
      <c r="C2011" s="10">
        <v>42431</v>
      </c>
      <c r="D2011" s="10">
        <v>549</v>
      </c>
      <c r="E2011" s="10">
        <v>265</v>
      </c>
    </row>
    <row r="2012" spans="1:5" x14ac:dyDescent="0.2">
      <c r="A2012" s="9" t="s">
        <v>3225</v>
      </c>
      <c r="B2012" s="10">
        <v>44.8</v>
      </c>
      <c r="C2012" s="10">
        <v>41250</v>
      </c>
      <c r="D2012" s="10">
        <v>162</v>
      </c>
      <c r="E2012" s="10">
        <v>167</v>
      </c>
    </row>
    <row r="2013" spans="1:5" x14ac:dyDescent="0.2">
      <c r="A2013" s="9" t="s">
        <v>3060</v>
      </c>
      <c r="B2013" s="10">
        <v>35.5</v>
      </c>
      <c r="C2013" s="10">
        <v>42431</v>
      </c>
      <c r="D2013" s="10">
        <v>549</v>
      </c>
      <c r="E2013" s="10">
        <v>265</v>
      </c>
    </row>
    <row r="2014" spans="1:5" x14ac:dyDescent="0.2">
      <c r="A2014" s="9" t="s">
        <v>3227</v>
      </c>
      <c r="B2014" s="10">
        <v>44.8</v>
      </c>
      <c r="C2014" s="10">
        <v>41250</v>
      </c>
      <c r="D2014" s="10">
        <v>162</v>
      </c>
      <c r="E2014" s="10">
        <v>167</v>
      </c>
    </row>
    <row r="2015" spans="1:5" x14ac:dyDescent="0.2">
      <c r="A2015" s="9" t="s">
        <v>3228</v>
      </c>
      <c r="B2015" s="10">
        <v>47.4</v>
      </c>
      <c r="C2015" s="10">
        <v>56389</v>
      </c>
      <c r="D2015" s="10">
        <v>50</v>
      </c>
      <c r="E2015" s="10">
        <v>9</v>
      </c>
    </row>
    <row r="2016" spans="1:5" x14ac:dyDescent="0.2">
      <c r="A2016" s="9" t="s">
        <v>3231</v>
      </c>
      <c r="B2016" s="10">
        <v>47.4</v>
      </c>
      <c r="C2016" s="10">
        <v>56389</v>
      </c>
      <c r="D2016" s="10">
        <v>50</v>
      </c>
      <c r="E2016" s="10">
        <v>9</v>
      </c>
    </row>
    <row r="2017" spans="1:5" x14ac:dyDescent="0.2">
      <c r="A2017" s="9" t="s">
        <v>3249</v>
      </c>
      <c r="B2017" s="10">
        <v>33</v>
      </c>
      <c r="C2017" s="10">
        <v>89038</v>
      </c>
      <c r="D2017" s="10">
        <v>35</v>
      </c>
      <c r="E2017" s="10">
        <v>54</v>
      </c>
    </row>
    <row r="2018" spans="1:5" x14ac:dyDescent="0.2">
      <c r="A2018" s="9" t="s">
        <v>3050</v>
      </c>
      <c r="B2018" s="10">
        <v>47.4</v>
      </c>
      <c r="C2018" s="10">
        <v>56389</v>
      </c>
      <c r="D2018" s="10">
        <v>50</v>
      </c>
      <c r="E2018" s="10">
        <v>9</v>
      </c>
    </row>
    <row r="2019" spans="1:5" x14ac:dyDescent="0.2">
      <c r="A2019" s="9" t="s">
        <v>3052</v>
      </c>
      <c r="B2019" s="10">
        <v>47.4</v>
      </c>
      <c r="C2019" s="10">
        <v>56389</v>
      </c>
      <c r="D2019" s="10">
        <v>50</v>
      </c>
      <c r="E2019" s="10">
        <v>9</v>
      </c>
    </row>
    <row r="2020" spans="1:5" x14ac:dyDescent="0.2">
      <c r="A2020" s="9" t="s">
        <v>3230</v>
      </c>
      <c r="B2020" s="10">
        <v>47.4</v>
      </c>
      <c r="C2020" s="10">
        <v>56389</v>
      </c>
      <c r="D2020" s="10">
        <v>50</v>
      </c>
      <c r="E2020" s="10">
        <v>9</v>
      </c>
    </row>
    <row r="2021" spans="1:5" x14ac:dyDescent="0.2">
      <c r="A2021" s="9" t="s">
        <v>3055</v>
      </c>
      <c r="B2021" s="10">
        <v>44.8</v>
      </c>
      <c r="C2021" s="10">
        <v>41250</v>
      </c>
      <c r="D2021" s="10">
        <v>162</v>
      </c>
      <c r="E2021" s="10">
        <v>167</v>
      </c>
    </row>
    <row r="2022" spans="1:5" x14ac:dyDescent="0.2">
      <c r="A2022" s="9" t="s">
        <v>3250</v>
      </c>
      <c r="B2022" s="10">
        <v>31.9</v>
      </c>
      <c r="C2022" s="10">
        <v>30130</v>
      </c>
      <c r="D2022" s="10">
        <v>660</v>
      </c>
      <c r="E2022" s="10">
        <v>534</v>
      </c>
    </row>
    <row r="2023" spans="1:5" x14ac:dyDescent="0.2">
      <c r="A2023" s="9" t="s">
        <v>3053</v>
      </c>
      <c r="B2023" s="10">
        <v>47.4</v>
      </c>
      <c r="C2023" s="10">
        <v>56389</v>
      </c>
      <c r="D2023" s="10">
        <v>50</v>
      </c>
      <c r="E2023" s="10">
        <v>9</v>
      </c>
    </row>
    <row r="2024" spans="1:5" x14ac:dyDescent="0.2">
      <c r="A2024" s="9" t="s">
        <v>3054</v>
      </c>
      <c r="B2024" s="10">
        <v>44.8</v>
      </c>
      <c r="C2024" s="10">
        <v>41250</v>
      </c>
      <c r="D2024" s="10">
        <v>162</v>
      </c>
      <c r="E2024" s="10">
        <v>167</v>
      </c>
    </row>
    <row r="2025" spans="1:5" x14ac:dyDescent="0.2">
      <c r="A2025" s="9" t="s">
        <v>3232</v>
      </c>
      <c r="B2025" s="10">
        <v>47.4</v>
      </c>
      <c r="C2025" s="10">
        <v>56389</v>
      </c>
      <c r="D2025" s="10">
        <v>50</v>
      </c>
      <c r="E2025" s="10">
        <v>9</v>
      </c>
    </row>
    <row r="2026" spans="1:5" x14ac:dyDescent="0.2">
      <c r="A2026" s="9" t="s">
        <v>622</v>
      </c>
      <c r="B2026" s="10">
        <v>13.9</v>
      </c>
      <c r="C2026" s="10">
        <v>50652</v>
      </c>
      <c r="D2026" s="10">
        <v>247</v>
      </c>
      <c r="E2026" s="10">
        <v>163</v>
      </c>
    </row>
    <row r="2027" spans="1:5" x14ac:dyDescent="0.2">
      <c r="A2027" s="9" t="s">
        <v>628</v>
      </c>
      <c r="B2027" s="10">
        <v>13.9</v>
      </c>
      <c r="C2027" s="10">
        <v>50652</v>
      </c>
      <c r="D2027" s="10">
        <v>247</v>
      </c>
      <c r="E2027" s="10">
        <v>163</v>
      </c>
    </row>
    <row r="2028" spans="1:5" x14ac:dyDescent="0.2">
      <c r="A2028" s="9" t="s">
        <v>1044</v>
      </c>
      <c r="B2028" s="10">
        <v>11.9</v>
      </c>
      <c r="C2028" s="10">
        <v>91275</v>
      </c>
      <c r="D2028" s="10">
        <v>141</v>
      </c>
      <c r="E2028" s="10">
        <v>71</v>
      </c>
    </row>
    <row r="2029" spans="1:5" x14ac:dyDescent="0.2">
      <c r="A2029" s="9" t="s">
        <v>1197</v>
      </c>
      <c r="B2029" s="10">
        <v>29.8</v>
      </c>
      <c r="C2029" s="10">
        <v>30600</v>
      </c>
      <c r="D2029" s="10">
        <v>224</v>
      </c>
      <c r="E2029" s="10">
        <v>364</v>
      </c>
    </row>
    <row r="2030" spans="1:5" x14ac:dyDescent="0.2">
      <c r="A2030" s="9" t="s">
        <v>2642</v>
      </c>
      <c r="B2030" s="10">
        <v>43.4</v>
      </c>
      <c r="C2030" s="10">
        <v>115096</v>
      </c>
      <c r="D2030" s="10">
        <v>69</v>
      </c>
      <c r="E2030" s="10">
        <v>41</v>
      </c>
    </row>
    <row r="2031" spans="1:5" x14ac:dyDescent="0.2">
      <c r="A2031" s="9" t="s">
        <v>3152</v>
      </c>
      <c r="B2031" s="10">
        <v>41.6</v>
      </c>
      <c r="C2031" s="10">
        <v>22292</v>
      </c>
      <c r="D2031" s="10">
        <v>925</v>
      </c>
      <c r="E2031" s="10">
        <v>1084</v>
      </c>
    </row>
    <row r="2032" spans="1:5" x14ac:dyDescent="0.2">
      <c r="A2032" s="9" t="s">
        <v>3082</v>
      </c>
      <c r="B2032" s="10">
        <v>41.6</v>
      </c>
      <c r="C2032" s="10">
        <v>22292</v>
      </c>
      <c r="D2032" s="10">
        <v>925</v>
      </c>
      <c r="E2032" s="10">
        <v>1084</v>
      </c>
    </row>
    <row r="2033" spans="1:5" x14ac:dyDescent="0.2">
      <c r="A2033" s="9" t="s">
        <v>3102</v>
      </c>
      <c r="B2033" s="10">
        <v>34.6</v>
      </c>
      <c r="C2033" s="10">
        <v>44015</v>
      </c>
      <c r="D2033" s="10">
        <v>280</v>
      </c>
      <c r="E2033" s="10">
        <v>416</v>
      </c>
    </row>
    <row r="2034" spans="1:5" x14ac:dyDescent="0.2">
      <c r="A2034" s="9" t="s">
        <v>3091</v>
      </c>
      <c r="B2034" s="10">
        <v>68.599999999999994</v>
      </c>
      <c r="C2034" s="10">
        <v>8878</v>
      </c>
      <c r="D2034" s="10">
        <v>822</v>
      </c>
      <c r="E2034" s="10">
        <v>912</v>
      </c>
    </row>
    <row r="2035" spans="1:5" x14ac:dyDescent="0.2">
      <c r="A2035" s="9" t="s">
        <v>1705</v>
      </c>
      <c r="B2035" s="10">
        <v>43.4</v>
      </c>
      <c r="C2035" s="10">
        <v>115096</v>
      </c>
      <c r="D2035" s="10">
        <v>69</v>
      </c>
      <c r="E2035" s="10">
        <v>41</v>
      </c>
    </row>
    <row r="2036" spans="1:5" x14ac:dyDescent="0.2">
      <c r="A2036" s="9" t="s">
        <v>2640</v>
      </c>
      <c r="B2036" s="10">
        <v>43.4</v>
      </c>
      <c r="C2036" s="10">
        <v>115096</v>
      </c>
      <c r="D2036" s="10">
        <v>69</v>
      </c>
      <c r="E2036" s="10">
        <v>41</v>
      </c>
    </row>
    <row r="2037" spans="1:5" x14ac:dyDescent="0.2">
      <c r="A2037" s="9" t="s">
        <v>3083</v>
      </c>
      <c r="B2037" s="10">
        <v>41.6</v>
      </c>
      <c r="C2037" s="10">
        <v>22292</v>
      </c>
      <c r="D2037" s="10">
        <v>925</v>
      </c>
      <c r="E2037" s="10">
        <v>1084</v>
      </c>
    </row>
    <row r="2038" spans="1:5" x14ac:dyDescent="0.2">
      <c r="A2038" s="9" t="s">
        <v>3156</v>
      </c>
      <c r="B2038" s="10">
        <v>41.6</v>
      </c>
      <c r="C2038" s="10">
        <v>22292</v>
      </c>
      <c r="D2038" s="10">
        <v>925</v>
      </c>
      <c r="E2038" s="10">
        <v>1084</v>
      </c>
    </row>
    <row r="2039" spans="1:5" x14ac:dyDescent="0.2">
      <c r="A2039" s="9" t="s">
        <v>3153</v>
      </c>
      <c r="B2039" s="10">
        <v>41.6</v>
      </c>
      <c r="C2039" s="10">
        <v>22292</v>
      </c>
      <c r="D2039" s="10">
        <v>925</v>
      </c>
      <c r="E2039" s="10">
        <v>1084</v>
      </c>
    </row>
    <row r="2040" spans="1:5" x14ac:dyDescent="0.2">
      <c r="A2040" s="9" t="s">
        <v>3087</v>
      </c>
      <c r="B2040" s="10">
        <v>41.6</v>
      </c>
      <c r="C2040" s="10">
        <v>22292</v>
      </c>
      <c r="D2040" s="10">
        <v>925</v>
      </c>
      <c r="E2040" s="10">
        <v>1084</v>
      </c>
    </row>
    <row r="2041" spans="1:5" x14ac:dyDescent="0.2">
      <c r="A2041" s="9" t="s">
        <v>3088</v>
      </c>
      <c r="B2041" s="10">
        <v>41.6</v>
      </c>
      <c r="C2041" s="10">
        <v>22292</v>
      </c>
      <c r="D2041" s="10">
        <v>925</v>
      </c>
      <c r="E2041" s="10">
        <v>1084</v>
      </c>
    </row>
    <row r="2042" spans="1:5" x14ac:dyDescent="0.2">
      <c r="A2042" s="9" t="s">
        <v>3150</v>
      </c>
      <c r="B2042" s="10">
        <v>68.599999999999994</v>
      </c>
      <c r="C2042" s="10">
        <v>8878</v>
      </c>
      <c r="D2042" s="10">
        <v>822</v>
      </c>
      <c r="E2042" s="10">
        <v>912</v>
      </c>
    </row>
    <row r="2043" spans="1:5" x14ac:dyDescent="0.2">
      <c r="A2043" s="9" t="s">
        <v>3098</v>
      </c>
      <c r="B2043" s="10">
        <v>34.6</v>
      </c>
      <c r="C2043" s="10">
        <v>44015</v>
      </c>
      <c r="D2043" s="10">
        <v>280</v>
      </c>
      <c r="E2043" s="10">
        <v>416</v>
      </c>
    </row>
    <row r="2044" spans="1:5" x14ac:dyDescent="0.2">
      <c r="A2044" s="9" t="s">
        <v>3096</v>
      </c>
      <c r="B2044" s="10">
        <v>44.15</v>
      </c>
      <c r="C2044" s="10">
        <v>29507.5</v>
      </c>
      <c r="D2044" s="10">
        <v>337.5</v>
      </c>
      <c r="E2044" s="10">
        <v>596.5</v>
      </c>
    </row>
    <row r="2045" spans="1:5" x14ac:dyDescent="0.2">
      <c r="A2045" s="9" t="s">
        <v>3097</v>
      </c>
      <c r="B2045" s="10">
        <v>34.6</v>
      </c>
      <c r="C2045" s="10">
        <v>44015</v>
      </c>
      <c r="D2045" s="10">
        <v>280</v>
      </c>
      <c r="E2045" s="10">
        <v>416</v>
      </c>
    </row>
    <row r="2046" spans="1:5" x14ac:dyDescent="0.2">
      <c r="A2046" s="9" t="s">
        <v>3148</v>
      </c>
      <c r="B2046" s="10">
        <v>57.8</v>
      </c>
      <c r="C2046" s="10">
        <v>20086</v>
      </c>
      <c r="D2046" s="10">
        <v>312</v>
      </c>
      <c r="E2046" s="10">
        <v>323</v>
      </c>
    </row>
    <row r="2047" spans="1:5" x14ac:dyDescent="0.2">
      <c r="A2047" s="9" t="s">
        <v>3099</v>
      </c>
      <c r="B2047" s="10">
        <v>46.2</v>
      </c>
      <c r="C2047" s="10">
        <v>32050.5</v>
      </c>
      <c r="D2047" s="10">
        <v>296</v>
      </c>
      <c r="E2047" s="10">
        <v>369.5</v>
      </c>
    </row>
    <row r="2048" spans="1:5" x14ac:dyDescent="0.2">
      <c r="A2048" s="9" t="s">
        <v>3093</v>
      </c>
      <c r="B2048" s="10">
        <v>68.599999999999994</v>
      </c>
      <c r="C2048" s="10">
        <v>8878</v>
      </c>
      <c r="D2048" s="10">
        <v>822</v>
      </c>
      <c r="E2048" s="10">
        <v>912</v>
      </c>
    </row>
    <row r="2049" spans="1:5" x14ac:dyDescent="0.2">
      <c r="A2049" s="9" t="s">
        <v>3149</v>
      </c>
      <c r="B2049" s="10">
        <v>57.8</v>
      </c>
      <c r="C2049" s="10">
        <v>20086</v>
      </c>
      <c r="D2049" s="10">
        <v>312</v>
      </c>
      <c r="E2049" s="10">
        <v>323</v>
      </c>
    </row>
    <row r="2050" spans="1:5" x14ac:dyDescent="0.2">
      <c r="A2050" s="9" t="s">
        <v>3095</v>
      </c>
      <c r="B2050" s="10">
        <v>30.5</v>
      </c>
      <c r="C2050" s="10">
        <v>38929</v>
      </c>
      <c r="D2050" s="10">
        <v>363</v>
      </c>
      <c r="E2050" s="10">
        <v>870</v>
      </c>
    </row>
    <row r="2051" spans="1:5" x14ac:dyDescent="0.2">
      <c r="A2051" s="9" t="s">
        <v>3094</v>
      </c>
      <c r="B2051" s="10">
        <v>63.199999999999996</v>
      </c>
      <c r="C2051" s="10">
        <v>14482</v>
      </c>
      <c r="D2051" s="10">
        <v>567</v>
      </c>
      <c r="E2051" s="10">
        <v>617.5</v>
      </c>
    </row>
    <row r="2052" spans="1:5" x14ac:dyDescent="0.2">
      <c r="A2052" s="9" t="s">
        <v>3086</v>
      </c>
      <c r="B2052" s="10">
        <v>41.6</v>
      </c>
      <c r="C2052" s="10">
        <v>22292</v>
      </c>
      <c r="D2052" s="10">
        <v>925</v>
      </c>
      <c r="E2052" s="10">
        <v>1084</v>
      </c>
    </row>
    <row r="2053" spans="1:5" x14ac:dyDescent="0.2">
      <c r="A2053" s="9" t="s">
        <v>3089</v>
      </c>
      <c r="B2053" s="10">
        <v>41.6</v>
      </c>
      <c r="C2053" s="10">
        <v>22292</v>
      </c>
      <c r="D2053" s="10">
        <v>925</v>
      </c>
      <c r="E2053" s="10">
        <v>1084</v>
      </c>
    </row>
    <row r="2054" spans="1:5" x14ac:dyDescent="0.2">
      <c r="A2054" s="9" t="s">
        <v>3090</v>
      </c>
      <c r="B2054" s="10">
        <v>68.599999999999994</v>
      </c>
      <c r="C2054" s="10">
        <v>8878</v>
      </c>
      <c r="D2054" s="10">
        <v>822</v>
      </c>
      <c r="E2054" s="10">
        <v>912</v>
      </c>
    </row>
    <row r="2055" spans="1:5" x14ac:dyDescent="0.2">
      <c r="A2055" s="9" t="s">
        <v>3147</v>
      </c>
      <c r="B2055" s="10">
        <v>34.6</v>
      </c>
      <c r="C2055" s="10">
        <v>44015</v>
      </c>
      <c r="D2055" s="10">
        <v>280</v>
      </c>
      <c r="E2055" s="10">
        <v>416</v>
      </c>
    </row>
    <row r="2056" spans="1:5" x14ac:dyDescent="0.2">
      <c r="A2056" s="9" t="s">
        <v>3100</v>
      </c>
      <c r="B2056" s="10">
        <v>34.6</v>
      </c>
      <c r="C2056" s="10">
        <v>44015</v>
      </c>
      <c r="D2056" s="10">
        <v>280</v>
      </c>
      <c r="E2056" s="10">
        <v>416</v>
      </c>
    </row>
    <row r="2057" spans="1:5" x14ac:dyDescent="0.2">
      <c r="A2057" s="9" t="s">
        <v>3154</v>
      </c>
      <c r="B2057" s="10">
        <v>41.6</v>
      </c>
      <c r="C2057" s="10">
        <v>22292</v>
      </c>
      <c r="D2057" s="10">
        <v>925</v>
      </c>
      <c r="E2057" s="10">
        <v>1084</v>
      </c>
    </row>
    <row r="2058" spans="1:5" x14ac:dyDescent="0.2">
      <c r="A2058" s="9" t="s">
        <v>3092</v>
      </c>
      <c r="B2058" s="10">
        <v>68.599999999999994</v>
      </c>
      <c r="C2058" s="10">
        <v>8878</v>
      </c>
      <c r="D2058" s="10">
        <v>822</v>
      </c>
      <c r="E2058" s="10">
        <v>912</v>
      </c>
    </row>
    <row r="2059" spans="1:5" x14ac:dyDescent="0.2">
      <c r="A2059" s="9" t="s">
        <v>3101</v>
      </c>
      <c r="B2059" s="10">
        <v>34.6</v>
      </c>
      <c r="C2059" s="10">
        <v>44015</v>
      </c>
      <c r="D2059" s="10">
        <v>280</v>
      </c>
      <c r="E2059" s="10">
        <v>416</v>
      </c>
    </row>
    <row r="2060" spans="1:5" x14ac:dyDescent="0.2">
      <c r="A2060" s="9" t="s">
        <v>3155</v>
      </c>
      <c r="B2060" s="10">
        <v>41.6</v>
      </c>
      <c r="C2060" s="10">
        <v>22292</v>
      </c>
      <c r="D2060" s="10">
        <v>925</v>
      </c>
      <c r="E2060" s="10">
        <v>1084</v>
      </c>
    </row>
    <row r="2061" spans="1:5" x14ac:dyDescent="0.2">
      <c r="A2061" s="9" t="s">
        <v>3085</v>
      </c>
      <c r="B2061" s="10">
        <v>41.6</v>
      </c>
      <c r="C2061" s="10">
        <v>22292</v>
      </c>
      <c r="D2061" s="10">
        <v>925</v>
      </c>
      <c r="E2061" s="10">
        <v>1084</v>
      </c>
    </row>
    <row r="2062" spans="1:5" x14ac:dyDescent="0.2">
      <c r="A2062" s="9" t="s">
        <v>2641</v>
      </c>
      <c r="B2062" s="10">
        <v>43.4</v>
      </c>
      <c r="C2062" s="10">
        <v>115096</v>
      </c>
      <c r="D2062" s="10">
        <v>69</v>
      </c>
      <c r="E2062" s="10">
        <v>41</v>
      </c>
    </row>
    <row r="2063" spans="1:5" x14ac:dyDescent="0.2">
      <c r="A2063" s="9" t="s">
        <v>3084</v>
      </c>
      <c r="B2063" s="10">
        <v>41.6</v>
      </c>
      <c r="C2063" s="10">
        <v>22292</v>
      </c>
      <c r="D2063" s="10">
        <v>925</v>
      </c>
      <c r="E2063" s="10">
        <v>1084</v>
      </c>
    </row>
    <row r="2064" spans="1:5" x14ac:dyDescent="0.2">
      <c r="A2064" s="9" t="s">
        <v>3151</v>
      </c>
      <c r="B2064" s="10">
        <v>41.6</v>
      </c>
      <c r="C2064" s="10">
        <v>22292</v>
      </c>
      <c r="D2064" s="10">
        <v>925</v>
      </c>
      <c r="E2064" s="10">
        <v>1084</v>
      </c>
    </row>
    <row r="2065" spans="1:5" x14ac:dyDescent="0.2">
      <c r="A2065" s="9" t="s">
        <v>3146</v>
      </c>
      <c r="B2065" s="10">
        <v>34.6</v>
      </c>
      <c r="C2065" s="10">
        <v>44015</v>
      </c>
      <c r="D2065" s="10">
        <v>280</v>
      </c>
      <c r="E2065" s="10">
        <v>416</v>
      </c>
    </row>
    <row r="2066" spans="1:5" x14ac:dyDescent="0.2">
      <c r="A2066" s="9" t="s">
        <v>3259</v>
      </c>
      <c r="B2066" s="10">
        <v>31.9</v>
      </c>
      <c r="C2066" s="10">
        <v>30130</v>
      </c>
      <c r="D2066" s="10">
        <v>660</v>
      </c>
      <c r="E2066" s="10">
        <v>534</v>
      </c>
    </row>
    <row r="2067" spans="1:5" x14ac:dyDescent="0.2">
      <c r="A2067" s="9" t="s">
        <v>2187</v>
      </c>
      <c r="B2067" s="10">
        <v>24.7</v>
      </c>
      <c r="C2067" s="10">
        <v>41667</v>
      </c>
      <c r="D2067" s="10">
        <v>236</v>
      </c>
      <c r="E2067" s="10">
        <v>591</v>
      </c>
    </row>
    <row r="2068" spans="1:5" x14ac:dyDescent="0.2">
      <c r="A2068" s="9" t="s">
        <v>4050</v>
      </c>
      <c r="B2068" s="10">
        <v>0</v>
      </c>
      <c r="C2068" s="10">
        <v>0</v>
      </c>
      <c r="D2068" s="10">
        <v>0</v>
      </c>
      <c r="E2068" s="10">
        <v>0</v>
      </c>
    </row>
    <row r="2069" spans="1:5" x14ac:dyDescent="0.2">
      <c r="A2069" s="9" t="s">
        <v>3035</v>
      </c>
      <c r="B2069" s="10">
        <v>31.9</v>
      </c>
      <c r="C2069" s="10">
        <v>30130</v>
      </c>
      <c r="D2069" s="10">
        <v>660</v>
      </c>
      <c r="E2069" s="10">
        <v>534</v>
      </c>
    </row>
    <row r="2070" spans="1:5" x14ac:dyDescent="0.2">
      <c r="A2070" s="9" t="s">
        <v>3255</v>
      </c>
      <c r="B2070" s="10">
        <v>31.9</v>
      </c>
      <c r="C2070" s="10">
        <v>30130</v>
      </c>
      <c r="D2070" s="10">
        <v>660</v>
      </c>
      <c r="E2070" s="10">
        <v>534</v>
      </c>
    </row>
    <row r="2071" spans="1:5" x14ac:dyDescent="0.2">
      <c r="A2071" s="9" t="s">
        <v>3254</v>
      </c>
      <c r="B2071" s="10">
        <v>31.9</v>
      </c>
      <c r="C2071" s="10">
        <v>30130</v>
      </c>
      <c r="D2071" s="10">
        <v>660</v>
      </c>
      <c r="E2071" s="10">
        <v>534</v>
      </c>
    </row>
    <row r="2072" spans="1:5" x14ac:dyDescent="0.2">
      <c r="A2072" s="9" t="s">
        <v>3767</v>
      </c>
      <c r="B2072" s="10">
        <v>34.9</v>
      </c>
      <c r="C2072" s="10">
        <v>21006</v>
      </c>
      <c r="D2072" s="10">
        <v>377</v>
      </c>
      <c r="E2072" s="10">
        <v>418</v>
      </c>
    </row>
    <row r="2073" spans="1:5" x14ac:dyDescent="0.2">
      <c r="A2073" s="9" t="s">
        <v>3763</v>
      </c>
      <c r="B2073" s="10">
        <v>34.9</v>
      </c>
      <c r="C2073" s="10">
        <v>21006</v>
      </c>
      <c r="D2073" s="10">
        <v>377</v>
      </c>
      <c r="E2073" s="10">
        <v>418</v>
      </c>
    </row>
    <row r="2074" spans="1:5" x14ac:dyDescent="0.2">
      <c r="A2074" s="9" t="s">
        <v>3765</v>
      </c>
      <c r="B2074" s="10">
        <v>34.9</v>
      </c>
      <c r="C2074" s="10">
        <v>21006</v>
      </c>
      <c r="D2074" s="10">
        <v>377</v>
      </c>
      <c r="E2074" s="10">
        <v>418</v>
      </c>
    </row>
    <row r="2075" spans="1:5" x14ac:dyDescent="0.2">
      <c r="A2075" s="9" t="s">
        <v>3764</v>
      </c>
      <c r="B2075" s="10">
        <v>34.9</v>
      </c>
      <c r="C2075" s="10">
        <v>21006</v>
      </c>
      <c r="D2075" s="10">
        <v>377</v>
      </c>
      <c r="E2075" s="10">
        <v>418</v>
      </c>
    </row>
    <row r="2076" spans="1:5" x14ac:dyDescent="0.2">
      <c r="A2076" s="9" t="s">
        <v>3766</v>
      </c>
      <c r="B2076" s="10">
        <v>34.9</v>
      </c>
      <c r="C2076" s="10">
        <v>21006</v>
      </c>
      <c r="D2076" s="10">
        <v>377</v>
      </c>
      <c r="E2076" s="10">
        <v>418</v>
      </c>
    </row>
    <row r="2077" spans="1:5" x14ac:dyDescent="0.2">
      <c r="A2077" s="9" t="s">
        <v>2854</v>
      </c>
      <c r="B2077" s="10">
        <v>81.099999999999994</v>
      </c>
      <c r="C2077" s="10">
        <v>2500</v>
      </c>
      <c r="D2077" s="10">
        <v>262</v>
      </c>
      <c r="E2077" s="10">
        <v>337</v>
      </c>
    </row>
    <row r="2078" spans="1:5" x14ac:dyDescent="0.2">
      <c r="A2078" s="9" t="s">
        <v>2787</v>
      </c>
      <c r="B2078" s="10">
        <v>36.6</v>
      </c>
      <c r="C2078" s="10">
        <v>25500</v>
      </c>
      <c r="D2078" s="10">
        <v>100</v>
      </c>
      <c r="E2078" s="10">
        <v>306</v>
      </c>
    </row>
    <row r="2079" spans="1:5" x14ac:dyDescent="0.2">
      <c r="A2079" s="9" t="s">
        <v>2855</v>
      </c>
      <c r="B2079" s="10">
        <v>81.099999999999994</v>
      </c>
      <c r="C2079" s="10">
        <v>2500</v>
      </c>
      <c r="D2079" s="10">
        <v>262</v>
      </c>
      <c r="E2079" s="10">
        <v>337</v>
      </c>
    </row>
    <row r="2080" spans="1:5" x14ac:dyDescent="0.2">
      <c r="A2080" s="9" t="s">
        <v>2784</v>
      </c>
      <c r="B2080" s="10">
        <v>33.9</v>
      </c>
      <c r="C2080" s="10">
        <v>37685</v>
      </c>
      <c r="D2080" s="10">
        <v>174</v>
      </c>
      <c r="E2080" s="10">
        <v>267</v>
      </c>
    </row>
    <row r="2081" spans="1:5" x14ac:dyDescent="0.2">
      <c r="A2081" s="9" t="s">
        <v>2783</v>
      </c>
      <c r="B2081" s="10">
        <v>33.9</v>
      </c>
      <c r="C2081" s="10">
        <v>37685</v>
      </c>
      <c r="D2081" s="10">
        <v>174</v>
      </c>
      <c r="E2081" s="10">
        <v>267</v>
      </c>
    </row>
    <row r="2082" spans="1:5" x14ac:dyDescent="0.2">
      <c r="A2082" s="9" t="s">
        <v>2786</v>
      </c>
      <c r="B2082" s="10">
        <v>33.9</v>
      </c>
      <c r="C2082" s="10">
        <v>37685</v>
      </c>
      <c r="D2082" s="10">
        <v>174</v>
      </c>
      <c r="E2082" s="10">
        <v>267</v>
      </c>
    </row>
    <row r="2083" spans="1:5" x14ac:dyDescent="0.2">
      <c r="A2083" s="9" t="s">
        <v>2748</v>
      </c>
      <c r="B2083" s="10">
        <v>29.8</v>
      </c>
      <c r="C2083" s="10">
        <v>31750</v>
      </c>
      <c r="D2083" s="10">
        <v>101</v>
      </c>
      <c r="E2083" s="10">
        <v>111</v>
      </c>
    </row>
    <row r="2084" spans="1:5" x14ac:dyDescent="0.2">
      <c r="A2084" s="9" t="s">
        <v>2858</v>
      </c>
      <c r="B2084" s="10">
        <v>0</v>
      </c>
      <c r="C2084" s="10">
        <v>0</v>
      </c>
      <c r="D2084" s="10">
        <v>0</v>
      </c>
      <c r="E2084" s="10">
        <v>0</v>
      </c>
    </row>
    <row r="2085" spans="1:5" x14ac:dyDescent="0.2">
      <c r="A2085" s="9" t="s">
        <v>2750</v>
      </c>
      <c r="B2085" s="10">
        <v>14.9</v>
      </c>
      <c r="C2085" s="10">
        <v>15875</v>
      </c>
      <c r="D2085" s="10">
        <v>50.5</v>
      </c>
      <c r="E2085" s="10">
        <v>55.5</v>
      </c>
    </row>
    <row r="2086" spans="1:5" x14ac:dyDescent="0.2">
      <c r="A2086" s="9" t="s">
        <v>2746</v>
      </c>
      <c r="B2086" s="10">
        <v>29.8</v>
      </c>
      <c r="C2086" s="10">
        <v>31750</v>
      </c>
      <c r="D2086" s="10">
        <v>101</v>
      </c>
      <c r="E2086" s="10">
        <v>111</v>
      </c>
    </row>
    <row r="2087" spans="1:5" x14ac:dyDescent="0.2">
      <c r="A2087" s="9" t="s">
        <v>2789</v>
      </c>
      <c r="B2087" s="10">
        <v>58.849999999999994</v>
      </c>
      <c r="C2087" s="10">
        <v>14000</v>
      </c>
      <c r="D2087" s="10">
        <v>181</v>
      </c>
      <c r="E2087" s="10">
        <v>321.5</v>
      </c>
    </row>
    <row r="2088" spans="1:5" x14ac:dyDescent="0.2">
      <c r="A2088" s="9" t="s">
        <v>2856</v>
      </c>
      <c r="B2088" s="10">
        <v>81.099999999999994</v>
      </c>
      <c r="C2088" s="10">
        <v>2500</v>
      </c>
      <c r="D2088" s="10">
        <v>262</v>
      </c>
      <c r="E2088" s="10">
        <v>337</v>
      </c>
    </row>
    <row r="2089" spans="1:5" x14ac:dyDescent="0.2">
      <c r="A2089" s="9" t="s">
        <v>2785</v>
      </c>
      <c r="B2089" s="10">
        <v>16.95</v>
      </c>
      <c r="C2089" s="10">
        <v>18842.5</v>
      </c>
      <c r="D2089" s="10">
        <v>87</v>
      </c>
      <c r="E2089" s="10">
        <v>133.5</v>
      </c>
    </row>
    <row r="2090" spans="1:5" x14ac:dyDescent="0.2">
      <c r="A2090" s="9" t="s">
        <v>2788</v>
      </c>
      <c r="B2090" s="10">
        <v>36.6</v>
      </c>
      <c r="C2090" s="10">
        <v>25500</v>
      </c>
      <c r="D2090" s="10">
        <v>100</v>
      </c>
      <c r="E2090" s="10">
        <v>306</v>
      </c>
    </row>
    <row r="2091" spans="1:5" x14ac:dyDescent="0.2">
      <c r="A2091" s="9" t="s">
        <v>2863</v>
      </c>
      <c r="B2091" s="10">
        <v>29.8</v>
      </c>
      <c r="C2091" s="10">
        <v>31750</v>
      </c>
      <c r="D2091" s="10">
        <v>101</v>
      </c>
      <c r="E2091" s="10">
        <v>111</v>
      </c>
    </row>
    <row r="2092" spans="1:5" x14ac:dyDescent="0.2">
      <c r="A2092" s="9" t="s">
        <v>2859</v>
      </c>
      <c r="B2092" s="10">
        <v>0</v>
      </c>
      <c r="C2092" s="10">
        <v>0</v>
      </c>
      <c r="D2092" s="10">
        <v>0</v>
      </c>
      <c r="E2092" s="10">
        <v>0</v>
      </c>
    </row>
    <row r="2093" spans="1:5" x14ac:dyDescent="0.2">
      <c r="A2093" s="9" t="s">
        <v>2860</v>
      </c>
      <c r="B2093" s="10">
        <v>0</v>
      </c>
      <c r="C2093" s="10">
        <v>0</v>
      </c>
      <c r="D2093" s="10">
        <v>0</v>
      </c>
      <c r="E2093" s="10">
        <v>0</v>
      </c>
    </row>
    <row r="2094" spans="1:5" x14ac:dyDescent="0.2">
      <c r="A2094" s="9" t="s">
        <v>2857</v>
      </c>
      <c r="B2094" s="10">
        <v>0</v>
      </c>
      <c r="C2094" s="10">
        <v>0</v>
      </c>
      <c r="D2094" s="10">
        <v>0</v>
      </c>
      <c r="E2094" s="10">
        <v>0</v>
      </c>
    </row>
    <row r="2095" spans="1:5" x14ac:dyDescent="0.2">
      <c r="A2095" s="9" t="s">
        <v>2864</v>
      </c>
      <c r="B2095" s="10">
        <v>29.8</v>
      </c>
      <c r="C2095" s="10">
        <v>31750</v>
      </c>
      <c r="D2095" s="10">
        <v>101</v>
      </c>
      <c r="E2095" s="10">
        <v>111</v>
      </c>
    </row>
    <row r="2096" spans="1:5" x14ac:dyDescent="0.2">
      <c r="A2096" s="9" t="s">
        <v>2834</v>
      </c>
      <c r="B2096" s="10">
        <v>42.9</v>
      </c>
      <c r="C2096" s="10">
        <v>23464</v>
      </c>
      <c r="D2096" s="10">
        <v>437</v>
      </c>
      <c r="E2096" s="10">
        <v>491</v>
      </c>
    </row>
    <row r="2097" spans="1:5" x14ac:dyDescent="0.2">
      <c r="A2097" s="9" t="s">
        <v>2585</v>
      </c>
      <c r="B2097" s="10">
        <v>42.9</v>
      </c>
      <c r="C2097" s="10">
        <v>23464</v>
      </c>
      <c r="D2097" s="10">
        <v>437</v>
      </c>
      <c r="E2097" s="10">
        <v>491</v>
      </c>
    </row>
    <row r="2098" spans="1:5" x14ac:dyDescent="0.2">
      <c r="A2098" s="9" t="s">
        <v>2747</v>
      </c>
      <c r="B2098" s="10">
        <v>29.8</v>
      </c>
      <c r="C2098" s="10">
        <v>31750</v>
      </c>
      <c r="D2098" s="10">
        <v>101</v>
      </c>
      <c r="E2098" s="10">
        <v>111</v>
      </c>
    </row>
    <row r="2099" spans="1:5" x14ac:dyDescent="0.2">
      <c r="A2099" s="9" t="s">
        <v>2861</v>
      </c>
      <c r="B2099" s="10">
        <v>0</v>
      </c>
      <c r="C2099" s="10">
        <v>0</v>
      </c>
      <c r="D2099" s="10">
        <v>0</v>
      </c>
      <c r="E2099" s="10">
        <v>0</v>
      </c>
    </row>
    <row r="2100" spans="1:5" x14ac:dyDescent="0.2">
      <c r="A2100" s="9" t="s">
        <v>2749</v>
      </c>
      <c r="B2100" s="10">
        <v>29.8</v>
      </c>
      <c r="C2100" s="10">
        <v>31750</v>
      </c>
      <c r="D2100" s="10">
        <v>101</v>
      </c>
      <c r="E2100" s="10">
        <v>111</v>
      </c>
    </row>
    <row r="2101" spans="1:5" x14ac:dyDescent="0.2">
      <c r="A2101" s="9" t="s">
        <v>2862</v>
      </c>
      <c r="B2101" s="10">
        <v>29.8</v>
      </c>
      <c r="C2101" s="10">
        <v>31750</v>
      </c>
      <c r="D2101" s="10">
        <v>101</v>
      </c>
      <c r="E2101" s="10">
        <v>111</v>
      </c>
    </row>
    <row r="2102" spans="1:5" x14ac:dyDescent="0.2">
      <c r="A2102" s="9" t="s">
        <v>3425</v>
      </c>
      <c r="B2102" s="10">
        <v>41.9</v>
      </c>
      <c r="C2102" s="10">
        <v>28276</v>
      </c>
      <c r="D2102" s="10">
        <v>266</v>
      </c>
      <c r="E2102" s="10">
        <v>361</v>
      </c>
    </row>
    <row r="2103" spans="1:5" x14ac:dyDescent="0.2">
      <c r="A2103" s="9" t="s">
        <v>3427</v>
      </c>
      <c r="B2103" s="10">
        <v>41.9</v>
      </c>
      <c r="C2103" s="10">
        <v>28276</v>
      </c>
      <c r="D2103" s="10">
        <v>266</v>
      </c>
      <c r="E2103" s="10">
        <v>361</v>
      </c>
    </row>
    <row r="2104" spans="1:5" x14ac:dyDescent="0.2">
      <c r="A2104" s="9" t="s">
        <v>3426</v>
      </c>
      <c r="B2104" s="10">
        <v>41.9</v>
      </c>
      <c r="C2104" s="10">
        <v>28276</v>
      </c>
      <c r="D2104" s="10">
        <v>266</v>
      </c>
      <c r="E2104" s="10">
        <v>361</v>
      </c>
    </row>
    <row r="2105" spans="1:5" x14ac:dyDescent="0.2">
      <c r="A2105" s="9" t="s">
        <v>3424</v>
      </c>
      <c r="B2105" s="10">
        <v>41.9</v>
      </c>
      <c r="C2105" s="10">
        <v>28276</v>
      </c>
      <c r="D2105" s="10">
        <v>266</v>
      </c>
      <c r="E2105" s="10">
        <v>361</v>
      </c>
    </row>
    <row r="2106" spans="1:5" x14ac:dyDescent="0.2">
      <c r="A2106" s="9" t="s">
        <v>4219</v>
      </c>
      <c r="B2106" s="10">
        <v>0.5</v>
      </c>
      <c r="C2106" s="10">
        <v>152798</v>
      </c>
      <c r="D2106" s="10">
        <v>8</v>
      </c>
      <c r="E2106" s="10">
        <v>0</v>
      </c>
    </row>
    <row r="2107" spans="1:5" x14ac:dyDescent="0.2">
      <c r="A2107" s="9" t="s">
        <v>1723</v>
      </c>
      <c r="B2107" s="10">
        <v>42.9</v>
      </c>
      <c r="C2107" s="10">
        <v>23464</v>
      </c>
      <c r="D2107" s="10">
        <v>437</v>
      </c>
      <c r="E2107" s="10">
        <v>491</v>
      </c>
    </row>
    <row r="2108" spans="1:5" x14ac:dyDescent="0.2">
      <c r="A2108" s="9" t="s">
        <v>1431</v>
      </c>
      <c r="B2108" s="10">
        <v>42.9</v>
      </c>
      <c r="C2108" s="10">
        <v>23464</v>
      </c>
      <c r="D2108" s="10">
        <v>437</v>
      </c>
      <c r="E2108" s="10">
        <v>491</v>
      </c>
    </row>
    <row r="2109" spans="1:5" x14ac:dyDescent="0.2">
      <c r="A2109" s="9" t="s">
        <v>1803</v>
      </c>
      <c r="B2109" s="10">
        <v>9.9</v>
      </c>
      <c r="C2109" s="10">
        <v>76563</v>
      </c>
      <c r="D2109" s="10">
        <v>88</v>
      </c>
      <c r="E2109" s="10">
        <v>165</v>
      </c>
    </row>
    <row r="2110" spans="1:5" x14ac:dyDescent="0.2">
      <c r="A2110" s="9" t="s">
        <v>1814</v>
      </c>
      <c r="B2110" s="10">
        <v>19.899999999999999</v>
      </c>
      <c r="C2110" s="10">
        <v>46847</v>
      </c>
      <c r="D2110" s="10">
        <v>276</v>
      </c>
      <c r="E2110" s="10">
        <v>433</v>
      </c>
    </row>
    <row r="2111" spans="1:5" x14ac:dyDescent="0.2">
      <c r="A2111" s="9" t="s">
        <v>1810</v>
      </c>
      <c r="B2111" s="10">
        <v>19.899999999999999</v>
      </c>
      <c r="C2111" s="10">
        <v>46847</v>
      </c>
      <c r="D2111" s="10">
        <v>276</v>
      </c>
      <c r="E2111" s="10">
        <v>433</v>
      </c>
    </row>
    <row r="2112" spans="1:5" x14ac:dyDescent="0.2">
      <c r="A2112" s="9" t="s">
        <v>1982</v>
      </c>
      <c r="B2112" s="10">
        <v>19.899999999999999</v>
      </c>
      <c r="C2112" s="10">
        <v>46847</v>
      </c>
      <c r="D2112" s="10">
        <v>276</v>
      </c>
      <c r="E2112" s="10">
        <v>433</v>
      </c>
    </row>
    <row r="2113" spans="1:5" x14ac:dyDescent="0.2">
      <c r="A2113" s="9" t="s">
        <v>1812</v>
      </c>
      <c r="B2113" s="10">
        <v>49.2</v>
      </c>
      <c r="C2113" s="10">
        <v>21659</v>
      </c>
      <c r="D2113" s="10">
        <v>633</v>
      </c>
      <c r="E2113" s="10">
        <v>795</v>
      </c>
    </row>
    <row r="2114" spans="1:5" x14ac:dyDescent="0.2">
      <c r="A2114" s="9" t="s">
        <v>1548</v>
      </c>
      <c r="B2114" s="10">
        <v>28.3</v>
      </c>
      <c r="C2114" s="10">
        <v>40893</v>
      </c>
      <c r="D2114" s="10">
        <v>278</v>
      </c>
      <c r="E2114" s="10">
        <v>473</v>
      </c>
    </row>
    <row r="2115" spans="1:5" x14ac:dyDescent="0.2">
      <c r="A2115" s="9" t="s">
        <v>2220</v>
      </c>
      <c r="B2115" s="10">
        <v>28.3</v>
      </c>
      <c r="C2115" s="10">
        <v>40893</v>
      </c>
      <c r="D2115" s="10">
        <v>278</v>
      </c>
      <c r="E2115" s="10">
        <v>473</v>
      </c>
    </row>
    <row r="2116" spans="1:5" x14ac:dyDescent="0.2">
      <c r="A2116" s="9" t="s">
        <v>1550</v>
      </c>
      <c r="B2116" s="10">
        <v>25.1</v>
      </c>
      <c r="C2116" s="10">
        <v>53068</v>
      </c>
      <c r="D2116" s="10">
        <v>88</v>
      </c>
      <c r="E2116" s="10">
        <v>373</v>
      </c>
    </row>
    <row r="2117" spans="1:5" x14ac:dyDescent="0.2">
      <c r="A2117" s="9" t="s">
        <v>2218</v>
      </c>
      <c r="B2117" s="10">
        <v>28.3</v>
      </c>
      <c r="C2117" s="10">
        <v>40893</v>
      </c>
      <c r="D2117" s="10">
        <v>278</v>
      </c>
      <c r="E2117" s="10">
        <v>473</v>
      </c>
    </row>
    <row r="2118" spans="1:5" x14ac:dyDescent="0.2">
      <c r="A2118" s="9" t="s">
        <v>1552</v>
      </c>
      <c r="B2118" s="10">
        <v>25.1</v>
      </c>
      <c r="C2118" s="10">
        <v>53068</v>
      </c>
      <c r="D2118" s="10">
        <v>88</v>
      </c>
      <c r="E2118" s="10">
        <v>373</v>
      </c>
    </row>
    <row r="2119" spans="1:5" x14ac:dyDescent="0.2">
      <c r="A2119" s="9" t="s">
        <v>1554</v>
      </c>
      <c r="B2119" s="10">
        <v>25.1</v>
      </c>
      <c r="C2119" s="10">
        <v>53068</v>
      </c>
      <c r="D2119" s="10">
        <v>88</v>
      </c>
      <c r="E2119" s="10">
        <v>373</v>
      </c>
    </row>
    <row r="2120" spans="1:5" x14ac:dyDescent="0.2">
      <c r="A2120" s="9" t="s">
        <v>2216</v>
      </c>
      <c r="B2120" s="10">
        <v>30.8</v>
      </c>
      <c r="C2120" s="10">
        <v>36367</v>
      </c>
      <c r="D2120" s="10">
        <v>380</v>
      </c>
      <c r="E2120" s="10">
        <v>675</v>
      </c>
    </row>
    <row r="2121" spans="1:5" x14ac:dyDescent="0.2">
      <c r="A2121" s="9" t="s">
        <v>1806</v>
      </c>
      <c r="B2121" s="10">
        <v>19.899999999999999</v>
      </c>
      <c r="C2121" s="10">
        <v>46847</v>
      </c>
      <c r="D2121" s="10">
        <v>276</v>
      </c>
      <c r="E2121" s="10">
        <v>433</v>
      </c>
    </row>
    <row r="2122" spans="1:5" x14ac:dyDescent="0.2">
      <c r="A2122" s="9" t="s">
        <v>1816</v>
      </c>
      <c r="B2122" s="10">
        <v>9.9</v>
      </c>
      <c r="C2122" s="10">
        <v>76563</v>
      </c>
      <c r="D2122" s="10">
        <v>88</v>
      </c>
      <c r="E2122" s="10">
        <v>165</v>
      </c>
    </row>
    <row r="2123" spans="1:5" x14ac:dyDescent="0.2">
      <c r="A2123" s="9" t="s">
        <v>1807</v>
      </c>
      <c r="B2123" s="10">
        <v>19.899999999999999</v>
      </c>
      <c r="C2123" s="10">
        <v>46847</v>
      </c>
      <c r="D2123" s="10">
        <v>276</v>
      </c>
      <c r="E2123" s="10">
        <v>433</v>
      </c>
    </row>
    <row r="2124" spans="1:5" x14ac:dyDescent="0.2">
      <c r="A2124" s="9" t="s">
        <v>2223</v>
      </c>
      <c r="B2124" s="10">
        <v>100</v>
      </c>
      <c r="C2124" s="10">
        <v>0</v>
      </c>
      <c r="D2124" s="10">
        <v>0</v>
      </c>
      <c r="E2124" s="10">
        <v>0</v>
      </c>
    </row>
    <row r="2125" spans="1:5" x14ac:dyDescent="0.2">
      <c r="A2125" s="9" t="s">
        <v>1804</v>
      </c>
      <c r="B2125" s="10">
        <v>14.899999999999999</v>
      </c>
      <c r="C2125" s="10">
        <v>61705</v>
      </c>
      <c r="D2125" s="10">
        <v>182</v>
      </c>
      <c r="E2125" s="10">
        <v>299</v>
      </c>
    </row>
    <row r="2126" spans="1:5" x14ac:dyDescent="0.2">
      <c r="A2126" s="9" t="s">
        <v>1809</v>
      </c>
      <c r="B2126" s="10">
        <v>19.899999999999999</v>
      </c>
      <c r="C2126" s="10">
        <v>46847</v>
      </c>
      <c r="D2126" s="10">
        <v>276</v>
      </c>
      <c r="E2126" s="10">
        <v>433</v>
      </c>
    </row>
    <row r="2127" spans="1:5" x14ac:dyDescent="0.2">
      <c r="A2127" s="9" t="s">
        <v>1981</v>
      </c>
      <c r="B2127" s="10">
        <v>49.20000000000001</v>
      </c>
      <c r="C2127" s="10">
        <v>21659</v>
      </c>
      <c r="D2127" s="10">
        <v>633</v>
      </c>
      <c r="E2127" s="10">
        <v>795</v>
      </c>
    </row>
    <row r="2128" spans="1:5" x14ac:dyDescent="0.2">
      <c r="A2128" s="9" t="s">
        <v>1786</v>
      </c>
      <c r="B2128" s="10">
        <v>15.7</v>
      </c>
      <c r="C2128" s="10">
        <v>61458</v>
      </c>
      <c r="D2128" s="10">
        <v>228</v>
      </c>
      <c r="E2128" s="10">
        <v>313</v>
      </c>
    </row>
    <row r="2129" spans="1:5" x14ac:dyDescent="0.2">
      <c r="A2129" s="9" t="s">
        <v>1543</v>
      </c>
      <c r="B2129" s="10">
        <v>22.55</v>
      </c>
      <c r="C2129" s="10">
        <v>44340</v>
      </c>
      <c r="D2129" s="10">
        <v>236</v>
      </c>
      <c r="E2129" s="10">
        <v>319</v>
      </c>
    </row>
    <row r="2130" spans="1:5" x14ac:dyDescent="0.2">
      <c r="A2130" s="9" t="s">
        <v>1759</v>
      </c>
      <c r="B2130" s="10">
        <v>43.4</v>
      </c>
      <c r="C2130" s="10">
        <v>115096</v>
      </c>
      <c r="D2130" s="10">
        <v>69</v>
      </c>
      <c r="E2130" s="10">
        <v>41</v>
      </c>
    </row>
    <row r="2131" spans="1:5" x14ac:dyDescent="0.2">
      <c r="A2131" s="9" t="s">
        <v>1546</v>
      </c>
      <c r="B2131" s="10">
        <v>28.3</v>
      </c>
      <c r="C2131" s="10">
        <v>40893</v>
      </c>
      <c r="D2131" s="10">
        <v>278</v>
      </c>
      <c r="E2131" s="10">
        <v>473</v>
      </c>
    </row>
    <row r="2132" spans="1:5" x14ac:dyDescent="0.2">
      <c r="A2132" s="9" t="s">
        <v>1850</v>
      </c>
      <c r="B2132" s="10">
        <v>28.3</v>
      </c>
      <c r="C2132" s="10">
        <v>61625</v>
      </c>
      <c r="D2132" s="10">
        <v>173</v>
      </c>
      <c r="E2132" s="10">
        <v>216</v>
      </c>
    </row>
    <row r="2133" spans="1:5" x14ac:dyDescent="0.2">
      <c r="A2133" s="9" t="s">
        <v>1555</v>
      </c>
      <c r="B2133" s="10">
        <v>27.950000000000003</v>
      </c>
      <c r="C2133" s="10">
        <v>44717.5</v>
      </c>
      <c r="D2133" s="10">
        <v>234</v>
      </c>
      <c r="E2133" s="10">
        <v>524</v>
      </c>
    </row>
    <row r="2134" spans="1:5" x14ac:dyDescent="0.2">
      <c r="A2134" s="9" t="s">
        <v>1556</v>
      </c>
      <c r="B2134" s="10">
        <v>36.9</v>
      </c>
      <c r="C2134" s="10">
        <v>37722</v>
      </c>
      <c r="D2134" s="10">
        <v>489</v>
      </c>
      <c r="E2134" s="10">
        <v>588</v>
      </c>
    </row>
    <row r="2135" spans="1:5" x14ac:dyDescent="0.2">
      <c r="A2135" s="9" t="s">
        <v>1802</v>
      </c>
      <c r="B2135" s="10">
        <v>9.9</v>
      </c>
      <c r="C2135" s="10">
        <v>76563</v>
      </c>
      <c r="D2135" s="10">
        <v>88</v>
      </c>
      <c r="E2135" s="10">
        <v>165</v>
      </c>
    </row>
    <row r="2136" spans="1:5" x14ac:dyDescent="0.2">
      <c r="A2136" s="9" t="s">
        <v>1597</v>
      </c>
      <c r="B2136" s="10">
        <v>64.55</v>
      </c>
      <c r="C2136" s="10">
        <v>13923.5</v>
      </c>
      <c r="D2136" s="10">
        <v>199</v>
      </c>
      <c r="E2136" s="10">
        <v>250</v>
      </c>
    </row>
    <row r="2137" spans="1:5" x14ac:dyDescent="0.2">
      <c r="A2137" s="9" t="s">
        <v>2222</v>
      </c>
      <c r="B2137" s="10">
        <v>16</v>
      </c>
      <c r="C2137" s="10">
        <v>60833</v>
      </c>
      <c r="D2137" s="10">
        <v>74</v>
      </c>
      <c r="E2137" s="10">
        <v>138</v>
      </c>
    </row>
    <row r="2138" spans="1:5" x14ac:dyDescent="0.2">
      <c r="A2138" s="9" t="s">
        <v>1557</v>
      </c>
      <c r="B2138" s="10">
        <v>36.9</v>
      </c>
      <c r="C2138" s="10">
        <v>37722</v>
      </c>
      <c r="D2138" s="10">
        <v>489</v>
      </c>
      <c r="E2138" s="10">
        <v>588</v>
      </c>
    </row>
    <row r="2139" spans="1:5" x14ac:dyDescent="0.2">
      <c r="A2139" s="9" t="s">
        <v>2213</v>
      </c>
      <c r="B2139" s="10">
        <v>30.8</v>
      </c>
      <c r="C2139" s="10">
        <v>36367</v>
      </c>
      <c r="D2139" s="10">
        <v>380</v>
      </c>
      <c r="E2139" s="10">
        <v>675</v>
      </c>
    </row>
    <row r="2140" spans="1:5" x14ac:dyDescent="0.2">
      <c r="A2140" s="9" t="s">
        <v>1549</v>
      </c>
      <c r="B2140" s="10">
        <v>25.1</v>
      </c>
      <c r="C2140" s="10">
        <v>53068</v>
      </c>
      <c r="D2140" s="10">
        <v>88</v>
      </c>
      <c r="E2140" s="10">
        <v>373</v>
      </c>
    </row>
    <row r="2141" spans="1:5" x14ac:dyDescent="0.2">
      <c r="A2141" s="9" t="s">
        <v>1815</v>
      </c>
      <c r="B2141" s="10">
        <v>19.899999999999999</v>
      </c>
      <c r="C2141" s="10">
        <v>46847</v>
      </c>
      <c r="D2141" s="10">
        <v>276</v>
      </c>
      <c r="E2141" s="10">
        <v>433</v>
      </c>
    </row>
    <row r="2142" spans="1:5" x14ac:dyDescent="0.2">
      <c r="A2142" s="9" t="s">
        <v>1598</v>
      </c>
      <c r="B2142" s="10">
        <v>52.733333333333327</v>
      </c>
      <c r="C2142" s="10">
        <v>18564.666666666668</v>
      </c>
      <c r="D2142" s="10">
        <v>265.33333333333331</v>
      </c>
      <c r="E2142" s="10">
        <v>333.33333333333331</v>
      </c>
    </row>
    <row r="2143" spans="1:5" x14ac:dyDescent="0.2">
      <c r="A2143" s="9" t="s">
        <v>1558</v>
      </c>
      <c r="B2143" s="10">
        <v>36.9</v>
      </c>
      <c r="C2143" s="10">
        <v>37722</v>
      </c>
      <c r="D2143" s="10">
        <v>489</v>
      </c>
      <c r="E2143" s="10">
        <v>588</v>
      </c>
    </row>
    <row r="2144" spans="1:5" x14ac:dyDescent="0.2">
      <c r="A2144" s="9" t="s">
        <v>1544</v>
      </c>
      <c r="B2144" s="10">
        <v>29.1</v>
      </c>
      <c r="C2144" s="10">
        <v>27847</v>
      </c>
      <c r="D2144" s="10">
        <v>398</v>
      </c>
      <c r="E2144" s="10">
        <v>500</v>
      </c>
    </row>
    <row r="2145" spans="1:5" x14ac:dyDescent="0.2">
      <c r="A2145" s="9" t="s">
        <v>1599</v>
      </c>
      <c r="B2145" s="10">
        <v>29.1</v>
      </c>
      <c r="C2145" s="10">
        <v>27847</v>
      </c>
      <c r="D2145" s="10">
        <v>398</v>
      </c>
      <c r="E2145" s="10">
        <v>500</v>
      </c>
    </row>
    <row r="2146" spans="1:5" x14ac:dyDescent="0.2">
      <c r="A2146" s="9" t="s">
        <v>1811</v>
      </c>
      <c r="B2146" s="10">
        <v>19.899999999999999</v>
      </c>
      <c r="C2146" s="10">
        <v>46847</v>
      </c>
      <c r="D2146" s="10">
        <v>276</v>
      </c>
      <c r="E2146" s="10">
        <v>433</v>
      </c>
    </row>
    <row r="2147" spans="1:5" x14ac:dyDescent="0.2">
      <c r="A2147" s="9" t="s">
        <v>1783</v>
      </c>
      <c r="B2147" s="10">
        <v>25.7</v>
      </c>
      <c r="C2147" s="10">
        <v>91458</v>
      </c>
      <c r="D2147" s="10">
        <v>129</v>
      </c>
      <c r="E2147" s="10">
        <v>237</v>
      </c>
    </row>
    <row r="2148" spans="1:5" x14ac:dyDescent="0.2">
      <c r="A2148" s="9" t="s">
        <v>1551</v>
      </c>
      <c r="B2148" s="10">
        <v>26.700000000000003</v>
      </c>
      <c r="C2148" s="10">
        <v>46980.5</v>
      </c>
      <c r="D2148" s="10">
        <v>183</v>
      </c>
      <c r="E2148" s="10">
        <v>423</v>
      </c>
    </row>
    <row r="2149" spans="1:5" x14ac:dyDescent="0.2">
      <c r="A2149" s="9" t="s">
        <v>1545</v>
      </c>
      <c r="B2149" s="10">
        <v>22.55</v>
      </c>
      <c r="C2149" s="10">
        <v>44340</v>
      </c>
      <c r="D2149" s="10">
        <v>236</v>
      </c>
      <c r="E2149" s="10">
        <v>319</v>
      </c>
    </row>
    <row r="2150" spans="1:5" x14ac:dyDescent="0.2">
      <c r="A2150" s="9" t="s">
        <v>1553</v>
      </c>
      <c r="B2150" s="10">
        <v>27.950000000000003</v>
      </c>
      <c r="C2150" s="10">
        <v>44717.5</v>
      </c>
      <c r="D2150" s="10">
        <v>234</v>
      </c>
      <c r="E2150" s="10">
        <v>524</v>
      </c>
    </row>
    <row r="2151" spans="1:5" x14ac:dyDescent="0.2">
      <c r="A2151" s="9" t="s">
        <v>1547</v>
      </c>
      <c r="B2151" s="10">
        <v>28.3</v>
      </c>
      <c r="C2151" s="10">
        <v>40893</v>
      </c>
      <c r="D2151" s="10">
        <v>278</v>
      </c>
      <c r="E2151" s="10">
        <v>473</v>
      </c>
    </row>
    <row r="2152" spans="1:5" x14ac:dyDescent="0.2">
      <c r="A2152" s="9" t="s">
        <v>1787</v>
      </c>
      <c r="B2152" s="10">
        <v>15.7</v>
      </c>
      <c r="C2152" s="10">
        <v>61458</v>
      </c>
      <c r="D2152" s="10">
        <v>228</v>
      </c>
      <c r="E2152" s="10">
        <v>313</v>
      </c>
    </row>
    <row r="2153" spans="1:5" x14ac:dyDescent="0.2">
      <c r="A2153" s="9" t="s">
        <v>1827</v>
      </c>
      <c r="B2153" s="10">
        <v>15.7</v>
      </c>
      <c r="C2153" s="10">
        <v>61458</v>
      </c>
      <c r="D2153" s="10">
        <v>228</v>
      </c>
      <c r="E2153" s="10">
        <v>313</v>
      </c>
    </row>
    <row r="2154" spans="1:5" x14ac:dyDescent="0.2">
      <c r="A2154" s="9" t="s">
        <v>1785</v>
      </c>
      <c r="B2154" s="10">
        <v>12.7</v>
      </c>
      <c r="C2154" s="10">
        <v>66509</v>
      </c>
      <c r="D2154" s="10">
        <v>108</v>
      </c>
      <c r="E2154" s="10">
        <v>83</v>
      </c>
    </row>
    <row r="2155" spans="1:5" x14ac:dyDescent="0.2">
      <c r="A2155" s="9" t="s">
        <v>1826</v>
      </c>
      <c r="B2155" s="10">
        <v>15.7</v>
      </c>
      <c r="C2155" s="10">
        <v>61458</v>
      </c>
      <c r="D2155" s="10">
        <v>228</v>
      </c>
      <c r="E2155" s="10">
        <v>313</v>
      </c>
    </row>
    <row r="2156" spans="1:5" x14ac:dyDescent="0.2">
      <c r="A2156" s="9" t="s">
        <v>1843</v>
      </c>
      <c r="B2156" s="10">
        <v>19.600000000000001</v>
      </c>
      <c r="C2156" s="10">
        <v>113259</v>
      </c>
      <c r="D2156" s="10">
        <v>11</v>
      </c>
      <c r="E2156" s="10">
        <v>17</v>
      </c>
    </row>
    <row r="2157" spans="1:5" x14ac:dyDescent="0.2">
      <c r="A2157" s="9" t="s">
        <v>1795</v>
      </c>
      <c r="B2157" s="10">
        <v>15.7</v>
      </c>
      <c r="C2157" s="10">
        <v>61458</v>
      </c>
      <c r="D2157" s="10">
        <v>228</v>
      </c>
      <c r="E2157" s="10">
        <v>313</v>
      </c>
    </row>
    <row r="2158" spans="1:5" x14ac:dyDescent="0.2">
      <c r="A2158" s="9" t="s">
        <v>1851</v>
      </c>
      <c r="B2158" s="10">
        <v>58.3</v>
      </c>
      <c r="C2158" s="10">
        <v>15069</v>
      </c>
      <c r="D2158" s="10">
        <v>217</v>
      </c>
      <c r="E2158" s="10">
        <v>181</v>
      </c>
    </row>
    <row r="2159" spans="1:5" x14ac:dyDescent="0.2">
      <c r="A2159" s="9" t="s">
        <v>1765</v>
      </c>
      <c r="B2159" s="10">
        <v>8.6</v>
      </c>
      <c r="C2159" s="10">
        <v>87727</v>
      </c>
      <c r="D2159" s="10">
        <v>83</v>
      </c>
      <c r="E2159" s="10">
        <v>112</v>
      </c>
    </row>
    <row r="2160" spans="1:5" x14ac:dyDescent="0.2">
      <c r="A2160" s="9" t="s">
        <v>1779</v>
      </c>
      <c r="B2160" s="10">
        <v>13.9</v>
      </c>
      <c r="C2160" s="10">
        <v>50652</v>
      </c>
      <c r="D2160" s="10">
        <v>247</v>
      </c>
      <c r="E2160" s="10">
        <v>163</v>
      </c>
    </row>
    <row r="2161" spans="1:5" x14ac:dyDescent="0.2">
      <c r="A2161" s="9" t="s">
        <v>1757</v>
      </c>
      <c r="B2161" s="10">
        <v>48.366666666666667</v>
      </c>
      <c r="C2161" s="10">
        <v>81753.666666666672</v>
      </c>
      <c r="D2161" s="10">
        <v>118.33333333333333</v>
      </c>
      <c r="E2161" s="10">
        <v>87.666666666666671</v>
      </c>
    </row>
    <row r="2162" spans="1:5" x14ac:dyDescent="0.2">
      <c r="A2162" s="9" t="s">
        <v>1836</v>
      </c>
      <c r="B2162" s="10">
        <v>13.1</v>
      </c>
      <c r="C2162" s="10">
        <v>68327</v>
      </c>
      <c r="D2162" s="10">
        <v>172</v>
      </c>
      <c r="E2162" s="10">
        <v>414</v>
      </c>
    </row>
    <row r="2163" spans="1:5" x14ac:dyDescent="0.2">
      <c r="A2163" s="9" t="s">
        <v>1784</v>
      </c>
      <c r="B2163" s="10">
        <v>12.7</v>
      </c>
      <c r="C2163" s="10">
        <v>66509</v>
      </c>
      <c r="D2163" s="10">
        <v>108</v>
      </c>
      <c r="E2163" s="10">
        <v>83</v>
      </c>
    </row>
    <row r="2164" spans="1:5" x14ac:dyDescent="0.2">
      <c r="A2164" s="9" t="s">
        <v>1755</v>
      </c>
      <c r="B2164" s="10">
        <v>43.4</v>
      </c>
      <c r="C2164" s="10">
        <v>115096</v>
      </c>
      <c r="D2164" s="10">
        <v>69</v>
      </c>
      <c r="E2164" s="10">
        <v>41</v>
      </c>
    </row>
    <row r="2165" spans="1:5" x14ac:dyDescent="0.2">
      <c r="A2165" s="9" t="s">
        <v>1842</v>
      </c>
      <c r="B2165" s="10">
        <v>18.8</v>
      </c>
      <c r="C2165" s="10">
        <v>105561</v>
      </c>
      <c r="D2165" s="10">
        <v>174</v>
      </c>
      <c r="E2165" s="10">
        <v>159</v>
      </c>
    </row>
    <row r="2166" spans="1:5" x14ac:dyDescent="0.2">
      <c r="A2166" s="9" t="s">
        <v>1758</v>
      </c>
      <c r="B2166" s="10">
        <v>35.85</v>
      </c>
      <c r="C2166" s="10">
        <v>88360.5</v>
      </c>
      <c r="D2166" s="10">
        <v>121</v>
      </c>
      <c r="E2166" s="10">
        <v>128.5</v>
      </c>
    </row>
    <row r="2167" spans="1:5" x14ac:dyDescent="0.2">
      <c r="A2167" s="9" t="s">
        <v>1756</v>
      </c>
      <c r="B2167" s="10">
        <v>48.366666666666667</v>
      </c>
      <c r="C2167" s="10">
        <v>81753.666666666672</v>
      </c>
      <c r="D2167" s="10">
        <v>118.33333333333333</v>
      </c>
      <c r="E2167" s="10">
        <v>87.666666666666671</v>
      </c>
    </row>
    <row r="2168" spans="1:5" x14ac:dyDescent="0.2">
      <c r="A2168" s="9" t="s">
        <v>1844</v>
      </c>
      <c r="B2168" s="10">
        <v>19.600000000000001</v>
      </c>
      <c r="C2168" s="10">
        <v>113259</v>
      </c>
      <c r="D2168" s="10">
        <v>11</v>
      </c>
      <c r="E2168" s="10">
        <v>17</v>
      </c>
    </row>
    <row r="2169" spans="1:5" x14ac:dyDescent="0.2">
      <c r="A2169" s="9" t="s">
        <v>1782</v>
      </c>
      <c r="B2169" s="10">
        <v>25.7</v>
      </c>
      <c r="C2169" s="10">
        <v>91458</v>
      </c>
      <c r="D2169" s="10">
        <v>129</v>
      </c>
      <c r="E2169" s="10">
        <v>237</v>
      </c>
    </row>
    <row r="2170" spans="1:5" x14ac:dyDescent="0.2">
      <c r="A2170" s="9" t="s">
        <v>1781</v>
      </c>
      <c r="B2170" s="10">
        <v>25.7</v>
      </c>
      <c r="C2170" s="10">
        <v>91458</v>
      </c>
      <c r="D2170" s="10">
        <v>129</v>
      </c>
      <c r="E2170" s="10">
        <v>237</v>
      </c>
    </row>
    <row r="2171" spans="1:5" x14ac:dyDescent="0.2">
      <c r="A2171" s="9" t="s">
        <v>1828</v>
      </c>
      <c r="B2171" s="10">
        <v>33</v>
      </c>
      <c r="C2171" s="10">
        <v>32273</v>
      </c>
      <c r="D2171" s="10">
        <v>522</v>
      </c>
      <c r="E2171" s="10">
        <v>717</v>
      </c>
    </row>
    <row r="2172" spans="1:5" x14ac:dyDescent="0.2">
      <c r="A2172" s="9" t="s">
        <v>1780</v>
      </c>
      <c r="B2172" s="10">
        <v>25.7</v>
      </c>
      <c r="C2172" s="10">
        <v>91458</v>
      </c>
      <c r="D2172" s="10">
        <v>129</v>
      </c>
      <c r="E2172" s="10">
        <v>237</v>
      </c>
    </row>
    <row r="2173" spans="1:5" x14ac:dyDescent="0.2">
      <c r="A2173" s="9" t="s">
        <v>1848</v>
      </c>
      <c r="B2173" s="10">
        <v>19.600000000000001</v>
      </c>
      <c r="C2173" s="10">
        <v>113259</v>
      </c>
      <c r="D2173" s="10">
        <v>11</v>
      </c>
      <c r="E2173" s="10">
        <v>17</v>
      </c>
    </row>
    <row r="2174" spans="1:5" x14ac:dyDescent="0.2">
      <c r="A2174" s="9" t="s">
        <v>1799</v>
      </c>
      <c r="B2174" s="10">
        <v>9.9</v>
      </c>
      <c r="C2174" s="10">
        <v>76563</v>
      </c>
      <c r="D2174" s="10">
        <v>88</v>
      </c>
      <c r="E2174" s="10">
        <v>165</v>
      </c>
    </row>
    <row r="2175" spans="1:5" x14ac:dyDescent="0.2">
      <c r="A2175" s="9" t="s">
        <v>1778</v>
      </c>
      <c r="B2175" s="10">
        <v>13.9</v>
      </c>
      <c r="C2175" s="10">
        <v>50652</v>
      </c>
      <c r="D2175" s="10">
        <v>247</v>
      </c>
      <c r="E2175" s="10">
        <v>163</v>
      </c>
    </row>
    <row r="2176" spans="1:5" x14ac:dyDescent="0.2">
      <c r="A2176" s="9" t="s">
        <v>1838</v>
      </c>
      <c r="B2176" s="10">
        <v>13.1</v>
      </c>
      <c r="C2176" s="10">
        <v>68327</v>
      </c>
      <c r="D2176" s="10">
        <v>172</v>
      </c>
      <c r="E2176" s="10">
        <v>414</v>
      </c>
    </row>
    <row r="2177" spans="1:5" x14ac:dyDescent="0.2">
      <c r="A2177" s="9" t="s">
        <v>1776</v>
      </c>
      <c r="B2177" s="10">
        <v>13.9</v>
      </c>
      <c r="C2177" s="10">
        <v>50652</v>
      </c>
      <c r="D2177" s="10">
        <v>247</v>
      </c>
      <c r="E2177" s="10">
        <v>163</v>
      </c>
    </row>
    <row r="2178" spans="1:5" x14ac:dyDescent="0.2">
      <c r="A2178" s="9" t="s">
        <v>1837</v>
      </c>
      <c r="B2178" s="10">
        <v>13.1</v>
      </c>
      <c r="C2178" s="10">
        <v>68327</v>
      </c>
      <c r="D2178" s="10">
        <v>172</v>
      </c>
      <c r="E2178" s="10">
        <v>414</v>
      </c>
    </row>
    <row r="2179" spans="1:5" x14ac:dyDescent="0.2">
      <c r="A2179" s="9" t="s">
        <v>1829</v>
      </c>
      <c r="B2179" s="10">
        <v>33</v>
      </c>
      <c r="C2179" s="10">
        <v>32273</v>
      </c>
      <c r="D2179" s="10">
        <v>522</v>
      </c>
      <c r="E2179" s="10">
        <v>717</v>
      </c>
    </row>
    <row r="2180" spans="1:5" x14ac:dyDescent="0.2">
      <c r="A2180" s="9" t="s">
        <v>1762</v>
      </c>
      <c r="B2180" s="10">
        <v>14.100000000000001</v>
      </c>
      <c r="C2180" s="10">
        <v>100493</v>
      </c>
      <c r="D2180" s="10">
        <v>47</v>
      </c>
      <c r="E2180" s="10">
        <v>64.5</v>
      </c>
    </row>
    <row r="2181" spans="1:5" x14ac:dyDescent="0.2">
      <c r="A2181" s="9" t="s">
        <v>1846</v>
      </c>
      <c r="B2181" s="10">
        <v>19.600000000000001</v>
      </c>
      <c r="C2181" s="10">
        <v>113259</v>
      </c>
      <c r="D2181" s="10">
        <v>11</v>
      </c>
      <c r="E2181" s="10">
        <v>17</v>
      </c>
    </row>
    <row r="2182" spans="1:5" x14ac:dyDescent="0.2">
      <c r="A2182" s="9" t="s">
        <v>1761</v>
      </c>
      <c r="B2182" s="10">
        <v>8.6</v>
      </c>
      <c r="C2182" s="10">
        <v>87727</v>
      </c>
      <c r="D2182" s="10">
        <v>83</v>
      </c>
      <c r="E2182" s="10">
        <v>112</v>
      </c>
    </row>
    <row r="2183" spans="1:5" x14ac:dyDescent="0.2">
      <c r="A2183" s="9" t="s">
        <v>1845</v>
      </c>
      <c r="B2183" s="10">
        <v>19.600000000000001</v>
      </c>
      <c r="C2183" s="10">
        <v>113259</v>
      </c>
      <c r="D2183" s="10">
        <v>11</v>
      </c>
      <c r="E2183" s="10">
        <v>17</v>
      </c>
    </row>
    <row r="2184" spans="1:5" x14ac:dyDescent="0.2">
      <c r="A2184" s="9" t="s">
        <v>1824</v>
      </c>
      <c r="B2184" s="10">
        <v>15.7</v>
      </c>
      <c r="C2184" s="10">
        <v>61458</v>
      </c>
      <c r="D2184" s="10">
        <v>228</v>
      </c>
      <c r="E2184" s="10">
        <v>313</v>
      </c>
    </row>
    <row r="2185" spans="1:5" x14ac:dyDescent="0.2">
      <c r="A2185" s="9" t="s">
        <v>1835</v>
      </c>
      <c r="B2185" s="10">
        <v>13.1</v>
      </c>
      <c r="C2185" s="10">
        <v>68327</v>
      </c>
      <c r="D2185" s="10">
        <v>172</v>
      </c>
      <c r="E2185" s="10">
        <v>414</v>
      </c>
    </row>
    <row r="2186" spans="1:5" x14ac:dyDescent="0.2">
      <c r="A2186" s="9" t="s">
        <v>1825</v>
      </c>
      <c r="B2186" s="10">
        <v>15.7</v>
      </c>
      <c r="C2186" s="10">
        <v>61458</v>
      </c>
      <c r="D2186" s="10">
        <v>228</v>
      </c>
      <c r="E2186" s="10">
        <v>313</v>
      </c>
    </row>
    <row r="2187" spans="1:5" x14ac:dyDescent="0.2">
      <c r="A2187" s="9" t="s">
        <v>1771</v>
      </c>
      <c r="B2187" s="10">
        <v>13.9</v>
      </c>
      <c r="C2187" s="10">
        <v>50652</v>
      </c>
      <c r="D2187" s="10">
        <v>247</v>
      </c>
      <c r="E2187" s="10">
        <v>163</v>
      </c>
    </row>
    <row r="2188" spans="1:5" x14ac:dyDescent="0.2">
      <c r="A2188" s="9" t="s">
        <v>1792</v>
      </c>
      <c r="B2188" s="10">
        <v>15.7</v>
      </c>
      <c r="C2188" s="10">
        <v>61458</v>
      </c>
      <c r="D2188" s="10">
        <v>228</v>
      </c>
      <c r="E2188" s="10">
        <v>313</v>
      </c>
    </row>
    <row r="2189" spans="1:5" x14ac:dyDescent="0.2">
      <c r="A2189" s="9" t="s">
        <v>1822</v>
      </c>
      <c r="B2189" s="10">
        <v>15.7</v>
      </c>
      <c r="C2189" s="10">
        <v>61458</v>
      </c>
      <c r="D2189" s="10">
        <v>228</v>
      </c>
      <c r="E2189" s="10">
        <v>313</v>
      </c>
    </row>
    <row r="2190" spans="1:5" x14ac:dyDescent="0.2">
      <c r="A2190" s="9" t="s">
        <v>1798</v>
      </c>
      <c r="B2190" s="10">
        <v>9.9</v>
      </c>
      <c r="C2190" s="10">
        <v>76563</v>
      </c>
      <c r="D2190" s="10">
        <v>88</v>
      </c>
      <c r="E2190" s="10">
        <v>165</v>
      </c>
    </row>
    <row r="2191" spans="1:5" x14ac:dyDescent="0.2">
      <c r="A2191" s="9" t="s">
        <v>1777</v>
      </c>
      <c r="B2191" s="10">
        <v>13.9</v>
      </c>
      <c r="C2191" s="10">
        <v>50652</v>
      </c>
      <c r="D2191" s="10">
        <v>247</v>
      </c>
      <c r="E2191" s="10">
        <v>163</v>
      </c>
    </row>
    <row r="2192" spans="1:5" x14ac:dyDescent="0.2">
      <c r="A2192" s="9" t="s">
        <v>1830</v>
      </c>
      <c r="B2192" s="10">
        <v>33</v>
      </c>
      <c r="C2192" s="10">
        <v>32273</v>
      </c>
      <c r="D2192" s="10">
        <v>522</v>
      </c>
      <c r="E2192" s="10">
        <v>717</v>
      </c>
    </row>
    <row r="2193" spans="1:5" x14ac:dyDescent="0.2">
      <c r="A2193" s="9" t="s">
        <v>1774</v>
      </c>
      <c r="B2193" s="10">
        <v>13.5</v>
      </c>
      <c r="C2193" s="10">
        <v>59489.5</v>
      </c>
      <c r="D2193" s="10">
        <v>209.5</v>
      </c>
      <c r="E2193" s="10">
        <v>288.5</v>
      </c>
    </row>
    <row r="2194" spans="1:5" x14ac:dyDescent="0.2">
      <c r="A2194" s="9" t="s">
        <v>1832</v>
      </c>
      <c r="B2194" s="10">
        <v>33</v>
      </c>
      <c r="C2194" s="10">
        <v>32273</v>
      </c>
      <c r="D2194" s="10">
        <v>522</v>
      </c>
      <c r="E2194" s="10">
        <v>717</v>
      </c>
    </row>
    <row r="2195" spans="1:5" x14ac:dyDescent="0.2">
      <c r="A2195" s="9" t="s">
        <v>1796</v>
      </c>
      <c r="B2195" s="10">
        <v>9.9</v>
      </c>
      <c r="C2195" s="10">
        <v>76563</v>
      </c>
      <c r="D2195" s="10">
        <v>88</v>
      </c>
      <c r="E2195" s="10">
        <v>165</v>
      </c>
    </row>
    <row r="2196" spans="1:5" x14ac:dyDescent="0.2">
      <c r="A2196" s="9" t="s">
        <v>1769</v>
      </c>
      <c r="B2196" s="10">
        <v>17.899999999999999</v>
      </c>
      <c r="C2196" s="10">
        <v>49132</v>
      </c>
      <c r="D2196" s="10">
        <v>121</v>
      </c>
      <c r="E2196" s="10">
        <v>121</v>
      </c>
    </row>
    <row r="2197" spans="1:5" x14ac:dyDescent="0.2">
      <c r="A2197" s="9" t="s">
        <v>1823</v>
      </c>
      <c r="B2197" s="10">
        <v>15.7</v>
      </c>
      <c r="C2197" s="10">
        <v>61458</v>
      </c>
      <c r="D2197" s="10">
        <v>228</v>
      </c>
      <c r="E2197" s="10">
        <v>313</v>
      </c>
    </row>
    <row r="2198" spans="1:5" x14ac:dyDescent="0.2">
      <c r="A2198" s="9" t="s">
        <v>1772</v>
      </c>
      <c r="B2198" s="10">
        <v>13.5</v>
      </c>
      <c r="C2198" s="10">
        <v>59489.5</v>
      </c>
      <c r="D2198" s="10">
        <v>209.5</v>
      </c>
      <c r="E2198" s="10">
        <v>288.5</v>
      </c>
    </row>
    <row r="2199" spans="1:5" x14ac:dyDescent="0.2">
      <c r="A2199" s="9" t="s">
        <v>1766</v>
      </c>
      <c r="B2199" s="10">
        <v>17.899999999999999</v>
      </c>
      <c r="C2199" s="10">
        <v>49132</v>
      </c>
      <c r="D2199" s="10">
        <v>121</v>
      </c>
      <c r="E2199" s="10">
        <v>121</v>
      </c>
    </row>
    <row r="2200" spans="1:5" x14ac:dyDescent="0.2">
      <c r="A2200" s="9" t="s">
        <v>1841</v>
      </c>
      <c r="B2200" s="10">
        <v>18.8</v>
      </c>
      <c r="C2200" s="10">
        <v>105561</v>
      </c>
      <c r="D2200" s="10">
        <v>174</v>
      </c>
      <c r="E2200" s="10">
        <v>159</v>
      </c>
    </row>
    <row r="2201" spans="1:5" x14ac:dyDescent="0.2">
      <c r="A2201" s="9" t="s">
        <v>1775</v>
      </c>
      <c r="B2201" s="10">
        <v>13.5</v>
      </c>
      <c r="C2201" s="10">
        <v>59489.5</v>
      </c>
      <c r="D2201" s="10">
        <v>209.5</v>
      </c>
      <c r="E2201" s="10">
        <v>288.5</v>
      </c>
    </row>
    <row r="2202" spans="1:5" x14ac:dyDescent="0.2">
      <c r="A2202" s="9" t="s">
        <v>1839</v>
      </c>
      <c r="B2202" s="10">
        <v>13.1</v>
      </c>
      <c r="C2202" s="10">
        <v>68327</v>
      </c>
      <c r="D2202" s="10">
        <v>172</v>
      </c>
      <c r="E2202" s="10">
        <v>414</v>
      </c>
    </row>
    <row r="2203" spans="1:5" x14ac:dyDescent="0.2">
      <c r="A2203" s="9" t="s">
        <v>1770</v>
      </c>
      <c r="B2203" s="10">
        <v>13.5</v>
      </c>
      <c r="C2203" s="10">
        <v>59489.5</v>
      </c>
      <c r="D2203" s="10">
        <v>209.5</v>
      </c>
      <c r="E2203" s="10">
        <v>288.5</v>
      </c>
    </row>
    <row r="2204" spans="1:5" x14ac:dyDescent="0.2">
      <c r="A2204" s="9" t="s">
        <v>1794</v>
      </c>
      <c r="B2204" s="10">
        <v>15.7</v>
      </c>
      <c r="C2204" s="10">
        <v>61458</v>
      </c>
      <c r="D2204" s="10">
        <v>228</v>
      </c>
      <c r="E2204" s="10">
        <v>313</v>
      </c>
    </row>
    <row r="2205" spans="1:5" x14ac:dyDescent="0.2">
      <c r="A2205" s="9" t="s">
        <v>1847</v>
      </c>
      <c r="B2205" s="10">
        <v>19.600000000000001</v>
      </c>
      <c r="C2205" s="10">
        <v>113259</v>
      </c>
      <c r="D2205" s="10">
        <v>11</v>
      </c>
      <c r="E2205" s="10">
        <v>17</v>
      </c>
    </row>
    <row r="2206" spans="1:5" x14ac:dyDescent="0.2">
      <c r="A2206" s="9" t="s">
        <v>1773</v>
      </c>
      <c r="B2206" s="10">
        <v>13.5</v>
      </c>
      <c r="C2206" s="10">
        <v>59489.5</v>
      </c>
      <c r="D2206" s="10">
        <v>209.5</v>
      </c>
      <c r="E2206" s="10">
        <v>288.5</v>
      </c>
    </row>
    <row r="2207" spans="1:5" x14ac:dyDescent="0.2">
      <c r="A2207" s="9" t="s">
        <v>1764</v>
      </c>
      <c r="B2207" s="10">
        <v>8.6</v>
      </c>
      <c r="C2207" s="10">
        <v>87727</v>
      </c>
      <c r="D2207" s="10">
        <v>83</v>
      </c>
      <c r="E2207" s="10">
        <v>112</v>
      </c>
    </row>
    <row r="2208" spans="1:5" x14ac:dyDescent="0.2">
      <c r="A2208" s="9" t="s">
        <v>1763</v>
      </c>
      <c r="B2208" s="10">
        <v>8.6</v>
      </c>
      <c r="C2208" s="10">
        <v>87727</v>
      </c>
      <c r="D2208" s="10">
        <v>83</v>
      </c>
      <c r="E2208" s="10">
        <v>112</v>
      </c>
    </row>
    <row r="2209" spans="1:5" x14ac:dyDescent="0.2">
      <c r="A2209" s="9" t="s">
        <v>1788</v>
      </c>
      <c r="B2209" s="10">
        <v>15.7</v>
      </c>
      <c r="C2209" s="10">
        <v>61458</v>
      </c>
      <c r="D2209" s="10">
        <v>228</v>
      </c>
      <c r="E2209" s="10">
        <v>313</v>
      </c>
    </row>
    <row r="2210" spans="1:5" x14ac:dyDescent="0.2">
      <c r="A2210" s="9" t="s">
        <v>1793</v>
      </c>
      <c r="B2210" s="10">
        <v>15.7</v>
      </c>
      <c r="C2210" s="10">
        <v>61458</v>
      </c>
      <c r="D2210" s="10">
        <v>228</v>
      </c>
      <c r="E2210" s="10">
        <v>313</v>
      </c>
    </row>
    <row r="2211" spans="1:5" x14ac:dyDescent="0.2">
      <c r="A2211" s="9" t="s">
        <v>1821</v>
      </c>
      <c r="B2211" s="10">
        <v>15.7</v>
      </c>
      <c r="C2211" s="10">
        <v>61458</v>
      </c>
      <c r="D2211" s="10">
        <v>228</v>
      </c>
      <c r="E2211" s="10">
        <v>313</v>
      </c>
    </row>
    <row r="2212" spans="1:5" x14ac:dyDescent="0.2">
      <c r="A2212" s="9" t="s">
        <v>1767</v>
      </c>
      <c r="B2212" s="10">
        <v>18.350000000000001</v>
      </c>
      <c r="C2212" s="10">
        <v>77346.5</v>
      </c>
      <c r="D2212" s="10">
        <v>147.5</v>
      </c>
      <c r="E2212" s="10">
        <v>140</v>
      </c>
    </row>
    <row r="2213" spans="1:5" x14ac:dyDescent="0.2">
      <c r="A2213" s="9" t="s">
        <v>1840</v>
      </c>
      <c r="B2213" s="10">
        <v>13.1</v>
      </c>
      <c r="C2213" s="10">
        <v>68327</v>
      </c>
      <c r="D2213" s="10">
        <v>172</v>
      </c>
      <c r="E2213" s="10">
        <v>414</v>
      </c>
    </row>
    <row r="2214" spans="1:5" x14ac:dyDescent="0.2">
      <c r="A2214" s="9" t="s">
        <v>1797</v>
      </c>
      <c r="B2214" s="10">
        <v>9.9</v>
      </c>
      <c r="C2214" s="10">
        <v>76563</v>
      </c>
      <c r="D2214" s="10">
        <v>88</v>
      </c>
      <c r="E2214" s="10">
        <v>165</v>
      </c>
    </row>
    <row r="2215" spans="1:5" x14ac:dyDescent="0.2">
      <c r="A2215" s="9" t="s">
        <v>1833</v>
      </c>
      <c r="B2215" s="10">
        <v>33</v>
      </c>
      <c r="C2215" s="10">
        <v>32273</v>
      </c>
      <c r="D2215" s="10">
        <v>522</v>
      </c>
      <c r="E2215" s="10">
        <v>717</v>
      </c>
    </row>
    <row r="2216" spans="1:5" x14ac:dyDescent="0.2">
      <c r="A2216" s="9" t="s">
        <v>1768</v>
      </c>
      <c r="B2216" s="10">
        <v>18.350000000000001</v>
      </c>
      <c r="C2216" s="10">
        <v>77346.5</v>
      </c>
      <c r="D2216" s="10">
        <v>147.5</v>
      </c>
      <c r="E2216" s="10">
        <v>140</v>
      </c>
    </row>
    <row r="2217" spans="1:5" x14ac:dyDescent="0.2">
      <c r="A2217" s="9" t="s">
        <v>1834</v>
      </c>
      <c r="B2217" s="10">
        <v>13.1</v>
      </c>
      <c r="C2217" s="10">
        <v>68327</v>
      </c>
      <c r="D2217" s="10">
        <v>172</v>
      </c>
      <c r="E2217" s="10">
        <v>414</v>
      </c>
    </row>
    <row r="2218" spans="1:5" x14ac:dyDescent="0.2">
      <c r="A2218" s="9" t="s">
        <v>1760</v>
      </c>
      <c r="B2218" s="10">
        <v>8.6</v>
      </c>
      <c r="C2218" s="10">
        <v>87727</v>
      </c>
      <c r="D2218" s="10">
        <v>83</v>
      </c>
      <c r="E2218" s="10">
        <v>112</v>
      </c>
    </row>
    <row r="2219" spans="1:5" x14ac:dyDescent="0.2">
      <c r="A2219" s="9" t="s">
        <v>1808</v>
      </c>
      <c r="B2219" s="10">
        <v>19.899999999999999</v>
      </c>
      <c r="C2219" s="10">
        <v>46847</v>
      </c>
      <c r="D2219" s="10">
        <v>276</v>
      </c>
      <c r="E2219" s="10">
        <v>433</v>
      </c>
    </row>
    <row r="2220" spans="1:5" x14ac:dyDescent="0.2">
      <c r="A2220" s="9" t="s">
        <v>2217</v>
      </c>
      <c r="B2220" s="10">
        <v>28.3</v>
      </c>
      <c r="C2220" s="10">
        <v>40893</v>
      </c>
      <c r="D2220" s="10">
        <v>278</v>
      </c>
      <c r="E2220" s="10">
        <v>473</v>
      </c>
    </row>
    <row r="2221" spans="1:5" x14ac:dyDescent="0.2">
      <c r="A2221" s="9" t="s">
        <v>2215</v>
      </c>
      <c r="B2221" s="10">
        <v>30.8</v>
      </c>
      <c r="C2221" s="10">
        <v>36367</v>
      </c>
      <c r="D2221" s="10">
        <v>380</v>
      </c>
      <c r="E2221" s="10">
        <v>675</v>
      </c>
    </row>
    <row r="2222" spans="1:5" x14ac:dyDescent="0.2">
      <c r="A2222" s="9" t="s">
        <v>1790</v>
      </c>
      <c r="B2222" s="10">
        <v>15.7</v>
      </c>
      <c r="C2222" s="10">
        <v>61458</v>
      </c>
      <c r="D2222" s="10">
        <v>228</v>
      </c>
      <c r="E2222" s="10">
        <v>313</v>
      </c>
    </row>
    <row r="2223" spans="1:5" x14ac:dyDescent="0.2">
      <c r="A2223" s="9" t="s">
        <v>1800</v>
      </c>
      <c r="B2223" s="10">
        <v>19.2</v>
      </c>
      <c r="C2223" s="10">
        <v>63392</v>
      </c>
      <c r="D2223" s="10">
        <v>154.5</v>
      </c>
      <c r="E2223" s="10">
        <v>270.5</v>
      </c>
    </row>
    <row r="2224" spans="1:5" x14ac:dyDescent="0.2">
      <c r="A2224" s="9" t="s">
        <v>1849</v>
      </c>
      <c r="B2224" s="10">
        <v>28.3</v>
      </c>
      <c r="C2224" s="10">
        <v>61625</v>
      </c>
      <c r="D2224" s="10">
        <v>173</v>
      </c>
      <c r="E2224" s="10">
        <v>216</v>
      </c>
    </row>
    <row r="2225" spans="1:5" x14ac:dyDescent="0.2">
      <c r="A2225" s="9" t="s">
        <v>1789</v>
      </c>
      <c r="B2225" s="10">
        <v>15.7</v>
      </c>
      <c r="C2225" s="10">
        <v>61458</v>
      </c>
      <c r="D2225" s="10">
        <v>228</v>
      </c>
      <c r="E2225" s="10">
        <v>313</v>
      </c>
    </row>
    <row r="2226" spans="1:5" x14ac:dyDescent="0.2">
      <c r="A2226" s="9" t="s">
        <v>1813</v>
      </c>
      <c r="B2226" s="10">
        <v>19.899999999999999</v>
      </c>
      <c r="C2226" s="10">
        <v>46847</v>
      </c>
      <c r="D2226" s="10">
        <v>276</v>
      </c>
      <c r="E2226" s="10">
        <v>433</v>
      </c>
    </row>
    <row r="2227" spans="1:5" x14ac:dyDescent="0.2">
      <c r="A2227" s="9" t="s">
        <v>1818</v>
      </c>
      <c r="B2227" s="10">
        <v>28.5</v>
      </c>
      <c r="C2227" s="10">
        <v>50221</v>
      </c>
      <c r="D2227" s="10">
        <v>221</v>
      </c>
      <c r="E2227" s="10">
        <v>376</v>
      </c>
    </row>
    <row r="2228" spans="1:5" x14ac:dyDescent="0.2">
      <c r="A2228" s="9" t="s">
        <v>2219</v>
      </c>
      <c r="B2228" s="10">
        <v>28.3</v>
      </c>
      <c r="C2228" s="10">
        <v>40893</v>
      </c>
      <c r="D2228" s="10">
        <v>278</v>
      </c>
      <c r="E2228" s="10">
        <v>473</v>
      </c>
    </row>
    <row r="2229" spans="1:5" x14ac:dyDescent="0.2">
      <c r="A2229" s="9" t="s">
        <v>1791</v>
      </c>
      <c r="B2229" s="10">
        <v>15.7</v>
      </c>
      <c r="C2229" s="10">
        <v>61458</v>
      </c>
      <c r="D2229" s="10">
        <v>228</v>
      </c>
      <c r="E2229" s="10">
        <v>313</v>
      </c>
    </row>
    <row r="2230" spans="1:5" x14ac:dyDescent="0.2">
      <c r="A2230" s="9" t="s">
        <v>1817</v>
      </c>
      <c r="B2230" s="10">
        <v>28.5</v>
      </c>
      <c r="C2230" s="10">
        <v>50221</v>
      </c>
      <c r="D2230" s="10">
        <v>221</v>
      </c>
      <c r="E2230" s="10">
        <v>376</v>
      </c>
    </row>
    <row r="2231" spans="1:5" x14ac:dyDescent="0.2">
      <c r="A2231" s="9" t="s">
        <v>1805</v>
      </c>
      <c r="B2231" s="10">
        <v>19.899999999999999</v>
      </c>
      <c r="C2231" s="10">
        <v>46847</v>
      </c>
      <c r="D2231" s="10">
        <v>276</v>
      </c>
      <c r="E2231" s="10">
        <v>433</v>
      </c>
    </row>
    <row r="2232" spans="1:5" x14ac:dyDescent="0.2">
      <c r="A2232" s="9" t="s">
        <v>1820</v>
      </c>
      <c r="B2232" s="10">
        <v>28.5</v>
      </c>
      <c r="C2232" s="10">
        <v>50221</v>
      </c>
      <c r="D2232" s="10">
        <v>221</v>
      </c>
      <c r="E2232" s="10">
        <v>376</v>
      </c>
    </row>
    <row r="2233" spans="1:5" x14ac:dyDescent="0.2">
      <c r="A2233" s="9" t="s">
        <v>1801</v>
      </c>
      <c r="B2233" s="10">
        <v>19.2</v>
      </c>
      <c r="C2233" s="10">
        <v>63392</v>
      </c>
      <c r="D2233" s="10">
        <v>154.5</v>
      </c>
      <c r="E2233" s="10">
        <v>270.5</v>
      </c>
    </row>
    <row r="2234" spans="1:5" x14ac:dyDescent="0.2">
      <c r="A2234" s="9" t="s">
        <v>1831</v>
      </c>
      <c r="B2234" s="10">
        <v>33</v>
      </c>
      <c r="C2234" s="10">
        <v>32273</v>
      </c>
      <c r="D2234" s="10">
        <v>522</v>
      </c>
      <c r="E2234" s="10">
        <v>717</v>
      </c>
    </row>
    <row r="2235" spans="1:5" x14ac:dyDescent="0.2">
      <c r="A2235" s="9" t="s">
        <v>2214</v>
      </c>
      <c r="B2235" s="10">
        <v>30.8</v>
      </c>
      <c r="C2235" s="10">
        <v>36367</v>
      </c>
      <c r="D2235" s="10">
        <v>380</v>
      </c>
      <c r="E2235" s="10">
        <v>675</v>
      </c>
    </row>
    <row r="2236" spans="1:5" x14ac:dyDescent="0.2">
      <c r="A2236" s="9" t="s">
        <v>1819</v>
      </c>
      <c r="B2236" s="10">
        <v>28.5</v>
      </c>
      <c r="C2236" s="10">
        <v>50221</v>
      </c>
      <c r="D2236" s="10">
        <v>221</v>
      </c>
      <c r="E2236" s="10">
        <v>376</v>
      </c>
    </row>
    <row r="2237" spans="1:5" x14ac:dyDescent="0.2">
      <c r="A2237" s="9" t="s">
        <v>2221</v>
      </c>
      <c r="B2237" s="10">
        <v>28.3</v>
      </c>
      <c r="C2237" s="10">
        <v>40893</v>
      </c>
      <c r="D2237" s="10">
        <v>278</v>
      </c>
      <c r="E2237" s="10">
        <v>473</v>
      </c>
    </row>
    <row r="2238" spans="1:5" x14ac:dyDescent="0.2">
      <c r="A2238" s="9" t="s">
        <v>4142</v>
      </c>
      <c r="B2238" s="10">
        <v>24.8</v>
      </c>
      <c r="C2238" s="10">
        <v>45244</v>
      </c>
      <c r="D2238" s="10">
        <v>79</v>
      </c>
      <c r="E2238" s="10">
        <v>282</v>
      </c>
    </row>
    <row r="2239" spans="1:5" x14ac:dyDescent="0.2">
      <c r="A2239" s="9" t="s">
        <v>3925</v>
      </c>
      <c r="B2239" s="10">
        <v>36.200000000000003</v>
      </c>
      <c r="C2239" s="10">
        <v>26818</v>
      </c>
      <c r="D2239" s="10">
        <v>140</v>
      </c>
      <c r="E2239" s="10">
        <v>139</v>
      </c>
    </row>
    <row r="2240" spans="1:5" x14ac:dyDescent="0.2">
      <c r="A2240" s="9" t="s">
        <v>3924</v>
      </c>
      <c r="B2240" s="10">
        <v>36.200000000000003</v>
      </c>
      <c r="C2240" s="10">
        <v>26818</v>
      </c>
      <c r="D2240" s="10">
        <v>140</v>
      </c>
      <c r="E2240" s="10">
        <v>139</v>
      </c>
    </row>
    <row r="2241" spans="1:5" x14ac:dyDescent="0.2">
      <c r="A2241" s="9" t="s">
        <v>4037</v>
      </c>
      <c r="B2241" s="10">
        <v>36.200000000000003</v>
      </c>
      <c r="C2241" s="10">
        <v>26818</v>
      </c>
      <c r="D2241" s="10">
        <v>140</v>
      </c>
      <c r="E2241" s="10">
        <v>139</v>
      </c>
    </row>
    <row r="2242" spans="1:5" x14ac:dyDescent="0.2">
      <c r="A2242" s="9" t="s">
        <v>2887</v>
      </c>
      <c r="B2242" s="10">
        <v>33</v>
      </c>
      <c r="C2242" s="10">
        <v>37728</v>
      </c>
      <c r="D2242" s="10">
        <v>311</v>
      </c>
      <c r="E2242" s="10">
        <v>417</v>
      </c>
    </row>
    <row r="2243" spans="1:5" x14ac:dyDescent="0.2">
      <c r="A2243" s="9" t="s">
        <v>3788</v>
      </c>
      <c r="B2243" s="10">
        <v>47.3</v>
      </c>
      <c r="C2243" s="10">
        <v>21929</v>
      </c>
      <c r="D2243" s="10">
        <v>712</v>
      </c>
      <c r="E2243" s="10">
        <v>717</v>
      </c>
    </row>
    <row r="2244" spans="1:5" x14ac:dyDescent="0.2">
      <c r="A2244" s="9" t="s">
        <v>3785</v>
      </c>
      <c r="B2244" s="10">
        <v>24.3</v>
      </c>
      <c r="C2244" s="10">
        <v>40238</v>
      </c>
      <c r="D2244" s="10">
        <v>193</v>
      </c>
      <c r="E2244" s="10">
        <v>315</v>
      </c>
    </row>
    <row r="2245" spans="1:5" x14ac:dyDescent="0.2">
      <c r="A2245" s="9" t="s">
        <v>3787</v>
      </c>
      <c r="B2245" s="10">
        <v>47.3</v>
      </c>
      <c r="C2245" s="10">
        <v>21929</v>
      </c>
      <c r="D2245" s="10">
        <v>712</v>
      </c>
      <c r="E2245" s="10">
        <v>717</v>
      </c>
    </row>
    <row r="2246" spans="1:5" x14ac:dyDescent="0.2">
      <c r="A2246" s="9" t="s">
        <v>3786</v>
      </c>
      <c r="B2246" s="10">
        <v>24.3</v>
      </c>
      <c r="C2246" s="10">
        <v>40238</v>
      </c>
      <c r="D2246" s="10">
        <v>193</v>
      </c>
      <c r="E2246" s="10">
        <v>315</v>
      </c>
    </row>
    <row r="2247" spans="1:5" x14ac:dyDescent="0.2">
      <c r="A2247" s="9" t="s">
        <v>3789</v>
      </c>
      <c r="B2247" s="10">
        <v>47.3</v>
      </c>
      <c r="C2247" s="10">
        <v>21929</v>
      </c>
      <c r="D2247" s="10">
        <v>712</v>
      </c>
      <c r="E2247" s="10">
        <v>717</v>
      </c>
    </row>
    <row r="2248" spans="1:5" x14ac:dyDescent="0.2">
      <c r="A2248" s="9" t="s">
        <v>3790</v>
      </c>
      <c r="B2248" s="10">
        <v>47.3</v>
      </c>
      <c r="C2248" s="10">
        <v>21929</v>
      </c>
      <c r="D2248" s="10">
        <v>712</v>
      </c>
      <c r="E2248" s="10">
        <v>717</v>
      </c>
    </row>
    <row r="2249" spans="1:5" x14ac:dyDescent="0.2">
      <c r="A2249" s="9" t="s">
        <v>3905</v>
      </c>
      <c r="B2249" s="10">
        <v>24.3</v>
      </c>
      <c r="C2249" s="10">
        <v>40238</v>
      </c>
      <c r="D2249" s="10">
        <v>193</v>
      </c>
      <c r="E2249" s="10">
        <v>315</v>
      </c>
    </row>
    <row r="2250" spans="1:5" x14ac:dyDescent="0.2">
      <c r="A2250" s="9" t="s">
        <v>3794</v>
      </c>
      <c r="B2250" s="10">
        <v>47.3</v>
      </c>
      <c r="C2250" s="10">
        <v>21929</v>
      </c>
      <c r="D2250" s="10">
        <v>712</v>
      </c>
      <c r="E2250" s="10">
        <v>717</v>
      </c>
    </row>
    <row r="2251" spans="1:5" x14ac:dyDescent="0.2">
      <c r="A2251" s="9" t="s">
        <v>3898</v>
      </c>
      <c r="B2251" s="10">
        <v>49.3</v>
      </c>
      <c r="C2251" s="10">
        <v>22614</v>
      </c>
      <c r="D2251" s="10">
        <v>531</v>
      </c>
      <c r="E2251" s="10">
        <v>444</v>
      </c>
    </row>
    <row r="2252" spans="1:5" x14ac:dyDescent="0.2">
      <c r="A2252" s="9" t="s">
        <v>3772</v>
      </c>
      <c r="B2252" s="10">
        <v>47.9</v>
      </c>
      <c r="C2252" s="10">
        <v>21705</v>
      </c>
      <c r="D2252" s="10">
        <v>304</v>
      </c>
      <c r="E2252" s="10">
        <v>318</v>
      </c>
    </row>
    <row r="2253" spans="1:5" x14ac:dyDescent="0.2">
      <c r="A2253" s="9" t="s">
        <v>3899</v>
      </c>
      <c r="B2253" s="10">
        <v>49.3</v>
      </c>
      <c r="C2253" s="10">
        <v>22614</v>
      </c>
      <c r="D2253" s="10">
        <v>531</v>
      </c>
      <c r="E2253" s="10">
        <v>444</v>
      </c>
    </row>
    <row r="2254" spans="1:5" x14ac:dyDescent="0.2">
      <c r="A2254" s="9" t="s">
        <v>3797</v>
      </c>
      <c r="B2254" s="10">
        <v>49.3</v>
      </c>
      <c r="C2254" s="10">
        <v>22614</v>
      </c>
      <c r="D2254" s="10">
        <v>531</v>
      </c>
      <c r="E2254" s="10">
        <v>444</v>
      </c>
    </row>
    <row r="2255" spans="1:5" x14ac:dyDescent="0.2">
      <c r="A2255" s="9" t="s">
        <v>3779</v>
      </c>
      <c r="B2255" s="10">
        <v>44.7</v>
      </c>
      <c r="C2255" s="10">
        <v>20875</v>
      </c>
      <c r="D2255" s="10">
        <v>271</v>
      </c>
      <c r="E2255" s="10">
        <v>255</v>
      </c>
    </row>
    <row r="2256" spans="1:5" x14ac:dyDescent="0.2">
      <c r="A2256" s="9" t="s">
        <v>3896</v>
      </c>
      <c r="B2256" s="10">
        <v>49.3</v>
      </c>
      <c r="C2256" s="10">
        <v>22614</v>
      </c>
      <c r="D2256" s="10">
        <v>531</v>
      </c>
      <c r="E2256" s="10">
        <v>444</v>
      </c>
    </row>
    <row r="2257" spans="1:5" x14ac:dyDescent="0.2">
      <c r="A2257" s="9" t="s">
        <v>3775</v>
      </c>
      <c r="B2257" s="10">
        <v>47.9</v>
      </c>
      <c r="C2257" s="10">
        <v>21705</v>
      </c>
      <c r="D2257" s="10">
        <v>304</v>
      </c>
      <c r="E2257" s="10">
        <v>318</v>
      </c>
    </row>
    <row r="2258" spans="1:5" x14ac:dyDescent="0.2">
      <c r="A2258" s="9" t="s">
        <v>3910</v>
      </c>
      <c r="B2258" s="10">
        <v>39.200000000000003</v>
      </c>
      <c r="C2258" s="10">
        <v>24000</v>
      </c>
      <c r="D2258" s="10">
        <v>197</v>
      </c>
      <c r="E2258" s="10">
        <v>244</v>
      </c>
    </row>
    <row r="2259" spans="1:5" x14ac:dyDescent="0.2">
      <c r="A2259" s="9" t="s">
        <v>3911</v>
      </c>
      <c r="B2259" s="10">
        <v>39.200000000000003</v>
      </c>
      <c r="C2259" s="10">
        <v>24000</v>
      </c>
      <c r="D2259" s="10">
        <v>197</v>
      </c>
      <c r="E2259" s="10">
        <v>244</v>
      </c>
    </row>
    <row r="2260" spans="1:5" x14ac:dyDescent="0.2">
      <c r="A2260" s="9" t="s">
        <v>3897</v>
      </c>
      <c r="B2260" s="10">
        <v>49.3</v>
      </c>
      <c r="C2260" s="10">
        <v>22614</v>
      </c>
      <c r="D2260" s="10">
        <v>531</v>
      </c>
      <c r="E2260" s="10">
        <v>444</v>
      </c>
    </row>
    <row r="2261" spans="1:5" x14ac:dyDescent="0.2">
      <c r="A2261" s="9" t="s">
        <v>3781</v>
      </c>
      <c r="B2261" s="10">
        <v>44.7</v>
      </c>
      <c r="C2261" s="10">
        <v>20875</v>
      </c>
      <c r="D2261" s="10">
        <v>271</v>
      </c>
      <c r="E2261" s="10">
        <v>255</v>
      </c>
    </row>
    <row r="2262" spans="1:5" x14ac:dyDescent="0.2">
      <c r="A2262" s="9" t="s">
        <v>3908</v>
      </c>
      <c r="B2262" s="10">
        <v>39.200000000000003</v>
      </c>
      <c r="C2262" s="10">
        <v>24000</v>
      </c>
      <c r="D2262" s="10">
        <v>197</v>
      </c>
      <c r="E2262" s="10">
        <v>244</v>
      </c>
    </row>
    <row r="2263" spans="1:5" x14ac:dyDescent="0.2">
      <c r="A2263" s="9" t="s">
        <v>3777</v>
      </c>
      <c r="B2263" s="10">
        <v>44.7</v>
      </c>
      <c r="C2263" s="10">
        <v>20875</v>
      </c>
      <c r="D2263" s="10">
        <v>271</v>
      </c>
      <c r="E2263" s="10">
        <v>255</v>
      </c>
    </row>
    <row r="2264" spans="1:5" x14ac:dyDescent="0.2">
      <c r="A2264" s="9" t="s">
        <v>3793</v>
      </c>
      <c r="B2264" s="10">
        <v>47.3</v>
      </c>
      <c r="C2264" s="10">
        <v>21929</v>
      </c>
      <c r="D2264" s="10">
        <v>712</v>
      </c>
      <c r="E2264" s="10">
        <v>717</v>
      </c>
    </row>
    <row r="2265" spans="1:5" x14ac:dyDescent="0.2">
      <c r="A2265" s="9" t="s">
        <v>3778</v>
      </c>
      <c r="B2265" s="10">
        <v>41.95</v>
      </c>
      <c r="C2265" s="10">
        <v>22437.5</v>
      </c>
      <c r="D2265" s="10">
        <v>234</v>
      </c>
      <c r="E2265" s="10">
        <v>249.5</v>
      </c>
    </row>
    <row r="2266" spans="1:5" x14ac:dyDescent="0.2">
      <c r="A2266" s="9" t="s">
        <v>3903</v>
      </c>
      <c r="B2266" s="10">
        <v>24.3</v>
      </c>
      <c r="C2266" s="10">
        <v>40238</v>
      </c>
      <c r="D2266" s="10">
        <v>193</v>
      </c>
      <c r="E2266" s="10">
        <v>315</v>
      </c>
    </row>
    <row r="2267" spans="1:5" x14ac:dyDescent="0.2">
      <c r="A2267" s="9" t="s">
        <v>3773</v>
      </c>
      <c r="B2267" s="10">
        <v>43.55</v>
      </c>
      <c r="C2267" s="10">
        <v>22852.5</v>
      </c>
      <c r="D2267" s="10">
        <v>250.5</v>
      </c>
      <c r="E2267" s="10">
        <v>281</v>
      </c>
    </row>
    <row r="2268" spans="1:5" x14ac:dyDescent="0.2">
      <c r="A2268" s="9" t="s">
        <v>3904</v>
      </c>
      <c r="B2268" s="10">
        <v>24.3</v>
      </c>
      <c r="C2268" s="10">
        <v>40238</v>
      </c>
      <c r="D2268" s="10">
        <v>193</v>
      </c>
      <c r="E2268" s="10">
        <v>315</v>
      </c>
    </row>
    <row r="2269" spans="1:5" x14ac:dyDescent="0.2">
      <c r="A2269" s="9" t="s">
        <v>3798</v>
      </c>
      <c r="B2269" s="10">
        <v>49.29999999999999</v>
      </c>
      <c r="C2269" s="10">
        <v>22614</v>
      </c>
      <c r="D2269" s="10">
        <v>531</v>
      </c>
      <c r="E2269" s="10">
        <v>444</v>
      </c>
    </row>
    <row r="2270" spans="1:5" x14ac:dyDescent="0.2">
      <c r="A2270" s="9" t="s">
        <v>3900</v>
      </c>
      <c r="B2270" s="10">
        <v>49.3</v>
      </c>
      <c r="C2270" s="10">
        <v>22614</v>
      </c>
      <c r="D2270" s="10">
        <v>531</v>
      </c>
      <c r="E2270" s="10">
        <v>444</v>
      </c>
    </row>
    <row r="2271" spans="1:5" x14ac:dyDescent="0.2">
      <c r="A2271" s="9" t="s">
        <v>3784</v>
      </c>
      <c r="B2271" s="10">
        <v>24.3</v>
      </c>
      <c r="C2271" s="10">
        <v>40238</v>
      </c>
      <c r="D2271" s="10">
        <v>193</v>
      </c>
      <c r="E2271" s="10">
        <v>315</v>
      </c>
    </row>
    <row r="2272" spans="1:5" x14ac:dyDescent="0.2">
      <c r="A2272" s="9" t="s">
        <v>3907</v>
      </c>
      <c r="B2272" s="10">
        <v>24.3</v>
      </c>
      <c r="C2272" s="10">
        <v>40238</v>
      </c>
      <c r="D2272" s="10">
        <v>193</v>
      </c>
      <c r="E2272" s="10">
        <v>315</v>
      </c>
    </row>
    <row r="2273" spans="1:5" x14ac:dyDescent="0.2">
      <c r="A2273" s="9" t="s">
        <v>3909</v>
      </c>
      <c r="B2273" s="10">
        <v>39.200000000000003</v>
      </c>
      <c r="C2273" s="10">
        <v>24000</v>
      </c>
      <c r="D2273" s="10">
        <v>197</v>
      </c>
      <c r="E2273" s="10">
        <v>244</v>
      </c>
    </row>
    <row r="2274" spans="1:5" x14ac:dyDescent="0.2">
      <c r="A2274" s="9" t="s">
        <v>3906</v>
      </c>
      <c r="B2274" s="10">
        <v>24.3</v>
      </c>
      <c r="C2274" s="10">
        <v>40238</v>
      </c>
      <c r="D2274" s="10">
        <v>193</v>
      </c>
      <c r="E2274" s="10">
        <v>315</v>
      </c>
    </row>
    <row r="2275" spans="1:5" x14ac:dyDescent="0.2">
      <c r="A2275" s="9" t="s">
        <v>3802</v>
      </c>
      <c r="B2275" s="10">
        <v>49.3</v>
      </c>
      <c r="C2275" s="10">
        <v>22614</v>
      </c>
      <c r="D2275" s="10">
        <v>531</v>
      </c>
      <c r="E2275" s="10">
        <v>444</v>
      </c>
    </row>
    <row r="2276" spans="1:5" x14ac:dyDescent="0.2">
      <c r="A2276" s="9" t="s">
        <v>3902</v>
      </c>
      <c r="B2276" s="10">
        <v>47.3</v>
      </c>
      <c r="C2276" s="10">
        <v>21929</v>
      </c>
      <c r="D2276" s="10">
        <v>712</v>
      </c>
      <c r="E2276" s="10">
        <v>717</v>
      </c>
    </row>
    <row r="2277" spans="1:5" x14ac:dyDescent="0.2">
      <c r="A2277" s="9" t="s">
        <v>3791</v>
      </c>
      <c r="B2277" s="10">
        <v>47.3</v>
      </c>
      <c r="C2277" s="10">
        <v>21929</v>
      </c>
      <c r="D2277" s="10">
        <v>712</v>
      </c>
      <c r="E2277" s="10">
        <v>717</v>
      </c>
    </row>
    <row r="2278" spans="1:5" x14ac:dyDescent="0.2">
      <c r="A2278" s="9" t="s">
        <v>3792</v>
      </c>
      <c r="B2278" s="10">
        <v>47.3</v>
      </c>
      <c r="C2278" s="10">
        <v>21929</v>
      </c>
      <c r="D2278" s="10">
        <v>712</v>
      </c>
      <c r="E2278" s="10">
        <v>717</v>
      </c>
    </row>
    <row r="2279" spans="1:5" x14ac:dyDescent="0.2">
      <c r="A2279" s="9" t="s">
        <v>3783</v>
      </c>
      <c r="B2279" s="10">
        <v>24.3</v>
      </c>
      <c r="C2279" s="10">
        <v>40238</v>
      </c>
      <c r="D2279" s="10">
        <v>193</v>
      </c>
      <c r="E2279" s="10">
        <v>315</v>
      </c>
    </row>
    <row r="2280" spans="1:5" x14ac:dyDescent="0.2">
      <c r="A2280" s="9" t="s">
        <v>3782</v>
      </c>
      <c r="B2280" s="10">
        <v>24.3</v>
      </c>
      <c r="C2280" s="10">
        <v>40238</v>
      </c>
      <c r="D2280" s="10">
        <v>193</v>
      </c>
      <c r="E2280" s="10">
        <v>315</v>
      </c>
    </row>
    <row r="2281" spans="1:5" x14ac:dyDescent="0.2">
      <c r="A2281" s="9" t="s">
        <v>3776</v>
      </c>
      <c r="B2281" s="10">
        <v>47.9</v>
      </c>
      <c r="C2281" s="10">
        <v>21705</v>
      </c>
      <c r="D2281" s="10">
        <v>304</v>
      </c>
      <c r="E2281" s="10">
        <v>318</v>
      </c>
    </row>
    <row r="2282" spans="1:5" x14ac:dyDescent="0.2">
      <c r="A2282" s="9" t="s">
        <v>3780</v>
      </c>
      <c r="B2282" s="10">
        <v>41.95</v>
      </c>
      <c r="C2282" s="10">
        <v>22437.5</v>
      </c>
      <c r="D2282" s="10">
        <v>234</v>
      </c>
      <c r="E2282" s="10">
        <v>249.5</v>
      </c>
    </row>
    <row r="2283" spans="1:5" x14ac:dyDescent="0.2">
      <c r="A2283" s="9" t="s">
        <v>3803</v>
      </c>
      <c r="B2283" s="10">
        <v>30.1</v>
      </c>
      <c r="C2283" s="10">
        <v>55305</v>
      </c>
      <c r="D2283" s="10">
        <v>339</v>
      </c>
      <c r="E2283" s="10">
        <v>564</v>
      </c>
    </row>
    <row r="2284" spans="1:5" x14ac:dyDescent="0.2">
      <c r="A2284" s="9" t="s">
        <v>3799</v>
      </c>
      <c r="B2284" s="10">
        <v>49.3</v>
      </c>
      <c r="C2284" s="10">
        <v>22614</v>
      </c>
      <c r="D2284" s="10">
        <v>531</v>
      </c>
      <c r="E2284" s="10">
        <v>444</v>
      </c>
    </row>
    <row r="2285" spans="1:5" x14ac:dyDescent="0.2">
      <c r="A2285" s="9" t="s">
        <v>3795</v>
      </c>
      <c r="B2285" s="10">
        <v>47.3</v>
      </c>
      <c r="C2285" s="10">
        <v>21929</v>
      </c>
      <c r="D2285" s="10">
        <v>712</v>
      </c>
      <c r="E2285" s="10">
        <v>717</v>
      </c>
    </row>
    <row r="2286" spans="1:5" x14ac:dyDescent="0.2">
      <c r="A2286" s="9" t="s">
        <v>3901</v>
      </c>
      <c r="B2286" s="10">
        <v>47.3</v>
      </c>
      <c r="C2286" s="10">
        <v>21929</v>
      </c>
      <c r="D2286" s="10">
        <v>712</v>
      </c>
      <c r="E2286" s="10">
        <v>717</v>
      </c>
    </row>
    <row r="2287" spans="1:5" x14ac:dyDescent="0.2">
      <c r="A2287" s="9" t="s">
        <v>3774</v>
      </c>
      <c r="B2287" s="10">
        <v>43.55</v>
      </c>
      <c r="C2287" s="10">
        <v>22852.5</v>
      </c>
      <c r="D2287" s="10">
        <v>250.5</v>
      </c>
      <c r="E2287" s="10">
        <v>281</v>
      </c>
    </row>
    <row r="2288" spans="1:5" x14ac:dyDescent="0.2">
      <c r="A2288" s="9" t="s">
        <v>3801</v>
      </c>
      <c r="B2288" s="10">
        <v>49.3</v>
      </c>
      <c r="C2288" s="10">
        <v>22614</v>
      </c>
      <c r="D2288" s="10">
        <v>531</v>
      </c>
      <c r="E2288" s="10">
        <v>444</v>
      </c>
    </row>
    <row r="2289" spans="1:5" x14ac:dyDescent="0.2">
      <c r="A2289" s="9" t="s">
        <v>3800</v>
      </c>
      <c r="B2289" s="10">
        <v>49.3</v>
      </c>
      <c r="C2289" s="10">
        <v>22614</v>
      </c>
      <c r="D2289" s="10">
        <v>531</v>
      </c>
      <c r="E2289" s="10">
        <v>444</v>
      </c>
    </row>
    <row r="2290" spans="1:5" x14ac:dyDescent="0.2">
      <c r="A2290" s="9" t="s">
        <v>3796</v>
      </c>
      <c r="B2290" s="10">
        <v>47.3</v>
      </c>
      <c r="C2290" s="10">
        <v>21929</v>
      </c>
      <c r="D2290" s="10">
        <v>712</v>
      </c>
      <c r="E2290" s="10">
        <v>717</v>
      </c>
    </row>
    <row r="2291" spans="1:5" x14ac:dyDescent="0.2">
      <c r="A2291" s="9" t="s">
        <v>429</v>
      </c>
      <c r="B2291" s="10">
        <v>26.2</v>
      </c>
      <c r="C2291" s="10">
        <v>100529</v>
      </c>
      <c r="D2291" s="10">
        <v>258</v>
      </c>
      <c r="E2291" s="10">
        <v>0</v>
      </c>
    </row>
    <row r="2292" spans="1:5" x14ac:dyDescent="0.2">
      <c r="A2292" s="9" t="s">
        <v>4227</v>
      </c>
      <c r="B2292" s="10">
        <v>8.4</v>
      </c>
      <c r="C2292" s="10">
        <v>139265</v>
      </c>
      <c r="D2292" s="10">
        <v>299</v>
      </c>
      <c r="E2292" s="10">
        <v>87</v>
      </c>
    </row>
    <row r="2293" spans="1:5" x14ac:dyDescent="0.2">
      <c r="A2293" s="9" t="s">
        <v>338</v>
      </c>
      <c r="B2293" s="10">
        <v>8.4</v>
      </c>
      <c r="C2293" s="10">
        <v>139265</v>
      </c>
      <c r="D2293" s="10">
        <v>299</v>
      </c>
      <c r="E2293" s="10">
        <v>87</v>
      </c>
    </row>
    <row r="2294" spans="1:5" x14ac:dyDescent="0.2">
      <c r="A2294" s="9" t="s">
        <v>1931</v>
      </c>
      <c r="B2294" s="10">
        <v>24.966666666666669</v>
      </c>
      <c r="C2294" s="10">
        <v>39917.666666666664</v>
      </c>
      <c r="D2294" s="10">
        <v>208.66666666666666</v>
      </c>
      <c r="E2294" s="10">
        <v>417</v>
      </c>
    </row>
    <row r="2295" spans="1:5" x14ac:dyDescent="0.2">
      <c r="A2295" s="9" t="s">
        <v>2008</v>
      </c>
      <c r="B2295" s="10">
        <v>19.899999999999999</v>
      </c>
      <c r="C2295" s="10">
        <v>46847</v>
      </c>
      <c r="D2295" s="10">
        <v>276</v>
      </c>
      <c r="E2295" s="10">
        <v>433</v>
      </c>
    </row>
    <row r="2296" spans="1:5" x14ac:dyDescent="0.2">
      <c r="A2296" s="9" t="s">
        <v>2009</v>
      </c>
      <c r="B2296" s="10">
        <v>19.899999999999999</v>
      </c>
      <c r="C2296" s="10">
        <v>46847</v>
      </c>
      <c r="D2296" s="10">
        <v>276</v>
      </c>
      <c r="E2296" s="10">
        <v>433</v>
      </c>
    </row>
    <row r="2297" spans="1:5" x14ac:dyDescent="0.2">
      <c r="A2297" s="9" t="s">
        <v>2007</v>
      </c>
      <c r="B2297" s="10">
        <v>19.899999999999999</v>
      </c>
      <c r="C2297" s="10">
        <v>46847</v>
      </c>
      <c r="D2297" s="10">
        <v>276</v>
      </c>
      <c r="E2297" s="10">
        <v>433</v>
      </c>
    </row>
    <row r="2298" spans="1:5" x14ac:dyDescent="0.2">
      <c r="A2298" s="9" t="s">
        <v>1929</v>
      </c>
      <c r="B2298" s="10">
        <v>24.966666666666669</v>
      </c>
      <c r="C2298" s="10">
        <v>39917.666666666664</v>
      </c>
      <c r="D2298" s="10">
        <v>208.66666666666666</v>
      </c>
      <c r="E2298" s="10">
        <v>417</v>
      </c>
    </row>
    <row r="2299" spans="1:5" x14ac:dyDescent="0.2">
      <c r="A2299" s="9" t="s">
        <v>2006</v>
      </c>
      <c r="B2299" s="10">
        <v>19.899999999999999</v>
      </c>
      <c r="C2299" s="10">
        <v>46847</v>
      </c>
      <c r="D2299" s="10">
        <v>276</v>
      </c>
      <c r="E2299" s="10">
        <v>433</v>
      </c>
    </row>
    <row r="2300" spans="1:5" x14ac:dyDescent="0.2">
      <c r="A2300" s="9" t="s">
        <v>1930</v>
      </c>
      <c r="B2300" s="10">
        <v>27.5</v>
      </c>
      <c r="C2300" s="10">
        <v>36453</v>
      </c>
      <c r="D2300" s="10">
        <v>175</v>
      </c>
      <c r="E2300" s="10">
        <v>409</v>
      </c>
    </row>
    <row r="2301" spans="1:5" x14ac:dyDescent="0.2">
      <c r="A2301" s="9" t="s">
        <v>1968</v>
      </c>
      <c r="B2301" s="10">
        <v>19.100000000000001</v>
      </c>
      <c r="C2301" s="10">
        <v>52847</v>
      </c>
      <c r="D2301" s="10">
        <v>105</v>
      </c>
      <c r="E2301" s="10">
        <v>430</v>
      </c>
    </row>
    <row r="2302" spans="1:5" x14ac:dyDescent="0.2">
      <c r="A2302" s="9" t="s">
        <v>1991</v>
      </c>
      <c r="B2302" s="10">
        <v>19.100000000000001</v>
      </c>
      <c r="C2302" s="10">
        <v>52847</v>
      </c>
      <c r="D2302" s="10">
        <v>105</v>
      </c>
      <c r="E2302" s="10">
        <v>430</v>
      </c>
    </row>
    <row r="2303" spans="1:5" x14ac:dyDescent="0.2">
      <c r="A2303" s="9" t="s">
        <v>1990</v>
      </c>
      <c r="B2303" s="10">
        <v>11.9</v>
      </c>
      <c r="C2303" s="10">
        <v>72873</v>
      </c>
      <c r="D2303" s="10">
        <v>219</v>
      </c>
      <c r="E2303" s="10">
        <v>494</v>
      </c>
    </row>
    <row r="2304" spans="1:5" x14ac:dyDescent="0.2">
      <c r="A2304" s="9" t="s">
        <v>1967</v>
      </c>
      <c r="B2304" s="10">
        <v>19.100000000000001</v>
      </c>
      <c r="C2304" s="10">
        <v>52847</v>
      </c>
      <c r="D2304" s="10">
        <v>105</v>
      </c>
      <c r="E2304" s="10">
        <v>430</v>
      </c>
    </row>
    <row r="2305" spans="1:5" x14ac:dyDescent="0.2">
      <c r="A2305" s="9" t="s">
        <v>1992</v>
      </c>
      <c r="B2305" s="10">
        <v>19.100000000000001</v>
      </c>
      <c r="C2305" s="10">
        <v>52847</v>
      </c>
      <c r="D2305" s="10">
        <v>105</v>
      </c>
      <c r="E2305" s="10">
        <v>430</v>
      </c>
    </row>
    <row r="2306" spans="1:5" x14ac:dyDescent="0.2">
      <c r="A2306" s="9" t="s">
        <v>1969</v>
      </c>
      <c r="B2306" s="10">
        <v>11.9</v>
      </c>
      <c r="C2306" s="10">
        <v>72873</v>
      </c>
      <c r="D2306" s="10">
        <v>219</v>
      </c>
      <c r="E2306" s="10">
        <v>494</v>
      </c>
    </row>
    <row r="2307" spans="1:5" x14ac:dyDescent="0.2">
      <c r="A2307" s="9" t="s">
        <v>1966</v>
      </c>
      <c r="B2307" s="10">
        <v>19.100000000000001</v>
      </c>
      <c r="C2307" s="10">
        <v>52847</v>
      </c>
      <c r="D2307" s="10">
        <v>105</v>
      </c>
      <c r="E2307" s="10">
        <v>430</v>
      </c>
    </row>
    <row r="2308" spans="1:5" x14ac:dyDescent="0.2">
      <c r="A2308" s="9" t="s">
        <v>1988</v>
      </c>
      <c r="B2308" s="10">
        <v>11.9</v>
      </c>
      <c r="C2308" s="10">
        <v>72873</v>
      </c>
      <c r="D2308" s="10">
        <v>219</v>
      </c>
      <c r="E2308" s="10">
        <v>494</v>
      </c>
    </row>
    <row r="2309" spans="1:5" x14ac:dyDescent="0.2">
      <c r="A2309" s="9" t="s">
        <v>1971</v>
      </c>
      <c r="B2309" s="10">
        <v>11.9</v>
      </c>
      <c r="C2309" s="10">
        <v>72873</v>
      </c>
      <c r="D2309" s="10">
        <v>219</v>
      </c>
      <c r="E2309" s="10">
        <v>494</v>
      </c>
    </row>
    <row r="2310" spans="1:5" x14ac:dyDescent="0.2">
      <c r="A2310" s="9" t="s">
        <v>1972</v>
      </c>
      <c r="B2310" s="10">
        <v>11.9</v>
      </c>
      <c r="C2310" s="10">
        <v>72873</v>
      </c>
      <c r="D2310" s="10">
        <v>219</v>
      </c>
      <c r="E2310" s="10">
        <v>494</v>
      </c>
    </row>
    <row r="2311" spans="1:5" x14ac:dyDescent="0.2">
      <c r="A2311" s="9" t="s">
        <v>1987</v>
      </c>
      <c r="B2311" s="10">
        <v>11.9</v>
      </c>
      <c r="C2311" s="10">
        <v>72873</v>
      </c>
      <c r="D2311" s="10">
        <v>219</v>
      </c>
      <c r="E2311" s="10">
        <v>494</v>
      </c>
    </row>
    <row r="2312" spans="1:5" x14ac:dyDescent="0.2">
      <c r="A2312" s="9" t="s">
        <v>1986</v>
      </c>
      <c r="B2312" s="10">
        <v>11.9</v>
      </c>
      <c r="C2312" s="10">
        <v>72873</v>
      </c>
      <c r="D2312" s="10">
        <v>219</v>
      </c>
      <c r="E2312" s="10">
        <v>494</v>
      </c>
    </row>
    <row r="2313" spans="1:5" x14ac:dyDescent="0.2">
      <c r="A2313" s="9" t="s">
        <v>1973</v>
      </c>
      <c r="B2313" s="10">
        <v>11.9</v>
      </c>
      <c r="C2313" s="10">
        <v>72873</v>
      </c>
      <c r="D2313" s="10">
        <v>219</v>
      </c>
      <c r="E2313" s="10">
        <v>494</v>
      </c>
    </row>
    <row r="2314" spans="1:5" x14ac:dyDescent="0.2">
      <c r="A2314" s="9" t="s">
        <v>1989</v>
      </c>
      <c r="B2314" s="10">
        <v>11.9</v>
      </c>
      <c r="C2314" s="10">
        <v>72873</v>
      </c>
      <c r="D2314" s="10">
        <v>219</v>
      </c>
      <c r="E2314" s="10">
        <v>494</v>
      </c>
    </row>
    <row r="2315" spans="1:5" x14ac:dyDescent="0.2">
      <c r="A2315" s="9" t="s">
        <v>2498</v>
      </c>
      <c r="B2315" s="10">
        <v>11.9</v>
      </c>
      <c r="C2315" s="10">
        <v>72873</v>
      </c>
      <c r="D2315" s="10">
        <v>219</v>
      </c>
      <c r="E2315" s="10">
        <v>494</v>
      </c>
    </row>
    <row r="2316" spans="1:5" x14ac:dyDescent="0.2">
      <c r="A2316" s="9" t="s">
        <v>1970</v>
      </c>
      <c r="B2316" s="10">
        <v>11.9</v>
      </c>
      <c r="C2316" s="10">
        <v>72873</v>
      </c>
      <c r="D2316" s="10">
        <v>219</v>
      </c>
      <c r="E2316" s="10">
        <v>494</v>
      </c>
    </row>
    <row r="2317" spans="1:5" x14ac:dyDescent="0.2">
      <c r="A2317" s="9" t="s">
        <v>2848</v>
      </c>
      <c r="B2317" s="10">
        <v>43.4</v>
      </c>
      <c r="C2317" s="10">
        <v>115096</v>
      </c>
      <c r="D2317" s="10">
        <v>69</v>
      </c>
      <c r="E2317" s="10">
        <v>41</v>
      </c>
    </row>
    <row r="2318" spans="1:5" x14ac:dyDescent="0.2">
      <c r="A2318" s="9" t="s">
        <v>2846</v>
      </c>
      <c r="B2318" s="10">
        <v>43.4</v>
      </c>
      <c r="C2318" s="10">
        <v>115096</v>
      </c>
      <c r="D2318" s="10">
        <v>69</v>
      </c>
      <c r="E2318" s="10">
        <v>41</v>
      </c>
    </row>
    <row r="2319" spans="1:5" x14ac:dyDescent="0.2">
      <c r="A2319" s="9" t="s">
        <v>2847</v>
      </c>
      <c r="B2319" s="10">
        <v>43.4</v>
      </c>
      <c r="C2319" s="10">
        <v>115096</v>
      </c>
      <c r="D2319" s="10">
        <v>69</v>
      </c>
      <c r="E2319" s="10">
        <v>41</v>
      </c>
    </row>
    <row r="2320" spans="1:5" x14ac:dyDescent="0.2">
      <c r="A2320" s="9" t="s">
        <v>1626</v>
      </c>
      <c r="B2320" s="10">
        <v>24.7</v>
      </c>
      <c r="C2320" s="10">
        <v>84045</v>
      </c>
      <c r="D2320" s="10">
        <v>70</v>
      </c>
      <c r="E2320" s="10">
        <v>75</v>
      </c>
    </row>
    <row r="2321" spans="1:5" x14ac:dyDescent="0.2">
      <c r="A2321" s="9" t="s">
        <v>1656</v>
      </c>
      <c r="B2321" s="10">
        <v>24.7</v>
      </c>
      <c r="C2321" s="10">
        <v>84045</v>
      </c>
      <c r="D2321" s="10">
        <v>70</v>
      </c>
      <c r="E2321" s="10">
        <v>75</v>
      </c>
    </row>
    <row r="2322" spans="1:5" x14ac:dyDescent="0.2">
      <c r="A2322" s="9" t="s">
        <v>1629</v>
      </c>
      <c r="B2322" s="10">
        <v>24.7</v>
      </c>
      <c r="C2322" s="10">
        <v>84045</v>
      </c>
      <c r="D2322" s="10">
        <v>70</v>
      </c>
      <c r="E2322" s="10">
        <v>75</v>
      </c>
    </row>
    <row r="2323" spans="1:5" x14ac:dyDescent="0.2">
      <c r="A2323" s="9" t="s">
        <v>1655</v>
      </c>
      <c r="B2323" s="10">
        <v>24.7</v>
      </c>
      <c r="C2323" s="10">
        <v>84045</v>
      </c>
      <c r="D2323" s="10">
        <v>70</v>
      </c>
      <c r="E2323" s="10">
        <v>75</v>
      </c>
    </row>
    <row r="2324" spans="1:5" x14ac:dyDescent="0.2">
      <c r="A2324" s="9" t="s">
        <v>1636</v>
      </c>
      <c r="B2324" s="10">
        <v>7.1</v>
      </c>
      <c r="C2324" s="10">
        <v>111979</v>
      </c>
      <c r="D2324" s="10">
        <v>62</v>
      </c>
      <c r="E2324" s="10">
        <v>113</v>
      </c>
    </row>
    <row r="2325" spans="1:5" x14ac:dyDescent="0.2">
      <c r="A2325" s="9" t="s">
        <v>1652</v>
      </c>
      <c r="B2325" s="10">
        <v>7.1</v>
      </c>
      <c r="C2325" s="10">
        <v>111979</v>
      </c>
      <c r="D2325" s="10">
        <v>62</v>
      </c>
      <c r="E2325" s="10">
        <v>113</v>
      </c>
    </row>
    <row r="2326" spans="1:5" x14ac:dyDescent="0.2">
      <c r="A2326" s="9" t="s">
        <v>1627</v>
      </c>
      <c r="B2326" s="10">
        <v>24.7</v>
      </c>
      <c r="C2326" s="10">
        <v>84045</v>
      </c>
      <c r="D2326" s="10">
        <v>70</v>
      </c>
      <c r="E2326" s="10">
        <v>75</v>
      </c>
    </row>
    <row r="2327" spans="1:5" x14ac:dyDescent="0.2">
      <c r="A2327" s="9" t="s">
        <v>1628</v>
      </c>
      <c r="B2327" s="10">
        <v>24.7</v>
      </c>
      <c r="C2327" s="10">
        <v>84045</v>
      </c>
      <c r="D2327" s="10">
        <v>70</v>
      </c>
      <c r="E2327" s="10">
        <v>75</v>
      </c>
    </row>
    <row r="2328" spans="1:5" x14ac:dyDescent="0.2">
      <c r="A2328" s="9" t="s">
        <v>1624</v>
      </c>
      <c r="B2328" s="10">
        <v>41.4</v>
      </c>
      <c r="C2328" s="10">
        <v>27732.5</v>
      </c>
      <c r="D2328" s="10">
        <v>303.5</v>
      </c>
      <c r="E2328" s="10">
        <v>592</v>
      </c>
    </row>
    <row r="2329" spans="1:5" x14ac:dyDescent="0.2">
      <c r="A2329" s="9" t="s">
        <v>1625</v>
      </c>
      <c r="B2329" s="10">
        <v>24.7</v>
      </c>
      <c r="C2329" s="10">
        <v>84045</v>
      </c>
      <c r="D2329" s="10">
        <v>70</v>
      </c>
      <c r="E2329" s="10">
        <v>75</v>
      </c>
    </row>
    <row r="2330" spans="1:5" x14ac:dyDescent="0.2">
      <c r="A2330" s="9" t="s">
        <v>1634</v>
      </c>
      <c r="B2330" s="10">
        <v>7.1</v>
      </c>
      <c r="C2330" s="10">
        <v>111979</v>
      </c>
      <c r="D2330" s="10">
        <v>62</v>
      </c>
      <c r="E2330" s="10">
        <v>113</v>
      </c>
    </row>
    <row r="2331" spans="1:5" x14ac:dyDescent="0.2">
      <c r="A2331" s="9" t="s">
        <v>1638</v>
      </c>
      <c r="B2331" s="10">
        <v>7.1</v>
      </c>
      <c r="C2331" s="10">
        <v>111979</v>
      </c>
      <c r="D2331" s="10">
        <v>62</v>
      </c>
      <c r="E2331" s="10">
        <v>113</v>
      </c>
    </row>
    <row r="2332" spans="1:5" x14ac:dyDescent="0.2">
      <c r="A2332" s="9" t="s">
        <v>1653</v>
      </c>
      <c r="B2332" s="10">
        <v>7.1</v>
      </c>
      <c r="C2332" s="10">
        <v>111979</v>
      </c>
      <c r="D2332" s="10">
        <v>62</v>
      </c>
      <c r="E2332" s="10">
        <v>113</v>
      </c>
    </row>
    <row r="2333" spans="1:5" x14ac:dyDescent="0.2">
      <c r="A2333" s="9" t="s">
        <v>1632</v>
      </c>
      <c r="B2333" s="10">
        <v>7.1</v>
      </c>
      <c r="C2333" s="10">
        <v>111979</v>
      </c>
      <c r="D2333" s="10">
        <v>62</v>
      </c>
      <c r="E2333" s="10">
        <v>113</v>
      </c>
    </row>
    <row r="2334" spans="1:5" x14ac:dyDescent="0.2">
      <c r="A2334" s="9" t="s">
        <v>1657</v>
      </c>
      <c r="B2334" s="10">
        <v>39</v>
      </c>
      <c r="C2334" s="10">
        <v>26481</v>
      </c>
      <c r="D2334" s="10">
        <v>315</v>
      </c>
      <c r="E2334" s="10">
        <v>744</v>
      </c>
    </row>
    <row r="2335" spans="1:5" x14ac:dyDescent="0.2">
      <c r="A2335" s="9" t="s">
        <v>1637</v>
      </c>
      <c r="B2335" s="10">
        <v>7.1</v>
      </c>
      <c r="C2335" s="10">
        <v>111979</v>
      </c>
      <c r="D2335" s="10">
        <v>62</v>
      </c>
      <c r="E2335" s="10">
        <v>113</v>
      </c>
    </row>
    <row r="2336" spans="1:5" x14ac:dyDescent="0.2">
      <c r="A2336" s="9" t="s">
        <v>1623</v>
      </c>
      <c r="B2336" s="10">
        <v>41.4</v>
      </c>
      <c r="C2336" s="10">
        <v>27732.5</v>
      </c>
      <c r="D2336" s="10">
        <v>303.5</v>
      </c>
      <c r="E2336" s="10">
        <v>592</v>
      </c>
    </row>
    <row r="2337" spans="1:5" x14ac:dyDescent="0.2">
      <c r="A2337" s="9" t="s">
        <v>1622</v>
      </c>
      <c r="B2337" s="10">
        <v>43.8</v>
      </c>
      <c r="C2337" s="10">
        <v>28984</v>
      </c>
      <c r="D2337" s="10">
        <v>292</v>
      </c>
      <c r="E2337" s="10">
        <v>440</v>
      </c>
    </row>
    <row r="2338" spans="1:5" x14ac:dyDescent="0.2">
      <c r="A2338" s="9" t="s">
        <v>1635</v>
      </c>
      <c r="B2338" s="10">
        <v>7.1</v>
      </c>
      <c r="C2338" s="10">
        <v>111979</v>
      </c>
      <c r="D2338" s="10">
        <v>62</v>
      </c>
      <c r="E2338" s="10">
        <v>113</v>
      </c>
    </row>
    <row r="2339" spans="1:5" x14ac:dyDescent="0.2">
      <c r="A2339" s="9" t="s">
        <v>1654</v>
      </c>
      <c r="B2339" s="10">
        <v>7.1</v>
      </c>
      <c r="C2339" s="10">
        <v>111979</v>
      </c>
      <c r="D2339" s="10">
        <v>62</v>
      </c>
      <c r="E2339" s="10">
        <v>113</v>
      </c>
    </row>
    <row r="2340" spans="1:5" x14ac:dyDescent="0.2">
      <c r="A2340" s="9" t="s">
        <v>1633</v>
      </c>
      <c r="B2340" s="10">
        <v>7.1</v>
      </c>
      <c r="C2340" s="10">
        <v>111979</v>
      </c>
      <c r="D2340" s="10">
        <v>62</v>
      </c>
      <c r="E2340" s="10">
        <v>113</v>
      </c>
    </row>
    <row r="2341" spans="1:5" x14ac:dyDescent="0.2">
      <c r="A2341" s="9" t="s">
        <v>4001</v>
      </c>
      <c r="B2341" s="10">
        <v>22.9</v>
      </c>
      <c r="C2341" s="10">
        <v>43021</v>
      </c>
      <c r="D2341" s="10">
        <v>52</v>
      </c>
      <c r="E2341" s="10">
        <v>321</v>
      </c>
    </row>
    <row r="2342" spans="1:5" x14ac:dyDescent="0.2">
      <c r="A2342" s="9" t="s">
        <v>3002</v>
      </c>
      <c r="B2342" s="10">
        <v>33.9</v>
      </c>
      <c r="C2342" s="10">
        <v>37685</v>
      </c>
      <c r="D2342" s="10">
        <v>174</v>
      </c>
      <c r="E2342" s="10">
        <v>267</v>
      </c>
    </row>
    <row r="2343" spans="1:5" x14ac:dyDescent="0.2">
      <c r="A2343" s="9" t="s">
        <v>499</v>
      </c>
      <c r="B2343" s="10">
        <v>5.5000000000000009</v>
      </c>
      <c r="C2343" s="10">
        <v>141590.25</v>
      </c>
      <c r="D2343" s="10">
        <v>48.25</v>
      </c>
      <c r="E2343" s="10">
        <v>10.25</v>
      </c>
    </row>
    <row r="2344" spans="1:5" x14ac:dyDescent="0.2">
      <c r="A2344" s="9" t="s">
        <v>495</v>
      </c>
      <c r="B2344" s="10">
        <v>7.5499999999999989</v>
      </c>
      <c r="C2344" s="10">
        <v>102485.5</v>
      </c>
      <c r="D2344" s="10">
        <v>62</v>
      </c>
      <c r="E2344" s="10">
        <v>20.5</v>
      </c>
    </row>
    <row r="2345" spans="1:5" x14ac:dyDescent="0.2">
      <c r="A2345" s="9" t="s">
        <v>632</v>
      </c>
      <c r="B2345" s="10">
        <v>4.3</v>
      </c>
      <c r="C2345" s="10">
        <v>195000</v>
      </c>
      <c r="D2345" s="10">
        <v>40</v>
      </c>
      <c r="E2345" s="10">
        <v>20</v>
      </c>
    </row>
    <row r="2346" spans="1:5" x14ac:dyDescent="0.2">
      <c r="A2346" s="9" t="s">
        <v>2998</v>
      </c>
      <c r="B2346" s="10">
        <v>36.6</v>
      </c>
      <c r="C2346" s="10">
        <v>25500</v>
      </c>
      <c r="D2346" s="10">
        <v>100</v>
      </c>
      <c r="E2346" s="10">
        <v>306</v>
      </c>
    </row>
    <row r="2347" spans="1:5" x14ac:dyDescent="0.2">
      <c r="A2347" s="9" t="s">
        <v>619</v>
      </c>
      <c r="B2347" s="10">
        <v>7.2199999999999989</v>
      </c>
      <c r="C2347" s="10">
        <v>106745.8</v>
      </c>
      <c r="D2347" s="10">
        <v>59.8</v>
      </c>
      <c r="E2347" s="10">
        <v>17.8</v>
      </c>
    </row>
    <row r="2348" spans="1:5" x14ac:dyDescent="0.2">
      <c r="A2348" s="9" t="s">
        <v>620</v>
      </c>
      <c r="B2348" s="10">
        <v>5.9000000000000012</v>
      </c>
      <c r="C2348" s="10">
        <v>123787</v>
      </c>
      <c r="D2348" s="10">
        <v>51</v>
      </c>
      <c r="E2348" s="10">
        <v>7</v>
      </c>
    </row>
    <row r="2349" spans="1:5" x14ac:dyDescent="0.2">
      <c r="A2349" s="9" t="s">
        <v>3004</v>
      </c>
      <c r="B2349" s="10">
        <v>33.9</v>
      </c>
      <c r="C2349" s="10">
        <v>37685</v>
      </c>
      <c r="D2349" s="10">
        <v>174</v>
      </c>
      <c r="E2349" s="10">
        <v>267</v>
      </c>
    </row>
    <row r="2350" spans="1:5" x14ac:dyDescent="0.2">
      <c r="A2350" s="9" t="s">
        <v>3021</v>
      </c>
      <c r="B2350" s="10">
        <v>17.899999999999999</v>
      </c>
      <c r="C2350" s="10">
        <v>49132</v>
      </c>
      <c r="D2350" s="10">
        <v>121</v>
      </c>
      <c r="E2350" s="10">
        <v>121</v>
      </c>
    </row>
    <row r="2351" spans="1:5" x14ac:dyDescent="0.2">
      <c r="A2351" s="9" t="s">
        <v>631</v>
      </c>
      <c r="B2351" s="10">
        <v>4.3</v>
      </c>
      <c r="C2351" s="10">
        <v>195000</v>
      </c>
      <c r="D2351" s="10">
        <v>40</v>
      </c>
      <c r="E2351" s="10">
        <v>20</v>
      </c>
    </row>
    <row r="2352" spans="1:5" x14ac:dyDescent="0.2">
      <c r="A2352" s="9" t="s">
        <v>3020</v>
      </c>
      <c r="B2352" s="10">
        <v>17.899999999999999</v>
      </c>
      <c r="C2352" s="10">
        <v>49132</v>
      </c>
      <c r="D2352" s="10">
        <v>121</v>
      </c>
      <c r="E2352" s="10">
        <v>121</v>
      </c>
    </row>
    <row r="2353" spans="1:5" x14ac:dyDescent="0.2">
      <c r="A2353" s="9" t="s">
        <v>2948</v>
      </c>
      <c r="B2353" s="10">
        <v>13.9</v>
      </c>
      <c r="C2353" s="10">
        <v>50652</v>
      </c>
      <c r="D2353" s="10">
        <v>247</v>
      </c>
      <c r="E2353" s="10">
        <v>163</v>
      </c>
    </row>
    <row r="2354" spans="1:5" x14ac:dyDescent="0.2">
      <c r="A2354" s="9" t="s">
        <v>2919</v>
      </c>
      <c r="B2354" s="10">
        <v>17.899999999999999</v>
      </c>
      <c r="C2354" s="10">
        <v>49132</v>
      </c>
      <c r="D2354" s="10">
        <v>121</v>
      </c>
      <c r="E2354" s="10">
        <v>121</v>
      </c>
    </row>
    <row r="2355" spans="1:5" x14ac:dyDescent="0.2">
      <c r="A2355" s="9" t="s">
        <v>3019</v>
      </c>
      <c r="B2355" s="10">
        <v>17.899999999999999</v>
      </c>
      <c r="C2355" s="10">
        <v>49132</v>
      </c>
      <c r="D2355" s="10">
        <v>121</v>
      </c>
      <c r="E2355" s="10">
        <v>121</v>
      </c>
    </row>
    <row r="2356" spans="1:5" x14ac:dyDescent="0.2">
      <c r="A2356" s="9" t="s">
        <v>500</v>
      </c>
      <c r="B2356" s="10">
        <v>13.1</v>
      </c>
      <c r="C2356" s="10">
        <v>121622</v>
      </c>
      <c r="D2356" s="10">
        <v>431</v>
      </c>
      <c r="E2356" s="10">
        <v>99</v>
      </c>
    </row>
    <row r="2357" spans="1:5" x14ac:dyDescent="0.2">
      <c r="A2357" s="9" t="s">
        <v>493</v>
      </c>
      <c r="B2357" s="10">
        <v>8.6</v>
      </c>
      <c r="C2357" s="10">
        <v>145625</v>
      </c>
      <c r="D2357" s="10">
        <v>46</v>
      </c>
      <c r="E2357" s="10">
        <v>12</v>
      </c>
    </row>
    <row r="2358" spans="1:5" x14ac:dyDescent="0.2">
      <c r="A2358" s="9" t="s">
        <v>492</v>
      </c>
      <c r="B2358" s="10">
        <v>8.6</v>
      </c>
      <c r="C2358" s="10">
        <v>145625</v>
      </c>
      <c r="D2358" s="10">
        <v>46</v>
      </c>
      <c r="E2358" s="10">
        <v>12</v>
      </c>
    </row>
    <row r="2359" spans="1:5" x14ac:dyDescent="0.2">
      <c r="A2359" s="9" t="s">
        <v>3013</v>
      </c>
      <c r="B2359" s="10">
        <v>18.8</v>
      </c>
      <c r="C2359" s="10">
        <v>105561</v>
      </c>
      <c r="D2359" s="10">
        <v>174</v>
      </c>
      <c r="E2359" s="10">
        <v>159</v>
      </c>
    </row>
    <row r="2360" spans="1:5" x14ac:dyDescent="0.2">
      <c r="A2360" s="9" t="s">
        <v>3006</v>
      </c>
      <c r="B2360" s="10">
        <v>18.8</v>
      </c>
      <c r="C2360" s="10">
        <v>105561</v>
      </c>
      <c r="D2360" s="10">
        <v>174</v>
      </c>
      <c r="E2360" s="10">
        <v>159</v>
      </c>
    </row>
    <row r="2361" spans="1:5" x14ac:dyDescent="0.2">
      <c r="A2361" s="9" t="s">
        <v>2997</v>
      </c>
      <c r="B2361" s="10">
        <v>36.6</v>
      </c>
      <c r="C2361" s="10">
        <v>25500</v>
      </c>
      <c r="D2361" s="10">
        <v>100</v>
      </c>
      <c r="E2361" s="10">
        <v>306</v>
      </c>
    </row>
    <row r="2362" spans="1:5" x14ac:dyDescent="0.2">
      <c r="A2362" s="9" t="s">
        <v>3003</v>
      </c>
      <c r="B2362" s="10">
        <v>33.9</v>
      </c>
      <c r="C2362" s="10">
        <v>37685</v>
      </c>
      <c r="D2362" s="10">
        <v>174</v>
      </c>
      <c r="E2362" s="10">
        <v>267</v>
      </c>
    </row>
    <row r="2363" spans="1:5" x14ac:dyDescent="0.2">
      <c r="A2363" s="9" t="s">
        <v>2969</v>
      </c>
      <c r="B2363" s="10">
        <v>27.7</v>
      </c>
      <c r="C2363" s="10">
        <v>45686.333333333336</v>
      </c>
      <c r="D2363" s="10">
        <v>174.33333333333334</v>
      </c>
      <c r="E2363" s="10">
        <v>251.33333333333334</v>
      </c>
    </row>
    <row r="2364" spans="1:5" x14ac:dyDescent="0.2">
      <c r="A2364" s="9" t="s">
        <v>3017</v>
      </c>
      <c r="B2364" s="10">
        <v>18.8</v>
      </c>
      <c r="C2364" s="10">
        <v>105561</v>
      </c>
      <c r="D2364" s="10">
        <v>174</v>
      </c>
      <c r="E2364" s="10">
        <v>159</v>
      </c>
    </row>
    <row r="2365" spans="1:5" x14ac:dyDescent="0.2">
      <c r="A2365" s="9" t="s">
        <v>3015</v>
      </c>
      <c r="B2365" s="10">
        <v>18.8</v>
      </c>
      <c r="C2365" s="10">
        <v>105561</v>
      </c>
      <c r="D2365" s="10">
        <v>174</v>
      </c>
      <c r="E2365" s="10">
        <v>159</v>
      </c>
    </row>
    <row r="2366" spans="1:5" x14ac:dyDescent="0.2">
      <c r="A2366" s="9" t="s">
        <v>3010</v>
      </c>
      <c r="B2366" s="10">
        <v>18.8</v>
      </c>
      <c r="C2366" s="10">
        <v>105561</v>
      </c>
      <c r="D2366" s="10">
        <v>174</v>
      </c>
      <c r="E2366" s="10">
        <v>159</v>
      </c>
    </row>
    <row r="2367" spans="1:5" x14ac:dyDescent="0.2">
      <c r="A2367" s="9" t="s">
        <v>3012</v>
      </c>
      <c r="B2367" s="10">
        <v>18.8</v>
      </c>
      <c r="C2367" s="10">
        <v>105561</v>
      </c>
      <c r="D2367" s="10">
        <v>174</v>
      </c>
      <c r="E2367" s="10">
        <v>159</v>
      </c>
    </row>
    <row r="2368" spans="1:5" x14ac:dyDescent="0.2">
      <c r="A2368" s="9" t="s">
        <v>2975</v>
      </c>
      <c r="B2368" s="10">
        <v>33</v>
      </c>
      <c r="C2368" s="10">
        <v>37728</v>
      </c>
      <c r="D2368" s="10">
        <v>311</v>
      </c>
      <c r="E2368" s="10">
        <v>417</v>
      </c>
    </row>
    <row r="2369" spans="1:5" x14ac:dyDescent="0.2">
      <c r="A2369" s="9" t="s">
        <v>2949</v>
      </c>
      <c r="B2369" s="10">
        <v>13.9</v>
      </c>
      <c r="C2369" s="10">
        <v>50652</v>
      </c>
      <c r="D2369" s="10">
        <v>247</v>
      </c>
      <c r="E2369" s="10">
        <v>163</v>
      </c>
    </row>
    <row r="2370" spans="1:5" x14ac:dyDescent="0.2">
      <c r="A2370" s="9" t="s">
        <v>2974</v>
      </c>
      <c r="B2370" s="10">
        <v>33</v>
      </c>
      <c r="C2370" s="10">
        <v>37728</v>
      </c>
      <c r="D2370" s="10">
        <v>311</v>
      </c>
      <c r="E2370" s="10">
        <v>417</v>
      </c>
    </row>
    <row r="2371" spans="1:5" x14ac:dyDescent="0.2">
      <c r="A2371" s="9" t="s">
        <v>2976</v>
      </c>
      <c r="B2371" s="10">
        <v>33</v>
      </c>
      <c r="C2371" s="10">
        <v>37728</v>
      </c>
      <c r="D2371" s="10">
        <v>311</v>
      </c>
      <c r="E2371" s="10">
        <v>417</v>
      </c>
    </row>
    <row r="2372" spans="1:5" x14ac:dyDescent="0.2">
      <c r="A2372" s="9" t="s">
        <v>3018</v>
      </c>
      <c r="B2372" s="10">
        <v>17.899999999999999</v>
      </c>
      <c r="C2372" s="10">
        <v>49132</v>
      </c>
      <c r="D2372" s="10">
        <v>121</v>
      </c>
      <c r="E2372" s="10">
        <v>121</v>
      </c>
    </row>
    <row r="2373" spans="1:5" x14ac:dyDescent="0.2">
      <c r="A2373" s="9" t="s">
        <v>3007</v>
      </c>
      <c r="B2373" s="10">
        <v>18.8</v>
      </c>
      <c r="C2373" s="10">
        <v>105561</v>
      </c>
      <c r="D2373" s="10">
        <v>174</v>
      </c>
      <c r="E2373" s="10">
        <v>159</v>
      </c>
    </row>
    <row r="2374" spans="1:5" x14ac:dyDescent="0.2">
      <c r="A2374" s="9" t="s">
        <v>2973</v>
      </c>
      <c r="B2374" s="10">
        <v>35.4</v>
      </c>
      <c r="C2374" s="10">
        <v>29576</v>
      </c>
      <c r="D2374" s="10">
        <v>170.33333333333334</v>
      </c>
      <c r="E2374" s="10">
        <v>343</v>
      </c>
    </row>
    <row r="2375" spans="1:5" x14ac:dyDescent="0.2">
      <c r="A2375" s="9" t="s">
        <v>2953</v>
      </c>
      <c r="B2375" s="10">
        <v>13.1</v>
      </c>
      <c r="C2375" s="10">
        <v>68327</v>
      </c>
      <c r="D2375" s="10">
        <v>172</v>
      </c>
      <c r="E2375" s="10">
        <v>414</v>
      </c>
    </row>
    <row r="2376" spans="1:5" x14ac:dyDescent="0.2">
      <c r="A2376" s="9" t="s">
        <v>2952</v>
      </c>
      <c r="B2376" s="10">
        <v>15.979999999999999</v>
      </c>
      <c r="C2376" s="10">
        <v>56810</v>
      </c>
      <c r="D2376" s="10">
        <v>141.4</v>
      </c>
      <c r="E2376" s="10">
        <v>238.2</v>
      </c>
    </row>
    <row r="2377" spans="1:5" x14ac:dyDescent="0.2">
      <c r="A2377" s="9" t="s">
        <v>2951</v>
      </c>
      <c r="B2377" s="10">
        <v>13.9</v>
      </c>
      <c r="C2377" s="10">
        <v>50652</v>
      </c>
      <c r="D2377" s="10">
        <v>247</v>
      </c>
      <c r="E2377" s="10">
        <v>163</v>
      </c>
    </row>
    <row r="2378" spans="1:5" x14ac:dyDescent="0.2">
      <c r="A2378" s="9" t="s">
        <v>2954</v>
      </c>
      <c r="B2378" s="10">
        <v>13.1</v>
      </c>
      <c r="C2378" s="10">
        <v>68327</v>
      </c>
      <c r="D2378" s="10">
        <v>172</v>
      </c>
      <c r="E2378" s="10">
        <v>414</v>
      </c>
    </row>
    <row r="2379" spans="1:5" x14ac:dyDescent="0.2">
      <c r="A2379" s="9" t="s">
        <v>3001</v>
      </c>
      <c r="B2379" s="10">
        <v>33.9</v>
      </c>
      <c r="C2379" s="10">
        <v>37685</v>
      </c>
      <c r="D2379" s="10">
        <v>174</v>
      </c>
      <c r="E2379" s="10">
        <v>267</v>
      </c>
    </row>
    <row r="2380" spans="1:5" x14ac:dyDescent="0.2">
      <c r="A2380" s="9" t="s">
        <v>3011</v>
      </c>
      <c r="B2380" s="10">
        <v>18.8</v>
      </c>
      <c r="C2380" s="10">
        <v>105561</v>
      </c>
      <c r="D2380" s="10">
        <v>174</v>
      </c>
      <c r="E2380" s="10">
        <v>159</v>
      </c>
    </row>
    <row r="2381" spans="1:5" x14ac:dyDescent="0.2">
      <c r="A2381" s="9" t="s">
        <v>3014</v>
      </c>
      <c r="B2381" s="10">
        <v>18.8</v>
      </c>
      <c r="C2381" s="10">
        <v>105561</v>
      </c>
      <c r="D2381" s="10">
        <v>174</v>
      </c>
      <c r="E2381" s="10">
        <v>159</v>
      </c>
    </row>
    <row r="2382" spans="1:5" x14ac:dyDescent="0.2">
      <c r="A2382" s="9" t="s">
        <v>3016</v>
      </c>
      <c r="B2382" s="10">
        <v>18.8</v>
      </c>
      <c r="C2382" s="10">
        <v>105561</v>
      </c>
      <c r="D2382" s="10">
        <v>174</v>
      </c>
      <c r="E2382" s="10">
        <v>159</v>
      </c>
    </row>
    <row r="2383" spans="1:5" x14ac:dyDescent="0.2">
      <c r="A2383" s="9" t="s">
        <v>3005</v>
      </c>
      <c r="B2383" s="10">
        <v>18.8</v>
      </c>
      <c r="C2383" s="10">
        <v>105561</v>
      </c>
      <c r="D2383" s="10">
        <v>174</v>
      </c>
      <c r="E2383" s="10">
        <v>159</v>
      </c>
    </row>
    <row r="2384" spans="1:5" x14ac:dyDescent="0.2">
      <c r="A2384" s="9" t="s">
        <v>2968</v>
      </c>
      <c r="B2384" s="10">
        <v>13.1</v>
      </c>
      <c r="C2384" s="10">
        <v>68327</v>
      </c>
      <c r="D2384" s="10">
        <v>172</v>
      </c>
      <c r="E2384" s="10">
        <v>414</v>
      </c>
    </row>
    <row r="2385" spans="1:5" x14ac:dyDescent="0.2">
      <c r="A2385" s="9" t="s">
        <v>2795</v>
      </c>
      <c r="B2385" s="10">
        <v>33</v>
      </c>
      <c r="C2385" s="10">
        <v>37728</v>
      </c>
      <c r="D2385" s="10">
        <v>311</v>
      </c>
      <c r="E2385" s="10">
        <v>417</v>
      </c>
    </row>
    <row r="2386" spans="1:5" x14ac:dyDescent="0.2">
      <c r="A2386" s="9" t="s">
        <v>2950</v>
      </c>
      <c r="B2386" s="10">
        <v>13.9</v>
      </c>
      <c r="C2386" s="10">
        <v>50652</v>
      </c>
      <c r="D2386" s="10">
        <v>247</v>
      </c>
      <c r="E2386" s="10">
        <v>163</v>
      </c>
    </row>
    <row r="2387" spans="1:5" x14ac:dyDescent="0.2">
      <c r="A2387" s="9" t="s">
        <v>2966</v>
      </c>
      <c r="B2387" s="10">
        <v>13.1</v>
      </c>
      <c r="C2387" s="10">
        <v>68327</v>
      </c>
      <c r="D2387" s="10">
        <v>172</v>
      </c>
      <c r="E2387" s="10">
        <v>414</v>
      </c>
    </row>
    <row r="2388" spans="1:5" x14ac:dyDescent="0.2">
      <c r="A2388" s="9" t="s">
        <v>2958</v>
      </c>
      <c r="B2388" s="10">
        <v>13.1</v>
      </c>
      <c r="C2388" s="10">
        <v>68327</v>
      </c>
      <c r="D2388" s="10">
        <v>172</v>
      </c>
      <c r="E2388" s="10">
        <v>414</v>
      </c>
    </row>
    <row r="2389" spans="1:5" x14ac:dyDescent="0.2">
      <c r="A2389" s="9" t="s">
        <v>2970</v>
      </c>
      <c r="B2389" s="10">
        <v>33</v>
      </c>
      <c r="C2389" s="10">
        <v>37728</v>
      </c>
      <c r="D2389" s="10">
        <v>311</v>
      </c>
      <c r="E2389" s="10">
        <v>417</v>
      </c>
    </row>
    <row r="2390" spans="1:5" x14ac:dyDescent="0.2">
      <c r="A2390" s="9" t="s">
        <v>2962</v>
      </c>
      <c r="B2390" s="10">
        <v>16.900000000000002</v>
      </c>
      <c r="C2390" s="10">
        <v>93149.666666666672</v>
      </c>
      <c r="D2390" s="10">
        <v>173.33333333333334</v>
      </c>
      <c r="E2390" s="10">
        <v>244</v>
      </c>
    </row>
    <row r="2391" spans="1:5" x14ac:dyDescent="0.2">
      <c r="A2391" s="9" t="s">
        <v>3009</v>
      </c>
      <c r="B2391" s="10">
        <v>18.8</v>
      </c>
      <c r="C2391" s="10">
        <v>105561</v>
      </c>
      <c r="D2391" s="10">
        <v>174</v>
      </c>
      <c r="E2391" s="10">
        <v>159</v>
      </c>
    </row>
    <row r="2392" spans="1:5" x14ac:dyDescent="0.2">
      <c r="A2392" s="9" t="s">
        <v>2955</v>
      </c>
      <c r="B2392" s="10">
        <v>13.1</v>
      </c>
      <c r="C2392" s="10">
        <v>68327</v>
      </c>
      <c r="D2392" s="10">
        <v>172</v>
      </c>
      <c r="E2392" s="10">
        <v>414</v>
      </c>
    </row>
    <row r="2393" spans="1:5" x14ac:dyDescent="0.2">
      <c r="A2393" s="9" t="s">
        <v>2961</v>
      </c>
      <c r="B2393" s="10">
        <v>13.1</v>
      </c>
      <c r="C2393" s="10">
        <v>68327</v>
      </c>
      <c r="D2393" s="10">
        <v>172</v>
      </c>
      <c r="E2393" s="10">
        <v>414</v>
      </c>
    </row>
    <row r="2394" spans="1:5" x14ac:dyDescent="0.2">
      <c r="A2394" s="9" t="s">
        <v>2959</v>
      </c>
      <c r="B2394" s="10">
        <v>13.1</v>
      </c>
      <c r="C2394" s="10">
        <v>68327</v>
      </c>
      <c r="D2394" s="10">
        <v>172</v>
      </c>
      <c r="E2394" s="10">
        <v>414</v>
      </c>
    </row>
    <row r="2395" spans="1:5" x14ac:dyDescent="0.2">
      <c r="A2395" s="9" t="s">
        <v>2999</v>
      </c>
      <c r="B2395" s="10">
        <v>36.6</v>
      </c>
      <c r="C2395" s="10">
        <v>25500</v>
      </c>
      <c r="D2395" s="10">
        <v>100</v>
      </c>
      <c r="E2395" s="10">
        <v>306</v>
      </c>
    </row>
    <row r="2396" spans="1:5" x14ac:dyDescent="0.2">
      <c r="A2396" s="9" t="s">
        <v>3000</v>
      </c>
      <c r="B2396" s="10">
        <v>36.6</v>
      </c>
      <c r="C2396" s="10">
        <v>25500</v>
      </c>
      <c r="D2396" s="10">
        <v>100</v>
      </c>
      <c r="E2396" s="10">
        <v>306</v>
      </c>
    </row>
    <row r="2397" spans="1:5" x14ac:dyDescent="0.2">
      <c r="A2397" s="9" t="s">
        <v>2965</v>
      </c>
      <c r="B2397" s="10">
        <v>13.1</v>
      </c>
      <c r="C2397" s="10">
        <v>68327</v>
      </c>
      <c r="D2397" s="10">
        <v>172</v>
      </c>
      <c r="E2397" s="10">
        <v>414</v>
      </c>
    </row>
    <row r="2398" spans="1:5" x14ac:dyDescent="0.2">
      <c r="A2398" s="9" t="s">
        <v>2960</v>
      </c>
      <c r="B2398" s="10">
        <v>13.1</v>
      </c>
      <c r="C2398" s="10">
        <v>68327</v>
      </c>
      <c r="D2398" s="10">
        <v>172</v>
      </c>
      <c r="E2398" s="10">
        <v>414</v>
      </c>
    </row>
    <row r="2399" spans="1:5" x14ac:dyDescent="0.2">
      <c r="A2399" s="9" t="s">
        <v>2956</v>
      </c>
      <c r="B2399" s="10">
        <v>13.1</v>
      </c>
      <c r="C2399" s="10">
        <v>68327</v>
      </c>
      <c r="D2399" s="10">
        <v>172</v>
      </c>
      <c r="E2399" s="10">
        <v>414</v>
      </c>
    </row>
    <row r="2400" spans="1:5" x14ac:dyDescent="0.2">
      <c r="A2400" s="9" t="s">
        <v>3008</v>
      </c>
      <c r="B2400" s="10">
        <v>18.8</v>
      </c>
      <c r="C2400" s="10">
        <v>105561</v>
      </c>
      <c r="D2400" s="10">
        <v>174</v>
      </c>
      <c r="E2400" s="10">
        <v>159</v>
      </c>
    </row>
    <row r="2401" spans="1:5" x14ac:dyDescent="0.2">
      <c r="A2401" s="9" t="s">
        <v>2957</v>
      </c>
      <c r="B2401" s="10">
        <v>16.900000000000002</v>
      </c>
      <c r="C2401" s="10">
        <v>93149.666666666672</v>
      </c>
      <c r="D2401" s="10">
        <v>173.33333333333334</v>
      </c>
      <c r="E2401" s="10">
        <v>244</v>
      </c>
    </row>
    <row r="2402" spans="1:5" x14ac:dyDescent="0.2">
      <c r="A2402" s="9" t="s">
        <v>2971</v>
      </c>
      <c r="B2402" s="10">
        <v>33</v>
      </c>
      <c r="C2402" s="10">
        <v>37728</v>
      </c>
      <c r="D2402" s="10">
        <v>311</v>
      </c>
      <c r="E2402" s="10">
        <v>417</v>
      </c>
    </row>
    <row r="2403" spans="1:5" x14ac:dyDescent="0.2">
      <c r="A2403" s="9" t="s">
        <v>2963</v>
      </c>
      <c r="B2403" s="10">
        <v>13.1</v>
      </c>
      <c r="C2403" s="10">
        <v>68327</v>
      </c>
      <c r="D2403" s="10">
        <v>172</v>
      </c>
      <c r="E2403" s="10">
        <v>414</v>
      </c>
    </row>
    <row r="2404" spans="1:5" x14ac:dyDescent="0.2">
      <c r="A2404" s="9" t="s">
        <v>2972</v>
      </c>
      <c r="B2404" s="10">
        <v>33</v>
      </c>
      <c r="C2404" s="10">
        <v>37728</v>
      </c>
      <c r="D2404" s="10">
        <v>311</v>
      </c>
      <c r="E2404" s="10">
        <v>417</v>
      </c>
    </row>
    <row r="2405" spans="1:5" x14ac:dyDescent="0.2">
      <c r="A2405" s="9" t="s">
        <v>494</v>
      </c>
      <c r="B2405" s="10">
        <v>8.2999999999999989</v>
      </c>
      <c r="C2405" s="10">
        <v>123065.33333333333</v>
      </c>
      <c r="D2405" s="10">
        <v>177.66666666666666</v>
      </c>
      <c r="E2405" s="10">
        <v>37.666666666666664</v>
      </c>
    </row>
    <row r="2406" spans="1:5" x14ac:dyDescent="0.2">
      <c r="A2406" s="9" t="s">
        <v>2967</v>
      </c>
      <c r="B2406" s="10">
        <v>13.1</v>
      </c>
      <c r="C2406" s="10">
        <v>68327</v>
      </c>
      <c r="D2406" s="10">
        <v>172</v>
      </c>
      <c r="E2406" s="10">
        <v>414</v>
      </c>
    </row>
    <row r="2407" spans="1:5" x14ac:dyDescent="0.2">
      <c r="A2407" s="9" t="s">
        <v>2964</v>
      </c>
      <c r="B2407" s="10">
        <v>13.1</v>
      </c>
      <c r="C2407" s="10">
        <v>68327</v>
      </c>
      <c r="D2407" s="10">
        <v>172</v>
      </c>
      <c r="E2407" s="10">
        <v>414</v>
      </c>
    </row>
    <row r="2408" spans="1:5" x14ac:dyDescent="0.2">
      <c r="A2408" s="9" t="s">
        <v>1518</v>
      </c>
      <c r="B2408" s="10">
        <v>25.1</v>
      </c>
      <c r="C2408" s="10">
        <v>32500</v>
      </c>
      <c r="D2408" s="10">
        <v>148</v>
      </c>
      <c r="E2408" s="10">
        <v>428</v>
      </c>
    </row>
    <row r="2409" spans="1:5" x14ac:dyDescent="0.2">
      <c r="A2409" s="9" t="s">
        <v>1570</v>
      </c>
      <c r="B2409" s="10">
        <v>14.5</v>
      </c>
      <c r="C2409" s="10">
        <v>49811</v>
      </c>
      <c r="D2409" s="10">
        <v>76</v>
      </c>
      <c r="E2409" s="10">
        <v>360</v>
      </c>
    </row>
    <row r="2410" spans="1:5" x14ac:dyDescent="0.2">
      <c r="A2410" s="9" t="s">
        <v>1571</v>
      </c>
      <c r="B2410" s="10">
        <v>25.1</v>
      </c>
      <c r="C2410" s="10">
        <v>32500</v>
      </c>
      <c r="D2410" s="10">
        <v>148</v>
      </c>
      <c r="E2410" s="10">
        <v>428</v>
      </c>
    </row>
    <row r="2411" spans="1:5" x14ac:dyDescent="0.2">
      <c r="A2411" s="9" t="s">
        <v>1569</v>
      </c>
      <c r="B2411" s="10">
        <v>14.5</v>
      </c>
      <c r="C2411" s="10">
        <v>49811</v>
      </c>
      <c r="D2411" s="10">
        <v>76</v>
      </c>
      <c r="E2411" s="10">
        <v>360</v>
      </c>
    </row>
    <row r="2412" spans="1:5" x14ac:dyDescent="0.2">
      <c r="A2412" s="9" t="s">
        <v>1542</v>
      </c>
      <c r="B2412" s="10">
        <v>25.1</v>
      </c>
      <c r="C2412" s="10">
        <v>32500</v>
      </c>
      <c r="D2412" s="10">
        <v>148</v>
      </c>
      <c r="E2412" s="10">
        <v>428</v>
      </c>
    </row>
    <row r="2413" spans="1:5" x14ac:dyDescent="0.2">
      <c r="A2413" s="9" t="s">
        <v>1575</v>
      </c>
      <c r="B2413" s="10">
        <v>25.1</v>
      </c>
      <c r="C2413" s="10">
        <v>32500</v>
      </c>
      <c r="D2413" s="10">
        <v>148</v>
      </c>
      <c r="E2413" s="10">
        <v>428</v>
      </c>
    </row>
    <row r="2414" spans="1:5" x14ac:dyDescent="0.2">
      <c r="A2414" s="9" t="s">
        <v>1576</v>
      </c>
      <c r="B2414" s="10">
        <v>25.1</v>
      </c>
      <c r="C2414" s="10">
        <v>32500</v>
      </c>
      <c r="D2414" s="10">
        <v>148</v>
      </c>
      <c r="E2414" s="10">
        <v>428</v>
      </c>
    </row>
    <row r="2415" spans="1:5" x14ac:dyDescent="0.2">
      <c r="A2415" s="9" t="s">
        <v>1515</v>
      </c>
      <c r="B2415" s="10">
        <v>25.1</v>
      </c>
      <c r="C2415" s="10">
        <v>32500</v>
      </c>
      <c r="D2415" s="10">
        <v>148</v>
      </c>
      <c r="E2415" s="10">
        <v>428</v>
      </c>
    </row>
    <row r="2416" spans="1:5" x14ac:dyDescent="0.2">
      <c r="A2416" s="9" t="s">
        <v>1568</v>
      </c>
      <c r="B2416" s="10">
        <v>33.200000000000003</v>
      </c>
      <c r="C2416" s="10">
        <v>38948</v>
      </c>
      <c r="D2416" s="10">
        <v>101</v>
      </c>
      <c r="E2416" s="10">
        <v>308.5</v>
      </c>
    </row>
    <row r="2417" spans="1:5" x14ac:dyDescent="0.2">
      <c r="A2417" s="9" t="s">
        <v>1573</v>
      </c>
      <c r="B2417" s="10">
        <v>25.1</v>
      </c>
      <c r="C2417" s="10">
        <v>32500</v>
      </c>
      <c r="D2417" s="10">
        <v>148</v>
      </c>
      <c r="E2417" s="10">
        <v>428</v>
      </c>
    </row>
    <row r="2418" spans="1:5" x14ac:dyDescent="0.2">
      <c r="A2418" s="9" t="s">
        <v>1522</v>
      </c>
      <c r="B2418" s="10">
        <v>25.1</v>
      </c>
      <c r="C2418" s="10">
        <v>32500</v>
      </c>
      <c r="D2418" s="10">
        <v>148</v>
      </c>
      <c r="E2418" s="10">
        <v>428</v>
      </c>
    </row>
    <row r="2419" spans="1:5" x14ac:dyDescent="0.2">
      <c r="A2419" s="9" t="s">
        <v>1572</v>
      </c>
      <c r="B2419" s="10">
        <v>25.1</v>
      </c>
      <c r="C2419" s="10">
        <v>32500</v>
      </c>
      <c r="D2419" s="10">
        <v>148</v>
      </c>
      <c r="E2419" s="10">
        <v>428</v>
      </c>
    </row>
    <row r="2420" spans="1:5" x14ac:dyDescent="0.2">
      <c r="A2420" s="9" t="s">
        <v>1517</v>
      </c>
      <c r="B2420" s="10">
        <v>25.1</v>
      </c>
      <c r="C2420" s="10">
        <v>32500</v>
      </c>
      <c r="D2420" s="10">
        <v>148</v>
      </c>
      <c r="E2420" s="10">
        <v>428</v>
      </c>
    </row>
    <row r="2421" spans="1:5" x14ac:dyDescent="0.2">
      <c r="A2421" s="9" t="s">
        <v>1577</v>
      </c>
      <c r="B2421" s="10">
        <v>25.1</v>
      </c>
      <c r="C2421" s="10">
        <v>32500</v>
      </c>
      <c r="D2421" s="10">
        <v>148</v>
      </c>
      <c r="E2421" s="10">
        <v>428</v>
      </c>
    </row>
    <row r="2422" spans="1:5" x14ac:dyDescent="0.2">
      <c r="A2422" s="9" t="s">
        <v>1514</v>
      </c>
      <c r="B2422" s="10">
        <v>25.1</v>
      </c>
      <c r="C2422" s="10">
        <v>32500</v>
      </c>
      <c r="D2422" s="10">
        <v>148</v>
      </c>
      <c r="E2422" s="10">
        <v>428</v>
      </c>
    </row>
    <row r="2423" spans="1:5" x14ac:dyDescent="0.2">
      <c r="A2423" s="9" t="s">
        <v>1574</v>
      </c>
      <c r="B2423" s="10">
        <v>25.1</v>
      </c>
      <c r="C2423" s="10">
        <v>32500</v>
      </c>
      <c r="D2423" s="10">
        <v>148</v>
      </c>
      <c r="E2423" s="10">
        <v>428</v>
      </c>
    </row>
    <row r="2424" spans="1:5" x14ac:dyDescent="0.2">
      <c r="A2424" s="9" t="s">
        <v>1516</v>
      </c>
      <c r="B2424" s="10">
        <v>25.1</v>
      </c>
      <c r="C2424" s="10">
        <v>32500</v>
      </c>
      <c r="D2424" s="10">
        <v>148</v>
      </c>
      <c r="E2424" s="10">
        <v>428</v>
      </c>
    </row>
    <row r="2425" spans="1:5" x14ac:dyDescent="0.2">
      <c r="A2425" s="9" t="s">
        <v>1520</v>
      </c>
      <c r="B2425" s="10">
        <v>25.1</v>
      </c>
      <c r="C2425" s="10">
        <v>32500</v>
      </c>
      <c r="D2425" s="10">
        <v>148</v>
      </c>
      <c r="E2425" s="10">
        <v>428</v>
      </c>
    </row>
    <row r="2426" spans="1:5" x14ac:dyDescent="0.2">
      <c r="A2426" s="9" t="s">
        <v>1519</v>
      </c>
      <c r="B2426" s="10">
        <v>25.1</v>
      </c>
      <c r="C2426" s="10">
        <v>32500</v>
      </c>
      <c r="D2426" s="10">
        <v>148</v>
      </c>
      <c r="E2426" s="10">
        <v>428</v>
      </c>
    </row>
    <row r="2427" spans="1:5" x14ac:dyDescent="0.2">
      <c r="A2427" s="9" t="s">
        <v>1521</v>
      </c>
      <c r="B2427" s="10">
        <v>25.1</v>
      </c>
      <c r="C2427" s="10">
        <v>32500</v>
      </c>
      <c r="D2427" s="10">
        <v>148</v>
      </c>
      <c r="E2427" s="10">
        <v>428</v>
      </c>
    </row>
    <row r="2428" spans="1:5" x14ac:dyDescent="0.2">
      <c r="A2428" s="9" t="s">
        <v>2205</v>
      </c>
      <c r="B2428" s="10">
        <v>51.9</v>
      </c>
      <c r="C2428" s="10">
        <v>28085</v>
      </c>
      <c r="D2428" s="10">
        <v>126</v>
      </c>
      <c r="E2428" s="10">
        <v>257</v>
      </c>
    </row>
    <row r="2429" spans="1:5" x14ac:dyDescent="0.2">
      <c r="A2429" s="9" t="s">
        <v>1430</v>
      </c>
      <c r="B2429" s="10">
        <v>42.9</v>
      </c>
      <c r="C2429" s="10">
        <v>23464</v>
      </c>
      <c r="D2429" s="10">
        <v>437</v>
      </c>
      <c r="E2429" s="10">
        <v>491</v>
      </c>
    </row>
    <row r="2430" spans="1:5" x14ac:dyDescent="0.2">
      <c r="A2430" s="9" t="s">
        <v>1429</v>
      </c>
      <c r="B2430" s="10">
        <v>42.9</v>
      </c>
      <c r="C2430" s="10">
        <v>23464</v>
      </c>
      <c r="D2430" s="10">
        <v>437</v>
      </c>
      <c r="E2430" s="10">
        <v>491</v>
      </c>
    </row>
    <row r="2431" spans="1:5" x14ac:dyDescent="0.2">
      <c r="A2431" s="9" t="s">
        <v>1428</v>
      </c>
      <c r="B2431" s="10">
        <v>42.9</v>
      </c>
      <c r="C2431" s="10">
        <v>23464</v>
      </c>
      <c r="D2431" s="10">
        <v>437</v>
      </c>
      <c r="E2431" s="10">
        <v>491</v>
      </c>
    </row>
    <row r="2432" spans="1:5" x14ac:dyDescent="0.2">
      <c r="A2432" s="9" t="s">
        <v>1725</v>
      </c>
      <c r="B2432" s="10">
        <v>42.9</v>
      </c>
      <c r="C2432" s="10">
        <v>23464</v>
      </c>
      <c r="D2432" s="10">
        <v>437</v>
      </c>
      <c r="E2432" s="10">
        <v>491</v>
      </c>
    </row>
    <row r="2433" spans="1:5" x14ac:dyDescent="0.2">
      <c r="A2433" s="9" t="s">
        <v>1427</v>
      </c>
      <c r="B2433" s="10">
        <v>42.9</v>
      </c>
      <c r="C2433" s="10">
        <v>23464</v>
      </c>
      <c r="D2433" s="10">
        <v>437</v>
      </c>
      <c r="E2433" s="10">
        <v>491</v>
      </c>
    </row>
    <row r="2434" spans="1:5" x14ac:dyDescent="0.2">
      <c r="A2434" s="9" t="s">
        <v>1726</v>
      </c>
      <c r="B2434" s="10">
        <v>42.9</v>
      </c>
      <c r="C2434" s="10">
        <v>23464</v>
      </c>
      <c r="D2434" s="10">
        <v>437</v>
      </c>
      <c r="E2434" s="10">
        <v>491</v>
      </c>
    </row>
    <row r="2435" spans="1:5" x14ac:dyDescent="0.2">
      <c r="A2435" s="9" t="s">
        <v>3342</v>
      </c>
      <c r="B2435" s="10">
        <v>21.7</v>
      </c>
      <c r="C2435" s="10">
        <v>50519</v>
      </c>
      <c r="D2435" s="10">
        <v>492</v>
      </c>
      <c r="E2435" s="10">
        <v>587</v>
      </c>
    </row>
    <row r="2436" spans="1:5" x14ac:dyDescent="0.2">
      <c r="A2436" s="9" t="s">
        <v>3340</v>
      </c>
      <c r="B2436" s="10">
        <v>21.7</v>
      </c>
      <c r="C2436" s="10">
        <v>50519</v>
      </c>
      <c r="D2436" s="10">
        <v>492</v>
      </c>
      <c r="E2436" s="10">
        <v>587</v>
      </c>
    </row>
    <row r="2437" spans="1:5" x14ac:dyDescent="0.2">
      <c r="A2437" s="9" t="s">
        <v>3363</v>
      </c>
      <c r="B2437" s="10">
        <v>21.7</v>
      </c>
      <c r="C2437" s="10">
        <v>50519</v>
      </c>
      <c r="D2437" s="10">
        <v>492</v>
      </c>
      <c r="E2437" s="10">
        <v>587</v>
      </c>
    </row>
    <row r="2438" spans="1:5" x14ac:dyDescent="0.2">
      <c r="A2438" s="9" t="s">
        <v>3341</v>
      </c>
      <c r="B2438" s="10">
        <v>21.7</v>
      </c>
      <c r="C2438" s="10">
        <v>50519</v>
      </c>
      <c r="D2438" s="10">
        <v>492</v>
      </c>
      <c r="E2438" s="10">
        <v>587</v>
      </c>
    </row>
    <row r="2439" spans="1:5" x14ac:dyDescent="0.2">
      <c r="A2439" s="9" t="s">
        <v>3362</v>
      </c>
      <c r="B2439" s="10">
        <v>21.7</v>
      </c>
      <c r="C2439" s="10">
        <v>50519</v>
      </c>
      <c r="D2439" s="10">
        <v>492</v>
      </c>
      <c r="E2439" s="10">
        <v>587</v>
      </c>
    </row>
    <row r="2440" spans="1:5" x14ac:dyDescent="0.2">
      <c r="A2440" s="9" t="s">
        <v>913</v>
      </c>
      <c r="B2440" s="10">
        <v>11.3</v>
      </c>
      <c r="C2440" s="10">
        <v>99521</v>
      </c>
      <c r="D2440" s="10">
        <v>151</v>
      </c>
      <c r="E2440" s="10">
        <v>165</v>
      </c>
    </row>
    <row r="2441" spans="1:5" x14ac:dyDescent="0.2">
      <c r="A2441" s="9" t="s">
        <v>4147</v>
      </c>
      <c r="B2441" s="10">
        <v>28.9</v>
      </c>
      <c r="C2441" s="10">
        <v>25903</v>
      </c>
      <c r="D2441" s="10">
        <v>144</v>
      </c>
      <c r="E2441" s="10">
        <v>324.5</v>
      </c>
    </row>
    <row r="2442" spans="1:5" x14ac:dyDescent="0.2">
      <c r="A2442" s="9" t="s">
        <v>4145</v>
      </c>
      <c r="B2442" s="10">
        <v>33.299999999999997</v>
      </c>
      <c r="C2442" s="10">
        <v>35054</v>
      </c>
      <c r="D2442" s="10">
        <v>164.5</v>
      </c>
      <c r="E2442" s="10">
        <v>367.5</v>
      </c>
    </row>
    <row r="2443" spans="1:5" x14ac:dyDescent="0.2">
      <c r="A2443" s="9" t="s">
        <v>4143</v>
      </c>
      <c r="B2443" s="10">
        <v>41.8</v>
      </c>
      <c r="C2443" s="10">
        <v>24864</v>
      </c>
      <c r="D2443" s="10">
        <v>250</v>
      </c>
      <c r="E2443" s="10">
        <v>453</v>
      </c>
    </row>
    <row r="2444" spans="1:5" x14ac:dyDescent="0.2">
      <c r="A2444" s="9" t="s">
        <v>4196</v>
      </c>
      <c r="B2444" s="10">
        <v>41.8</v>
      </c>
      <c r="C2444" s="10">
        <v>24864</v>
      </c>
      <c r="D2444" s="10">
        <v>250</v>
      </c>
      <c r="E2444" s="10">
        <v>453</v>
      </c>
    </row>
    <row r="2445" spans="1:5" x14ac:dyDescent="0.2">
      <c r="A2445" s="9" t="s">
        <v>4146</v>
      </c>
      <c r="B2445" s="10">
        <v>41.8</v>
      </c>
      <c r="C2445" s="10">
        <v>24864</v>
      </c>
      <c r="D2445" s="10">
        <v>250</v>
      </c>
      <c r="E2445" s="10">
        <v>453</v>
      </c>
    </row>
    <row r="2446" spans="1:5" x14ac:dyDescent="0.2">
      <c r="A2446" s="9" t="s">
        <v>4197</v>
      </c>
      <c r="B2446" s="10">
        <v>41.8</v>
      </c>
      <c r="C2446" s="10">
        <v>24864</v>
      </c>
      <c r="D2446" s="10">
        <v>250</v>
      </c>
      <c r="E2446" s="10">
        <v>453</v>
      </c>
    </row>
    <row r="2447" spans="1:5" x14ac:dyDescent="0.2">
      <c r="A2447" s="9" t="s">
        <v>4198</v>
      </c>
      <c r="B2447" s="10">
        <v>24.8</v>
      </c>
      <c r="C2447" s="10">
        <v>45244</v>
      </c>
      <c r="D2447" s="10">
        <v>79</v>
      </c>
      <c r="E2447" s="10">
        <v>282</v>
      </c>
    </row>
    <row r="2448" spans="1:5" x14ac:dyDescent="0.2">
      <c r="A2448" s="9" t="s">
        <v>4144</v>
      </c>
      <c r="B2448" s="10">
        <v>41.8</v>
      </c>
      <c r="C2448" s="10">
        <v>24864</v>
      </c>
      <c r="D2448" s="10">
        <v>250</v>
      </c>
      <c r="E2448" s="10">
        <v>453</v>
      </c>
    </row>
    <row r="2449" spans="1:5" x14ac:dyDescent="0.2">
      <c r="A2449" s="9" t="s">
        <v>4148</v>
      </c>
      <c r="B2449" s="10">
        <v>28.9</v>
      </c>
      <c r="C2449" s="10">
        <v>25903</v>
      </c>
      <c r="D2449" s="10">
        <v>144</v>
      </c>
      <c r="E2449" s="10">
        <v>324.5</v>
      </c>
    </row>
    <row r="2450" spans="1:5" x14ac:dyDescent="0.2">
      <c r="A2450" s="9" t="s">
        <v>1301</v>
      </c>
      <c r="B2450" s="10">
        <v>38.700000000000003</v>
      </c>
      <c r="C2450" s="10">
        <v>36161</v>
      </c>
      <c r="D2450" s="10">
        <v>246</v>
      </c>
      <c r="E2450" s="10">
        <v>281</v>
      </c>
    </row>
    <row r="2451" spans="1:5" x14ac:dyDescent="0.2">
      <c r="A2451" s="9" t="s">
        <v>1302</v>
      </c>
      <c r="B2451" s="10">
        <v>38.700000000000003</v>
      </c>
      <c r="C2451" s="10">
        <v>36161</v>
      </c>
      <c r="D2451" s="10">
        <v>246</v>
      </c>
      <c r="E2451" s="10">
        <v>281</v>
      </c>
    </row>
    <row r="2452" spans="1:5" x14ac:dyDescent="0.2">
      <c r="A2452" s="9" t="s">
        <v>2375</v>
      </c>
      <c r="B2452" s="10">
        <v>16.833333333333332</v>
      </c>
      <c r="C2452" s="10">
        <v>87470.333333333328</v>
      </c>
      <c r="D2452" s="10">
        <v>213</v>
      </c>
      <c r="E2452" s="10">
        <v>121</v>
      </c>
    </row>
    <row r="2453" spans="1:5" x14ac:dyDescent="0.2">
      <c r="A2453" s="9" t="s">
        <v>3816</v>
      </c>
      <c r="B2453" s="10">
        <v>30.1</v>
      </c>
      <c r="C2453" s="10">
        <v>55305</v>
      </c>
      <c r="D2453" s="10">
        <v>339</v>
      </c>
      <c r="E2453" s="10">
        <v>564</v>
      </c>
    </row>
    <row r="2454" spans="1:5" x14ac:dyDescent="0.2">
      <c r="A2454" s="9" t="s">
        <v>1373</v>
      </c>
      <c r="B2454" s="10">
        <v>30.1</v>
      </c>
      <c r="C2454" s="10">
        <v>55305</v>
      </c>
      <c r="D2454" s="10">
        <v>339</v>
      </c>
      <c r="E2454" s="10">
        <v>564</v>
      </c>
    </row>
    <row r="2455" spans="1:5" x14ac:dyDescent="0.2">
      <c r="A2455" s="9" t="s">
        <v>3815</v>
      </c>
      <c r="B2455" s="10">
        <v>30.1</v>
      </c>
      <c r="C2455" s="10">
        <v>55305</v>
      </c>
      <c r="D2455" s="10">
        <v>339</v>
      </c>
      <c r="E2455" s="10">
        <v>564</v>
      </c>
    </row>
    <row r="2456" spans="1:5" x14ac:dyDescent="0.2">
      <c r="A2456" s="9" t="s">
        <v>1331</v>
      </c>
      <c r="B2456" s="10">
        <v>30.1</v>
      </c>
      <c r="C2456" s="10">
        <v>55305</v>
      </c>
      <c r="D2456" s="10">
        <v>339</v>
      </c>
      <c r="E2456" s="10">
        <v>564</v>
      </c>
    </row>
    <row r="2457" spans="1:5" x14ac:dyDescent="0.2">
      <c r="A2457" s="9" t="s">
        <v>1329</v>
      </c>
      <c r="B2457" s="10">
        <v>30.1</v>
      </c>
      <c r="C2457" s="10">
        <v>55305</v>
      </c>
      <c r="D2457" s="10">
        <v>339</v>
      </c>
      <c r="E2457" s="10">
        <v>564</v>
      </c>
    </row>
    <row r="2458" spans="1:5" x14ac:dyDescent="0.2">
      <c r="A2458" s="9" t="s">
        <v>1328</v>
      </c>
      <c r="B2458" s="10">
        <v>30.1</v>
      </c>
      <c r="C2458" s="10">
        <v>55305</v>
      </c>
      <c r="D2458" s="10">
        <v>339</v>
      </c>
      <c r="E2458" s="10">
        <v>564</v>
      </c>
    </row>
    <row r="2459" spans="1:5" x14ac:dyDescent="0.2">
      <c r="A2459" s="9" t="s">
        <v>1330</v>
      </c>
      <c r="B2459" s="10">
        <v>30.1</v>
      </c>
      <c r="C2459" s="10">
        <v>55305</v>
      </c>
      <c r="D2459" s="10">
        <v>339</v>
      </c>
      <c r="E2459" s="10">
        <v>564</v>
      </c>
    </row>
    <row r="2460" spans="1:5" x14ac:dyDescent="0.2">
      <c r="A2460" s="9" t="s">
        <v>3360</v>
      </c>
      <c r="B2460" s="10">
        <v>29.8</v>
      </c>
      <c r="C2460" s="10">
        <v>30600</v>
      </c>
      <c r="D2460" s="10">
        <v>224</v>
      </c>
      <c r="E2460" s="10">
        <v>364</v>
      </c>
    </row>
    <row r="2461" spans="1:5" x14ac:dyDescent="0.2">
      <c r="A2461" s="9" t="s">
        <v>3348</v>
      </c>
      <c r="B2461" s="10">
        <v>29.8</v>
      </c>
      <c r="C2461" s="10">
        <v>30600</v>
      </c>
      <c r="D2461" s="10">
        <v>224</v>
      </c>
      <c r="E2461" s="10">
        <v>364</v>
      </c>
    </row>
    <row r="2462" spans="1:5" x14ac:dyDescent="0.2">
      <c r="A2462" s="9" t="s">
        <v>3347</v>
      </c>
      <c r="B2462" s="10">
        <v>29.8</v>
      </c>
      <c r="C2462" s="10">
        <v>30600</v>
      </c>
      <c r="D2462" s="10">
        <v>224</v>
      </c>
      <c r="E2462" s="10">
        <v>364</v>
      </c>
    </row>
    <row r="2463" spans="1:5" x14ac:dyDescent="0.2">
      <c r="A2463" s="9" t="s">
        <v>3361</v>
      </c>
      <c r="B2463" s="10">
        <v>29.8</v>
      </c>
      <c r="C2463" s="10">
        <v>30600</v>
      </c>
      <c r="D2463" s="10">
        <v>224</v>
      </c>
      <c r="E2463" s="10">
        <v>364</v>
      </c>
    </row>
    <row r="2464" spans="1:5" x14ac:dyDescent="0.2">
      <c r="A2464" s="9" t="s">
        <v>3345</v>
      </c>
      <c r="B2464" s="10">
        <v>29.8</v>
      </c>
      <c r="C2464" s="10">
        <v>30600</v>
      </c>
      <c r="D2464" s="10">
        <v>224</v>
      </c>
      <c r="E2464" s="10">
        <v>364</v>
      </c>
    </row>
    <row r="2465" spans="1:5" x14ac:dyDescent="0.2">
      <c r="A2465" s="9" t="s">
        <v>3344</v>
      </c>
      <c r="B2465" s="10">
        <v>29.8</v>
      </c>
      <c r="C2465" s="10">
        <v>30600</v>
      </c>
      <c r="D2465" s="10">
        <v>224</v>
      </c>
      <c r="E2465" s="10">
        <v>364</v>
      </c>
    </row>
    <row r="2466" spans="1:5" x14ac:dyDescent="0.2">
      <c r="A2466" s="9" t="s">
        <v>3358</v>
      </c>
      <c r="B2466" s="10">
        <v>29.8</v>
      </c>
      <c r="C2466" s="10">
        <v>30600</v>
      </c>
      <c r="D2466" s="10">
        <v>224</v>
      </c>
      <c r="E2466" s="10">
        <v>364</v>
      </c>
    </row>
    <row r="2467" spans="1:5" x14ac:dyDescent="0.2">
      <c r="A2467" s="9" t="s">
        <v>3359</v>
      </c>
      <c r="B2467" s="10">
        <v>29.8</v>
      </c>
      <c r="C2467" s="10">
        <v>30600</v>
      </c>
      <c r="D2467" s="10">
        <v>224</v>
      </c>
      <c r="E2467" s="10">
        <v>364</v>
      </c>
    </row>
    <row r="2468" spans="1:5" x14ac:dyDescent="0.2">
      <c r="A2468" s="9" t="s">
        <v>3346</v>
      </c>
      <c r="B2468" s="10">
        <v>29.8</v>
      </c>
      <c r="C2468" s="10">
        <v>30600</v>
      </c>
      <c r="D2468" s="10">
        <v>224</v>
      </c>
      <c r="E2468" s="10">
        <v>364</v>
      </c>
    </row>
    <row r="2469" spans="1:5" x14ac:dyDescent="0.2">
      <c r="A2469" s="9" t="s">
        <v>3368</v>
      </c>
      <c r="B2469" s="10">
        <v>29.8</v>
      </c>
      <c r="C2469" s="10">
        <v>30600</v>
      </c>
      <c r="D2469" s="10">
        <v>224</v>
      </c>
      <c r="E2469" s="10">
        <v>364</v>
      </c>
    </row>
    <row r="2470" spans="1:5" x14ac:dyDescent="0.2">
      <c r="A2470" s="9" t="s">
        <v>3357</v>
      </c>
      <c r="B2470" s="10">
        <v>29.8</v>
      </c>
      <c r="C2470" s="10">
        <v>30600</v>
      </c>
      <c r="D2470" s="10">
        <v>224</v>
      </c>
      <c r="E2470" s="10">
        <v>364</v>
      </c>
    </row>
    <row r="2471" spans="1:5" x14ac:dyDescent="0.2">
      <c r="A2471" s="9" t="s">
        <v>3343</v>
      </c>
      <c r="B2471" s="10">
        <v>29.8</v>
      </c>
      <c r="C2471" s="10">
        <v>30600</v>
      </c>
      <c r="D2471" s="10">
        <v>224</v>
      </c>
      <c r="E2471" s="10">
        <v>364</v>
      </c>
    </row>
    <row r="2472" spans="1:5" x14ac:dyDescent="0.2">
      <c r="A2472" s="9" t="s">
        <v>514</v>
      </c>
      <c r="B2472" s="10">
        <v>26.2</v>
      </c>
      <c r="C2472" s="10">
        <v>100529</v>
      </c>
      <c r="D2472" s="10">
        <v>258</v>
      </c>
      <c r="E2472" s="10">
        <v>0</v>
      </c>
    </row>
    <row r="2473" spans="1:5" x14ac:dyDescent="0.2">
      <c r="A2473" s="9" t="s">
        <v>2493</v>
      </c>
      <c r="B2473" s="10">
        <v>20.399999999999999</v>
      </c>
      <c r="C2473" s="10">
        <v>65143</v>
      </c>
      <c r="D2473" s="10">
        <v>180</v>
      </c>
      <c r="E2473" s="10">
        <v>89</v>
      </c>
    </row>
    <row r="2474" spans="1:5" x14ac:dyDescent="0.2">
      <c r="A2474" s="9" t="s">
        <v>2385</v>
      </c>
      <c r="B2474" s="10">
        <v>31.3</v>
      </c>
      <c r="C2474" s="10">
        <v>37174</v>
      </c>
      <c r="D2474" s="10">
        <v>303</v>
      </c>
      <c r="E2474" s="10">
        <v>533</v>
      </c>
    </row>
    <row r="2475" spans="1:5" x14ac:dyDescent="0.2">
      <c r="A2475" s="9" t="s">
        <v>2387</v>
      </c>
      <c r="B2475" s="10">
        <v>31.3</v>
      </c>
      <c r="C2475" s="10">
        <v>37174</v>
      </c>
      <c r="D2475" s="10">
        <v>303</v>
      </c>
      <c r="E2475" s="10">
        <v>533</v>
      </c>
    </row>
    <row r="2476" spans="1:5" x14ac:dyDescent="0.2">
      <c r="A2476" s="9" t="s">
        <v>2398</v>
      </c>
      <c r="B2476" s="10">
        <v>28.3</v>
      </c>
      <c r="C2476" s="10">
        <v>40893</v>
      </c>
      <c r="D2476" s="10">
        <v>278</v>
      </c>
      <c r="E2476" s="10">
        <v>473</v>
      </c>
    </row>
    <row r="2477" spans="1:5" x14ac:dyDescent="0.2">
      <c r="A2477" s="9" t="s">
        <v>2399</v>
      </c>
      <c r="B2477" s="10">
        <v>28.3</v>
      </c>
      <c r="C2477" s="10">
        <v>40893</v>
      </c>
      <c r="D2477" s="10">
        <v>278</v>
      </c>
      <c r="E2477" s="10">
        <v>473</v>
      </c>
    </row>
    <row r="2478" spans="1:5" x14ac:dyDescent="0.2">
      <c r="A2478" s="9" t="s">
        <v>2490</v>
      </c>
      <c r="B2478" s="10">
        <v>28.3</v>
      </c>
      <c r="C2478" s="10">
        <v>40893</v>
      </c>
      <c r="D2478" s="10">
        <v>278</v>
      </c>
      <c r="E2478" s="10">
        <v>473</v>
      </c>
    </row>
    <row r="2479" spans="1:5" x14ac:dyDescent="0.2">
      <c r="A2479" s="9" t="s">
        <v>2392</v>
      </c>
      <c r="B2479" s="10">
        <v>41.7</v>
      </c>
      <c r="C2479" s="10">
        <v>30606</v>
      </c>
      <c r="D2479" s="10">
        <v>219</v>
      </c>
      <c r="E2479" s="10">
        <v>498</v>
      </c>
    </row>
    <row r="2480" spans="1:5" x14ac:dyDescent="0.2">
      <c r="A2480" s="9" t="s">
        <v>2491</v>
      </c>
      <c r="B2480" s="10">
        <v>41.7</v>
      </c>
      <c r="C2480" s="10">
        <v>30606</v>
      </c>
      <c r="D2480" s="10">
        <v>219</v>
      </c>
      <c r="E2480" s="10">
        <v>498</v>
      </c>
    </row>
    <row r="2481" spans="1:5" x14ac:dyDescent="0.2">
      <c r="A2481" s="9" t="s">
        <v>2386</v>
      </c>
      <c r="B2481" s="10">
        <v>22.58</v>
      </c>
      <c r="C2481" s="10">
        <v>59549.2</v>
      </c>
      <c r="D2481" s="10">
        <v>204.6</v>
      </c>
      <c r="E2481" s="10">
        <v>177.8</v>
      </c>
    </row>
    <row r="2482" spans="1:5" x14ac:dyDescent="0.2">
      <c r="A2482" s="9" t="s">
        <v>2391</v>
      </c>
      <c r="B2482" s="10">
        <v>24.033333333333331</v>
      </c>
      <c r="C2482" s="10">
        <v>55820</v>
      </c>
      <c r="D2482" s="10">
        <v>221</v>
      </c>
      <c r="E2482" s="10">
        <v>237</v>
      </c>
    </row>
    <row r="2483" spans="1:5" x14ac:dyDescent="0.2">
      <c r="A2483" s="9" t="s">
        <v>2390</v>
      </c>
      <c r="B2483" s="10">
        <v>24.033333333333331</v>
      </c>
      <c r="C2483" s="10">
        <v>55820</v>
      </c>
      <c r="D2483" s="10">
        <v>221</v>
      </c>
      <c r="E2483" s="10">
        <v>237</v>
      </c>
    </row>
    <row r="2484" spans="1:5" x14ac:dyDescent="0.2">
      <c r="A2484" s="9" t="s">
        <v>2393</v>
      </c>
      <c r="B2484" s="10">
        <v>41.7</v>
      </c>
      <c r="C2484" s="10">
        <v>30606</v>
      </c>
      <c r="D2484" s="10">
        <v>219</v>
      </c>
      <c r="E2484" s="10">
        <v>498</v>
      </c>
    </row>
    <row r="2485" spans="1:5" x14ac:dyDescent="0.2">
      <c r="A2485" s="9" t="s">
        <v>2395</v>
      </c>
      <c r="B2485" s="10">
        <v>41.7</v>
      </c>
      <c r="C2485" s="10">
        <v>30606</v>
      </c>
      <c r="D2485" s="10">
        <v>219</v>
      </c>
      <c r="E2485" s="10">
        <v>498</v>
      </c>
    </row>
    <row r="2486" spans="1:5" x14ac:dyDescent="0.2">
      <c r="A2486" s="9" t="s">
        <v>2388</v>
      </c>
      <c r="B2486" s="10">
        <v>24.033333333333331</v>
      </c>
      <c r="C2486" s="10">
        <v>55820</v>
      </c>
      <c r="D2486" s="10">
        <v>221</v>
      </c>
      <c r="E2486" s="10">
        <v>237</v>
      </c>
    </row>
    <row r="2487" spans="1:5" x14ac:dyDescent="0.2">
      <c r="A2487" s="9" t="s">
        <v>2389</v>
      </c>
      <c r="B2487" s="10">
        <v>24.033333333333331</v>
      </c>
      <c r="C2487" s="10">
        <v>55820</v>
      </c>
      <c r="D2487" s="10">
        <v>221</v>
      </c>
      <c r="E2487" s="10">
        <v>237</v>
      </c>
    </row>
    <row r="2488" spans="1:5" x14ac:dyDescent="0.2">
      <c r="A2488" s="9" t="s">
        <v>2396</v>
      </c>
      <c r="B2488" s="10">
        <v>41.7</v>
      </c>
      <c r="C2488" s="10">
        <v>30606</v>
      </c>
      <c r="D2488" s="10">
        <v>219</v>
      </c>
      <c r="E2488" s="10">
        <v>498</v>
      </c>
    </row>
    <row r="2489" spans="1:5" x14ac:dyDescent="0.2">
      <c r="A2489" s="9" t="s">
        <v>512</v>
      </c>
      <c r="B2489" s="10">
        <v>6.2</v>
      </c>
      <c r="C2489" s="10">
        <v>187868</v>
      </c>
      <c r="D2489" s="10">
        <v>72</v>
      </c>
      <c r="E2489" s="10">
        <v>10</v>
      </c>
    </row>
    <row r="2490" spans="1:5" x14ac:dyDescent="0.2">
      <c r="A2490" s="9" t="s">
        <v>2492</v>
      </c>
      <c r="B2490" s="10">
        <v>41.7</v>
      </c>
      <c r="C2490" s="10">
        <v>30606</v>
      </c>
      <c r="D2490" s="10">
        <v>219</v>
      </c>
      <c r="E2490" s="10">
        <v>498</v>
      </c>
    </row>
    <row r="2491" spans="1:5" x14ac:dyDescent="0.2">
      <c r="A2491" s="9" t="s">
        <v>2400</v>
      </c>
      <c r="B2491" s="10">
        <v>28.3</v>
      </c>
      <c r="C2491" s="10">
        <v>40893</v>
      </c>
      <c r="D2491" s="10">
        <v>278</v>
      </c>
      <c r="E2491" s="10">
        <v>473</v>
      </c>
    </row>
    <row r="2492" spans="1:5" x14ac:dyDescent="0.2">
      <c r="A2492" s="9" t="s">
        <v>2397</v>
      </c>
      <c r="B2492" s="10">
        <v>35</v>
      </c>
      <c r="C2492" s="10">
        <v>35749.5</v>
      </c>
      <c r="D2492" s="10">
        <v>248.5</v>
      </c>
      <c r="E2492" s="10">
        <v>485.5</v>
      </c>
    </row>
    <row r="2493" spans="1:5" x14ac:dyDescent="0.2">
      <c r="A2493" s="9" t="s">
        <v>510</v>
      </c>
      <c r="B2493" s="10">
        <v>6.2</v>
      </c>
      <c r="C2493" s="10">
        <v>187868</v>
      </c>
      <c r="D2493" s="10">
        <v>72</v>
      </c>
      <c r="E2493" s="10">
        <v>10</v>
      </c>
    </row>
    <row r="2494" spans="1:5" x14ac:dyDescent="0.2">
      <c r="A2494" s="9" t="s">
        <v>2394</v>
      </c>
      <c r="B2494" s="10">
        <v>41.7</v>
      </c>
      <c r="C2494" s="10">
        <v>30606</v>
      </c>
      <c r="D2494" s="10">
        <v>219</v>
      </c>
      <c r="E2494" s="10">
        <v>498</v>
      </c>
    </row>
    <row r="2495" spans="1:5" x14ac:dyDescent="0.2">
      <c r="A2495" s="9" t="s">
        <v>509</v>
      </c>
      <c r="B2495" s="10">
        <v>11.7</v>
      </c>
      <c r="C2495" s="10">
        <v>113021</v>
      </c>
      <c r="D2495" s="10">
        <v>13</v>
      </c>
      <c r="E2495" s="10">
        <v>0</v>
      </c>
    </row>
    <row r="2496" spans="1:5" x14ac:dyDescent="0.2">
      <c r="A2496" s="9" t="s">
        <v>474</v>
      </c>
      <c r="B2496" s="10">
        <v>6.2</v>
      </c>
      <c r="C2496" s="10">
        <v>187868</v>
      </c>
      <c r="D2496" s="10">
        <v>72</v>
      </c>
      <c r="E2496" s="10">
        <v>10</v>
      </c>
    </row>
    <row r="2497" spans="1:5" x14ac:dyDescent="0.2">
      <c r="A2497" s="9" t="s">
        <v>513</v>
      </c>
      <c r="B2497" s="10">
        <v>26.2</v>
      </c>
      <c r="C2497" s="10">
        <v>100529</v>
      </c>
      <c r="D2497" s="10">
        <v>258</v>
      </c>
      <c r="E2497" s="10">
        <v>0</v>
      </c>
    </row>
    <row r="2498" spans="1:5" x14ac:dyDescent="0.2">
      <c r="A2498" s="9" t="s">
        <v>476</v>
      </c>
      <c r="B2498" s="10">
        <v>6.2</v>
      </c>
      <c r="C2498" s="10">
        <v>187868</v>
      </c>
      <c r="D2498" s="10">
        <v>72</v>
      </c>
      <c r="E2498" s="10">
        <v>10</v>
      </c>
    </row>
    <row r="2499" spans="1:5" x14ac:dyDescent="0.2">
      <c r="A2499" s="9" t="s">
        <v>511</v>
      </c>
      <c r="B2499" s="10">
        <v>6.2</v>
      </c>
      <c r="C2499" s="10">
        <v>187868</v>
      </c>
      <c r="D2499" s="10">
        <v>72</v>
      </c>
      <c r="E2499" s="10">
        <v>10</v>
      </c>
    </row>
    <row r="2500" spans="1:5" x14ac:dyDescent="0.2">
      <c r="A2500" s="9" t="s">
        <v>477</v>
      </c>
      <c r="B2500" s="10">
        <v>6.2</v>
      </c>
      <c r="C2500" s="10">
        <v>187868</v>
      </c>
      <c r="D2500" s="10">
        <v>72</v>
      </c>
      <c r="E2500" s="10">
        <v>10</v>
      </c>
    </row>
    <row r="2501" spans="1:5" x14ac:dyDescent="0.2">
      <c r="A2501" s="9" t="s">
        <v>478</v>
      </c>
      <c r="B2501" s="10">
        <v>11.7</v>
      </c>
      <c r="C2501" s="10">
        <v>113021</v>
      </c>
      <c r="D2501" s="10">
        <v>13</v>
      </c>
      <c r="E2501" s="10">
        <v>0</v>
      </c>
    </row>
    <row r="2502" spans="1:5" x14ac:dyDescent="0.2">
      <c r="A2502" s="9" t="s">
        <v>475</v>
      </c>
      <c r="B2502" s="10">
        <v>6.2</v>
      </c>
      <c r="C2502" s="10">
        <v>187868</v>
      </c>
      <c r="D2502" s="10">
        <v>72</v>
      </c>
      <c r="E2502" s="10">
        <v>10</v>
      </c>
    </row>
    <row r="2503" spans="1:5" x14ac:dyDescent="0.2">
      <c r="A2503" s="9" t="s">
        <v>479</v>
      </c>
      <c r="B2503" s="10">
        <v>11.7</v>
      </c>
      <c r="C2503" s="10">
        <v>113021</v>
      </c>
      <c r="D2503" s="10">
        <v>13</v>
      </c>
      <c r="E2503" s="10">
        <v>0</v>
      </c>
    </row>
    <row r="2504" spans="1:5" x14ac:dyDescent="0.2">
      <c r="A2504" s="9" t="s">
        <v>1161</v>
      </c>
      <c r="B2504" s="10">
        <v>41.3</v>
      </c>
      <c r="C2504" s="10">
        <v>30080</v>
      </c>
      <c r="D2504" s="10">
        <v>540</v>
      </c>
      <c r="E2504" s="10">
        <v>607</v>
      </c>
    </row>
    <row r="2505" spans="1:5" x14ac:dyDescent="0.2">
      <c r="A2505" s="9" t="s">
        <v>1199</v>
      </c>
      <c r="B2505" s="10">
        <v>41.3</v>
      </c>
      <c r="C2505" s="10">
        <v>30080</v>
      </c>
      <c r="D2505" s="10">
        <v>540</v>
      </c>
      <c r="E2505" s="10">
        <v>607</v>
      </c>
    </row>
    <row r="2506" spans="1:5" x14ac:dyDescent="0.2">
      <c r="A2506" s="9" t="s">
        <v>1200</v>
      </c>
      <c r="B2506" s="10">
        <v>41.3</v>
      </c>
      <c r="C2506" s="10">
        <v>30080</v>
      </c>
      <c r="D2506" s="10">
        <v>540</v>
      </c>
      <c r="E2506" s="10">
        <v>607</v>
      </c>
    </row>
    <row r="2507" spans="1:5" x14ac:dyDescent="0.2">
      <c r="A2507" s="9" t="s">
        <v>2212</v>
      </c>
      <c r="B2507" s="10">
        <v>36.9</v>
      </c>
      <c r="C2507" s="10">
        <v>37722</v>
      </c>
      <c r="D2507" s="10">
        <v>489</v>
      </c>
      <c r="E2507" s="10">
        <v>588</v>
      </c>
    </row>
    <row r="2508" spans="1:5" x14ac:dyDescent="0.2">
      <c r="A2508" s="9" t="s">
        <v>1562</v>
      </c>
      <c r="B2508" s="10">
        <v>44.4</v>
      </c>
      <c r="C2508" s="10">
        <v>32903.5</v>
      </c>
      <c r="D2508" s="10">
        <v>307.5</v>
      </c>
      <c r="E2508" s="10">
        <v>422.5</v>
      </c>
    </row>
    <row r="2509" spans="1:5" x14ac:dyDescent="0.2">
      <c r="A2509" s="9" t="s">
        <v>1564</v>
      </c>
      <c r="B2509" s="10">
        <v>33.200000000000003</v>
      </c>
      <c r="C2509" s="10">
        <v>38948</v>
      </c>
      <c r="D2509" s="10">
        <v>101</v>
      </c>
      <c r="E2509" s="10">
        <v>308.5</v>
      </c>
    </row>
    <row r="2510" spans="1:5" x14ac:dyDescent="0.2">
      <c r="A2510" s="9" t="s">
        <v>1563</v>
      </c>
      <c r="B2510" s="10">
        <v>14.5</v>
      </c>
      <c r="C2510" s="10">
        <v>49811</v>
      </c>
      <c r="D2510" s="10">
        <v>76</v>
      </c>
      <c r="E2510" s="10">
        <v>360</v>
      </c>
    </row>
    <row r="2511" spans="1:5" x14ac:dyDescent="0.2">
      <c r="A2511" s="9" t="s">
        <v>1560</v>
      </c>
      <c r="B2511" s="10">
        <v>36.9</v>
      </c>
      <c r="C2511" s="10">
        <v>37722</v>
      </c>
      <c r="D2511" s="10">
        <v>489</v>
      </c>
      <c r="E2511" s="10">
        <v>588</v>
      </c>
    </row>
    <row r="2512" spans="1:5" x14ac:dyDescent="0.2">
      <c r="A2512" s="9" t="s">
        <v>1559</v>
      </c>
      <c r="B2512" s="10">
        <v>36.9</v>
      </c>
      <c r="C2512" s="10">
        <v>37722</v>
      </c>
      <c r="D2512" s="10">
        <v>489</v>
      </c>
      <c r="E2512" s="10">
        <v>588</v>
      </c>
    </row>
    <row r="2513" spans="1:5" x14ac:dyDescent="0.2">
      <c r="A2513" s="9" t="s">
        <v>1561</v>
      </c>
      <c r="B2513" s="10">
        <v>36.9</v>
      </c>
      <c r="C2513" s="10">
        <v>37722</v>
      </c>
      <c r="D2513" s="10">
        <v>489</v>
      </c>
      <c r="E2513" s="10">
        <v>588</v>
      </c>
    </row>
    <row r="2514" spans="1:5" x14ac:dyDescent="0.2">
      <c r="A2514" s="9" t="s">
        <v>2210</v>
      </c>
      <c r="B2514" s="10">
        <v>36.9</v>
      </c>
      <c r="C2514" s="10">
        <v>37722</v>
      </c>
      <c r="D2514" s="10">
        <v>489</v>
      </c>
      <c r="E2514" s="10">
        <v>588</v>
      </c>
    </row>
    <row r="2515" spans="1:5" x14ac:dyDescent="0.2">
      <c r="A2515" s="9" t="s">
        <v>1567</v>
      </c>
      <c r="B2515" s="10">
        <v>33.200000000000003</v>
      </c>
      <c r="C2515" s="10">
        <v>38948</v>
      </c>
      <c r="D2515" s="10">
        <v>101</v>
      </c>
      <c r="E2515" s="10">
        <v>308.5</v>
      </c>
    </row>
    <row r="2516" spans="1:5" x14ac:dyDescent="0.2">
      <c r="A2516" s="9" t="s">
        <v>1566</v>
      </c>
      <c r="B2516" s="10">
        <v>14.5</v>
      </c>
      <c r="C2516" s="10">
        <v>49811</v>
      </c>
      <c r="D2516" s="10">
        <v>76</v>
      </c>
      <c r="E2516" s="10">
        <v>360</v>
      </c>
    </row>
    <row r="2517" spans="1:5" x14ac:dyDescent="0.2">
      <c r="A2517" s="9" t="s">
        <v>1565</v>
      </c>
      <c r="B2517" s="10">
        <v>14.5</v>
      </c>
      <c r="C2517" s="10">
        <v>49811</v>
      </c>
      <c r="D2517" s="10">
        <v>76</v>
      </c>
      <c r="E2517" s="10">
        <v>360</v>
      </c>
    </row>
    <row r="2518" spans="1:5" x14ac:dyDescent="0.2">
      <c r="A2518" s="9" t="s">
        <v>2208</v>
      </c>
      <c r="B2518" s="10">
        <v>51.9</v>
      </c>
      <c r="C2518" s="10">
        <v>28085</v>
      </c>
      <c r="D2518" s="10">
        <v>126</v>
      </c>
      <c r="E2518" s="10">
        <v>257</v>
      </c>
    </row>
    <row r="2519" spans="1:5" x14ac:dyDescent="0.2">
      <c r="A2519" s="9" t="s">
        <v>2211</v>
      </c>
      <c r="B2519" s="10">
        <v>36.9</v>
      </c>
      <c r="C2519" s="10">
        <v>37722</v>
      </c>
      <c r="D2519" s="10">
        <v>489</v>
      </c>
      <c r="E2519" s="10">
        <v>588</v>
      </c>
    </row>
    <row r="2520" spans="1:5" x14ac:dyDescent="0.2">
      <c r="A2520" s="9" t="s">
        <v>2209</v>
      </c>
      <c r="B2520" s="10">
        <v>51.9</v>
      </c>
      <c r="C2520" s="10">
        <v>28085</v>
      </c>
      <c r="D2520" s="10">
        <v>126</v>
      </c>
      <c r="E2520" s="10">
        <v>257</v>
      </c>
    </row>
    <row r="2521" spans="1:5" x14ac:dyDescent="0.2">
      <c r="A2521" s="9" t="s">
        <v>2206</v>
      </c>
      <c r="B2521" s="10">
        <v>51.9</v>
      </c>
      <c r="C2521" s="10">
        <v>28085</v>
      </c>
      <c r="D2521" s="10">
        <v>126</v>
      </c>
      <c r="E2521" s="10">
        <v>257</v>
      </c>
    </row>
    <row r="2522" spans="1:5" x14ac:dyDescent="0.2">
      <c r="A2522" s="9" t="s">
        <v>2207</v>
      </c>
      <c r="B2522" s="10">
        <v>51.9</v>
      </c>
      <c r="C2522" s="10">
        <v>28085</v>
      </c>
      <c r="D2522" s="10">
        <v>126</v>
      </c>
      <c r="E2522" s="10">
        <v>257</v>
      </c>
    </row>
    <row r="2523" spans="1:5" x14ac:dyDescent="0.2">
      <c r="A2523" s="9" t="s">
        <v>422</v>
      </c>
      <c r="B2523" s="10">
        <v>8.1</v>
      </c>
      <c r="C2523" s="10">
        <v>215694</v>
      </c>
      <c r="D2523" s="10">
        <v>13</v>
      </c>
      <c r="E2523" s="10">
        <v>64</v>
      </c>
    </row>
    <row r="2524" spans="1:5" x14ac:dyDescent="0.2">
      <c r="A2524" s="9" t="s">
        <v>347</v>
      </c>
      <c r="B2524" s="10">
        <v>8.1</v>
      </c>
      <c r="C2524" s="10">
        <v>215694</v>
      </c>
      <c r="D2524" s="10">
        <v>13</v>
      </c>
      <c r="E2524" s="10">
        <v>64</v>
      </c>
    </row>
    <row r="2525" spans="1:5" x14ac:dyDescent="0.2">
      <c r="A2525" s="9" t="s">
        <v>418</v>
      </c>
      <c r="B2525" s="10">
        <v>8.1</v>
      </c>
      <c r="C2525" s="10">
        <v>215694</v>
      </c>
      <c r="D2525" s="10">
        <v>13</v>
      </c>
      <c r="E2525" s="10">
        <v>64</v>
      </c>
    </row>
    <row r="2526" spans="1:5" x14ac:dyDescent="0.2">
      <c r="A2526" s="9" t="s">
        <v>416</v>
      </c>
      <c r="B2526" s="10">
        <v>7</v>
      </c>
      <c r="C2526" s="10">
        <v>161346</v>
      </c>
      <c r="D2526" s="10">
        <v>45</v>
      </c>
      <c r="E2526" s="10">
        <v>84</v>
      </c>
    </row>
    <row r="2527" spans="1:5" x14ac:dyDescent="0.2">
      <c r="A2527" s="9" t="s">
        <v>618</v>
      </c>
      <c r="B2527" s="10">
        <v>11.149999999999999</v>
      </c>
      <c r="C2527" s="10">
        <v>101403</v>
      </c>
      <c r="D2527" s="10">
        <v>252</v>
      </c>
      <c r="E2527" s="10">
        <v>66.5</v>
      </c>
    </row>
    <row r="2528" spans="1:5" x14ac:dyDescent="0.2">
      <c r="A2528" s="9" t="s">
        <v>365</v>
      </c>
      <c r="B2528" s="10">
        <v>13.1</v>
      </c>
      <c r="C2528" s="10">
        <v>121622</v>
      </c>
      <c r="D2528" s="10">
        <v>431</v>
      </c>
      <c r="E2528" s="10">
        <v>99</v>
      </c>
    </row>
    <row r="2529" spans="1:5" x14ac:dyDescent="0.2">
      <c r="A2529" s="9" t="s">
        <v>419</v>
      </c>
      <c r="B2529" s="10">
        <v>8.1</v>
      </c>
      <c r="C2529" s="10">
        <v>215694</v>
      </c>
      <c r="D2529" s="10">
        <v>13</v>
      </c>
      <c r="E2529" s="10">
        <v>64</v>
      </c>
    </row>
    <row r="2530" spans="1:5" x14ac:dyDescent="0.2">
      <c r="A2530" s="9" t="s">
        <v>414</v>
      </c>
      <c r="B2530" s="10">
        <v>7</v>
      </c>
      <c r="C2530" s="10">
        <v>161346</v>
      </c>
      <c r="D2530" s="10">
        <v>45</v>
      </c>
      <c r="E2530" s="10">
        <v>84</v>
      </c>
    </row>
    <row r="2531" spans="1:5" x14ac:dyDescent="0.2">
      <c r="A2531" s="9" t="s">
        <v>417</v>
      </c>
      <c r="B2531" s="10">
        <v>8.1</v>
      </c>
      <c r="C2531" s="10">
        <v>215694</v>
      </c>
      <c r="D2531" s="10">
        <v>13</v>
      </c>
      <c r="E2531" s="10">
        <v>64</v>
      </c>
    </row>
    <row r="2532" spans="1:5" x14ac:dyDescent="0.2">
      <c r="A2532" s="9" t="s">
        <v>409</v>
      </c>
      <c r="B2532" s="10">
        <v>13.1</v>
      </c>
      <c r="C2532" s="10">
        <v>121622</v>
      </c>
      <c r="D2532" s="10">
        <v>431</v>
      </c>
      <c r="E2532" s="10">
        <v>99</v>
      </c>
    </row>
    <row r="2533" spans="1:5" x14ac:dyDescent="0.2">
      <c r="A2533" s="9" t="s">
        <v>413</v>
      </c>
      <c r="B2533" s="10">
        <v>13.1</v>
      </c>
      <c r="C2533" s="10">
        <v>121622</v>
      </c>
      <c r="D2533" s="10">
        <v>431</v>
      </c>
      <c r="E2533" s="10">
        <v>99</v>
      </c>
    </row>
    <row r="2534" spans="1:5" x14ac:dyDescent="0.2">
      <c r="A2534" s="9" t="s">
        <v>412</v>
      </c>
      <c r="B2534" s="10">
        <v>13.1</v>
      </c>
      <c r="C2534" s="10">
        <v>121622</v>
      </c>
      <c r="D2534" s="10">
        <v>431</v>
      </c>
      <c r="E2534" s="10">
        <v>99</v>
      </c>
    </row>
    <row r="2535" spans="1:5" x14ac:dyDescent="0.2">
      <c r="A2535" s="9" t="s">
        <v>355</v>
      </c>
      <c r="B2535" s="10">
        <v>7.55</v>
      </c>
      <c r="C2535" s="10">
        <v>188520</v>
      </c>
      <c r="D2535" s="10">
        <v>29</v>
      </c>
      <c r="E2535" s="10">
        <v>74</v>
      </c>
    </row>
    <row r="2536" spans="1:5" x14ac:dyDescent="0.2">
      <c r="A2536" s="9" t="s">
        <v>617</v>
      </c>
      <c r="B2536" s="10">
        <v>13.1</v>
      </c>
      <c r="C2536" s="10">
        <v>121622</v>
      </c>
      <c r="D2536" s="10">
        <v>431</v>
      </c>
      <c r="E2536" s="10">
        <v>99</v>
      </c>
    </row>
    <row r="2537" spans="1:5" x14ac:dyDescent="0.2">
      <c r="A2537" s="9" t="s">
        <v>633</v>
      </c>
      <c r="B2537" s="10">
        <v>13.1</v>
      </c>
      <c r="C2537" s="10">
        <v>121622</v>
      </c>
      <c r="D2537" s="10">
        <v>431</v>
      </c>
      <c r="E2537" s="10">
        <v>99</v>
      </c>
    </row>
    <row r="2538" spans="1:5" x14ac:dyDescent="0.2">
      <c r="A2538" s="9" t="s">
        <v>363</v>
      </c>
      <c r="B2538" s="10">
        <v>13.1</v>
      </c>
      <c r="C2538" s="10">
        <v>121622</v>
      </c>
      <c r="D2538" s="10">
        <v>431</v>
      </c>
      <c r="E2538" s="10">
        <v>99</v>
      </c>
    </row>
    <row r="2539" spans="1:5" x14ac:dyDescent="0.2">
      <c r="A2539" s="9" t="s">
        <v>353</v>
      </c>
      <c r="B2539" s="10">
        <v>7.55</v>
      </c>
      <c r="C2539" s="10">
        <v>188520</v>
      </c>
      <c r="D2539" s="10">
        <v>29</v>
      </c>
      <c r="E2539" s="10">
        <v>74</v>
      </c>
    </row>
    <row r="2540" spans="1:5" x14ac:dyDescent="0.2">
      <c r="A2540" s="9" t="s">
        <v>348</v>
      </c>
      <c r="B2540" s="10">
        <v>8.1</v>
      </c>
      <c r="C2540" s="10">
        <v>215694</v>
      </c>
      <c r="D2540" s="10">
        <v>13</v>
      </c>
      <c r="E2540" s="10">
        <v>64</v>
      </c>
    </row>
    <row r="2541" spans="1:5" x14ac:dyDescent="0.2">
      <c r="A2541" s="9" t="s">
        <v>421</v>
      </c>
      <c r="B2541" s="10">
        <v>8.1</v>
      </c>
      <c r="C2541" s="10">
        <v>215694</v>
      </c>
      <c r="D2541" s="10">
        <v>13</v>
      </c>
      <c r="E2541" s="10">
        <v>64</v>
      </c>
    </row>
    <row r="2542" spans="1:5" x14ac:dyDescent="0.2">
      <c r="A2542" s="9" t="s">
        <v>410</v>
      </c>
      <c r="B2542" s="10">
        <v>13.1</v>
      </c>
      <c r="C2542" s="10">
        <v>121622</v>
      </c>
      <c r="D2542" s="10">
        <v>431</v>
      </c>
      <c r="E2542" s="10">
        <v>99</v>
      </c>
    </row>
    <row r="2543" spans="1:5" x14ac:dyDescent="0.2">
      <c r="A2543" s="9" t="s">
        <v>362</v>
      </c>
      <c r="B2543" s="10">
        <v>13.1</v>
      </c>
      <c r="C2543" s="10">
        <v>121622</v>
      </c>
      <c r="D2543" s="10">
        <v>431</v>
      </c>
      <c r="E2543" s="10">
        <v>99</v>
      </c>
    </row>
    <row r="2544" spans="1:5" x14ac:dyDescent="0.2">
      <c r="A2544" s="9" t="s">
        <v>356</v>
      </c>
      <c r="B2544" s="10">
        <v>7.55</v>
      </c>
      <c r="C2544" s="10">
        <v>188520</v>
      </c>
      <c r="D2544" s="10">
        <v>29</v>
      </c>
      <c r="E2544" s="10">
        <v>74</v>
      </c>
    </row>
    <row r="2545" spans="1:5" x14ac:dyDescent="0.2">
      <c r="A2545" s="9" t="s">
        <v>361</v>
      </c>
      <c r="B2545" s="10">
        <v>13.1</v>
      </c>
      <c r="C2545" s="10">
        <v>121622</v>
      </c>
      <c r="D2545" s="10">
        <v>431</v>
      </c>
      <c r="E2545" s="10">
        <v>99</v>
      </c>
    </row>
    <row r="2546" spans="1:5" x14ac:dyDescent="0.2">
      <c r="A2546" s="9" t="s">
        <v>359</v>
      </c>
      <c r="B2546" s="10">
        <v>13.1</v>
      </c>
      <c r="C2546" s="10">
        <v>121622</v>
      </c>
      <c r="D2546" s="10">
        <v>431</v>
      </c>
      <c r="E2546" s="10">
        <v>99</v>
      </c>
    </row>
    <row r="2547" spans="1:5" x14ac:dyDescent="0.2">
      <c r="A2547" s="9" t="s">
        <v>407</v>
      </c>
      <c r="B2547" s="10">
        <v>9.1999999999999993</v>
      </c>
      <c r="C2547" s="10">
        <v>81184</v>
      </c>
      <c r="D2547" s="10">
        <v>73</v>
      </c>
      <c r="E2547" s="10">
        <v>34</v>
      </c>
    </row>
    <row r="2548" spans="1:5" x14ac:dyDescent="0.2">
      <c r="A2548" s="9" t="s">
        <v>351</v>
      </c>
      <c r="B2548" s="10">
        <v>8.1</v>
      </c>
      <c r="C2548" s="10">
        <v>215694</v>
      </c>
      <c r="D2548" s="10">
        <v>13</v>
      </c>
      <c r="E2548" s="10">
        <v>64</v>
      </c>
    </row>
    <row r="2549" spans="1:5" x14ac:dyDescent="0.2">
      <c r="A2549" s="9" t="s">
        <v>357</v>
      </c>
      <c r="B2549" s="10">
        <v>7.55</v>
      </c>
      <c r="C2549" s="10">
        <v>188520</v>
      </c>
      <c r="D2549" s="10">
        <v>29</v>
      </c>
      <c r="E2549" s="10">
        <v>74</v>
      </c>
    </row>
    <row r="2550" spans="1:5" x14ac:dyDescent="0.2">
      <c r="A2550" s="9" t="s">
        <v>415</v>
      </c>
      <c r="B2550" s="10">
        <v>7</v>
      </c>
      <c r="C2550" s="10">
        <v>161346</v>
      </c>
      <c r="D2550" s="10">
        <v>45</v>
      </c>
      <c r="E2550" s="10">
        <v>84</v>
      </c>
    </row>
    <row r="2551" spans="1:5" x14ac:dyDescent="0.2">
      <c r="A2551" s="9" t="s">
        <v>354</v>
      </c>
      <c r="B2551" s="10">
        <v>8.1</v>
      </c>
      <c r="C2551" s="10">
        <v>215694</v>
      </c>
      <c r="D2551" s="10">
        <v>13</v>
      </c>
      <c r="E2551" s="10">
        <v>64</v>
      </c>
    </row>
    <row r="2552" spans="1:5" x14ac:dyDescent="0.2">
      <c r="A2552" s="9" t="s">
        <v>352</v>
      </c>
      <c r="B2552" s="10">
        <v>8.1</v>
      </c>
      <c r="C2552" s="10">
        <v>215694</v>
      </c>
      <c r="D2552" s="10">
        <v>13</v>
      </c>
      <c r="E2552" s="10">
        <v>64</v>
      </c>
    </row>
    <row r="2553" spans="1:5" x14ac:dyDescent="0.2">
      <c r="A2553" s="9" t="s">
        <v>634</v>
      </c>
      <c r="B2553" s="10">
        <v>13.1</v>
      </c>
      <c r="C2553" s="10">
        <v>121622</v>
      </c>
      <c r="D2553" s="10">
        <v>431</v>
      </c>
      <c r="E2553" s="10">
        <v>99</v>
      </c>
    </row>
    <row r="2554" spans="1:5" x14ac:dyDescent="0.2">
      <c r="A2554" s="9" t="s">
        <v>420</v>
      </c>
      <c r="B2554" s="10">
        <v>8.1</v>
      </c>
      <c r="C2554" s="10">
        <v>215694</v>
      </c>
      <c r="D2554" s="10">
        <v>13</v>
      </c>
      <c r="E2554" s="10">
        <v>64</v>
      </c>
    </row>
    <row r="2555" spans="1:5" x14ac:dyDescent="0.2">
      <c r="A2555" s="9" t="s">
        <v>349</v>
      </c>
      <c r="B2555" s="10">
        <v>8.1</v>
      </c>
      <c r="C2555" s="10">
        <v>215694</v>
      </c>
      <c r="D2555" s="10">
        <v>13</v>
      </c>
      <c r="E2555" s="10">
        <v>64</v>
      </c>
    </row>
    <row r="2556" spans="1:5" x14ac:dyDescent="0.2">
      <c r="A2556" s="9" t="s">
        <v>411</v>
      </c>
      <c r="B2556" s="10">
        <v>13.1</v>
      </c>
      <c r="C2556" s="10">
        <v>121622</v>
      </c>
      <c r="D2556" s="10">
        <v>431</v>
      </c>
      <c r="E2556" s="10">
        <v>99</v>
      </c>
    </row>
    <row r="2557" spans="1:5" x14ac:dyDescent="0.2">
      <c r="A2557" s="9" t="s">
        <v>408</v>
      </c>
      <c r="B2557" s="10">
        <v>13.1</v>
      </c>
      <c r="C2557" s="10">
        <v>121622</v>
      </c>
      <c r="D2557" s="10">
        <v>431</v>
      </c>
      <c r="E2557" s="10">
        <v>99</v>
      </c>
    </row>
    <row r="2558" spans="1:5" x14ac:dyDescent="0.2">
      <c r="A2558" s="9" t="s">
        <v>364</v>
      </c>
      <c r="B2558" s="10">
        <v>13.1</v>
      </c>
      <c r="C2558" s="10">
        <v>121622</v>
      </c>
      <c r="D2558" s="10">
        <v>431</v>
      </c>
      <c r="E2558" s="10">
        <v>99</v>
      </c>
    </row>
    <row r="2559" spans="1:5" x14ac:dyDescent="0.2">
      <c r="A2559" s="9" t="s">
        <v>350</v>
      </c>
      <c r="B2559" s="10">
        <v>8.1</v>
      </c>
      <c r="C2559" s="10">
        <v>215694</v>
      </c>
      <c r="D2559" s="10">
        <v>13</v>
      </c>
      <c r="E2559" s="10">
        <v>64</v>
      </c>
    </row>
    <row r="2560" spans="1:5" x14ac:dyDescent="0.2">
      <c r="A2560" s="9" t="s">
        <v>358</v>
      </c>
      <c r="B2560" s="10">
        <v>13.1</v>
      </c>
      <c r="C2560" s="10">
        <v>121622</v>
      </c>
      <c r="D2560" s="10">
        <v>431</v>
      </c>
      <c r="E2560" s="10">
        <v>99</v>
      </c>
    </row>
    <row r="2561" spans="1:5" x14ac:dyDescent="0.2">
      <c r="A2561" s="9" t="s">
        <v>360</v>
      </c>
      <c r="B2561" s="10">
        <v>13.1</v>
      </c>
      <c r="C2561" s="10">
        <v>121622</v>
      </c>
      <c r="D2561" s="10">
        <v>431</v>
      </c>
      <c r="E2561" s="10">
        <v>99</v>
      </c>
    </row>
    <row r="2562" spans="1:5" x14ac:dyDescent="0.2">
      <c r="A2562" s="9" t="s">
        <v>1662</v>
      </c>
      <c r="B2562" s="10">
        <v>28.3</v>
      </c>
      <c r="C2562" s="10">
        <v>40893</v>
      </c>
      <c r="D2562" s="10">
        <v>278</v>
      </c>
      <c r="E2562" s="10">
        <v>473</v>
      </c>
    </row>
    <row r="2563" spans="1:5" x14ac:dyDescent="0.2">
      <c r="A2563" s="9" t="s">
        <v>1608</v>
      </c>
      <c r="B2563" s="10">
        <v>28.3</v>
      </c>
      <c r="C2563" s="10">
        <v>40893</v>
      </c>
      <c r="D2563" s="10">
        <v>278</v>
      </c>
      <c r="E2563" s="10">
        <v>473</v>
      </c>
    </row>
    <row r="2564" spans="1:5" x14ac:dyDescent="0.2">
      <c r="A2564" s="9" t="s">
        <v>1610</v>
      </c>
      <c r="B2564" s="10">
        <v>28.3</v>
      </c>
      <c r="C2564" s="10">
        <v>40893</v>
      </c>
      <c r="D2564" s="10">
        <v>278</v>
      </c>
      <c r="E2564" s="10">
        <v>473</v>
      </c>
    </row>
    <row r="2565" spans="1:5" x14ac:dyDescent="0.2">
      <c r="A2565" s="9" t="s">
        <v>1660</v>
      </c>
      <c r="B2565" s="10">
        <v>45.6</v>
      </c>
      <c r="C2565" s="10">
        <v>26250</v>
      </c>
      <c r="D2565" s="10">
        <v>750</v>
      </c>
      <c r="E2565" s="10">
        <v>1090</v>
      </c>
    </row>
    <row r="2566" spans="1:5" x14ac:dyDescent="0.2">
      <c r="A2566" s="9" t="s">
        <v>1613</v>
      </c>
      <c r="B2566" s="10">
        <v>45.6</v>
      </c>
      <c r="C2566" s="10">
        <v>26250</v>
      </c>
      <c r="D2566" s="10">
        <v>750</v>
      </c>
      <c r="E2566" s="10">
        <v>1090</v>
      </c>
    </row>
    <row r="2567" spans="1:5" x14ac:dyDescent="0.2">
      <c r="A2567" s="9" t="s">
        <v>1614</v>
      </c>
      <c r="B2567" s="10">
        <v>45.6</v>
      </c>
      <c r="C2567" s="10">
        <v>26250</v>
      </c>
      <c r="D2567" s="10">
        <v>750</v>
      </c>
      <c r="E2567" s="10">
        <v>1090</v>
      </c>
    </row>
    <row r="2568" spans="1:5" x14ac:dyDescent="0.2">
      <c r="A2568" s="9" t="s">
        <v>1659</v>
      </c>
      <c r="B2568" s="10">
        <v>45.6</v>
      </c>
      <c r="C2568" s="10">
        <v>26250</v>
      </c>
      <c r="D2568" s="10">
        <v>750</v>
      </c>
      <c r="E2568" s="10">
        <v>1090</v>
      </c>
    </row>
    <row r="2569" spans="1:5" x14ac:dyDescent="0.2">
      <c r="A2569" s="9" t="s">
        <v>1658</v>
      </c>
      <c r="B2569" s="10">
        <v>45.6</v>
      </c>
      <c r="C2569" s="10">
        <v>26250</v>
      </c>
      <c r="D2569" s="10">
        <v>750</v>
      </c>
      <c r="E2569" s="10">
        <v>1090</v>
      </c>
    </row>
    <row r="2570" spans="1:5" x14ac:dyDescent="0.2">
      <c r="A2570" s="9" t="s">
        <v>1616</v>
      </c>
      <c r="B2570" s="10">
        <v>45.6</v>
      </c>
      <c r="C2570" s="10">
        <v>26250</v>
      </c>
      <c r="D2570" s="10">
        <v>750</v>
      </c>
      <c r="E2570" s="10">
        <v>1090</v>
      </c>
    </row>
    <row r="2571" spans="1:5" x14ac:dyDescent="0.2">
      <c r="A2571" s="9" t="s">
        <v>1607</v>
      </c>
      <c r="B2571" s="10">
        <v>28.3</v>
      </c>
      <c r="C2571" s="10">
        <v>40893</v>
      </c>
      <c r="D2571" s="10">
        <v>278</v>
      </c>
      <c r="E2571" s="10">
        <v>473</v>
      </c>
    </row>
    <row r="2572" spans="1:5" x14ac:dyDescent="0.2">
      <c r="A2572" s="9" t="s">
        <v>1619</v>
      </c>
      <c r="B2572" s="10">
        <v>43.8</v>
      </c>
      <c r="C2572" s="10">
        <v>28984</v>
      </c>
      <c r="D2572" s="10">
        <v>292</v>
      </c>
      <c r="E2572" s="10">
        <v>440</v>
      </c>
    </row>
    <row r="2573" spans="1:5" x14ac:dyDescent="0.2">
      <c r="A2573" s="9" t="s">
        <v>1620</v>
      </c>
      <c r="B2573" s="10">
        <v>43.8</v>
      </c>
      <c r="C2573" s="10">
        <v>28984</v>
      </c>
      <c r="D2573" s="10">
        <v>292</v>
      </c>
      <c r="E2573" s="10">
        <v>440</v>
      </c>
    </row>
    <row r="2574" spans="1:5" x14ac:dyDescent="0.2">
      <c r="A2574" s="9" t="s">
        <v>1611</v>
      </c>
      <c r="B2574" s="10">
        <v>28.3</v>
      </c>
      <c r="C2574" s="10">
        <v>40893</v>
      </c>
      <c r="D2574" s="10">
        <v>278</v>
      </c>
      <c r="E2574" s="10">
        <v>473</v>
      </c>
    </row>
    <row r="2575" spans="1:5" x14ac:dyDescent="0.2">
      <c r="A2575" s="9" t="s">
        <v>1615</v>
      </c>
      <c r="B2575" s="10">
        <v>45.6</v>
      </c>
      <c r="C2575" s="10">
        <v>26250</v>
      </c>
      <c r="D2575" s="10">
        <v>750</v>
      </c>
      <c r="E2575" s="10">
        <v>1090</v>
      </c>
    </row>
    <row r="2576" spans="1:5" x14ac:dyDescent="0.2">
      <c r="A2576" s="9" t="s">
        <v>1621</v>
      </c>
      <c r="B2576" s="10">
        <v>43.8</v>
      </c>
      <c r="C2576" s="10">
        <v>28984</v>
      </c>
      <c r="D2576" s="10">
        <v>292</v>
      </c>
      <c r="E2576" s="10">
        <v>440</v>
      </c>
    </row>
    <row r="2577" spans="1:5" x14ac:dyDescent="0.2">
      <c r="A2577" s="9" t="s">
        <v>1612</v>
      </c>
      <c r="B2577" s="10">
        <v>28.3</v>
      </c>
      <c r="C2577" s="10">
        <v>40893</v>
      </c>
      <c r="D2577" s="10">
        <v>278</v>
      </c>
      <c r="E2577" s="10">
        <v>473</v>
      </c>
    </row>
    <row r="2578" spans="1:5" x14ac:dyDescent="0.2">
      <c r="A2578" s="9" t="s">
        <v>1661</v>
      </c>
      <c r="B2578" s="10">
        <v>45.6</v>
      </c>
      <c r="C2578" s="10">
        <v>26250</v>
      </c>
      <c r="D2578" s="10">
        <v>750</v>
      </c>
      <c r="E2578" s="10">
        <v>1090</v>
      </c>
    </row>
    <row r="2579" spans="1:5" x14ac:dyDescent="0.2">
      <c r="A2579" s="9" t="s">
        <v>1609</v>
      </c>
      <c r="B2579" s="10">
        <v>28.3</v>
      </c>
      <c r="C2579" s="10">
        <v>40893</v>
      </c>
      <c r="D2579" s="10">
        <v>278</v>
      </c>
      <c r="E2579" s="10">
        <v>473</v>
      </c>
    </row>
    <row r="2580" spans="1:5" x14ac:dyDescent="0.2">
      <c r="A2580" s="9" t="s">
        <v>1606</v>
      </c>
      <c r="B2580" s="10">
        <v>28.3</v>
      </c>
      <c r="C2580" s="10">
        <v>40893</v>
      </c>
      <c r="D2580" s="10">
        <v>278</v>
      </c>
      <c r="E2580" s="10">
        <v>473</v>
      </c>
    </row>
    <row r="2581" spans="1:5" x14ac:dyDescent="0.2">
      <c r="A2581" s="9" t="s">
        <v>1617</v>
      </c>
      <c r="B2581" s="10">
        <v>45.6</v>
      </c>
      <c r="C2581" s="10">
        <v>26250</v>
      </c>
      <c r="D2581" s="10">
        <v>750</v>
      </c>
      <c r="E2581" s="10">
        <v>1090</v>
      </c>
    </row>
    <row r="2582" spans="1:5" x14ac:dyDescent="0.2">
      <c r="A2582" s="9" t="s">
        <v>1618</v>
      </c>
      <c r="B2582" s="10">
        <v>45.6</v>
      </c>
      <c r="C2582" s="10">
        <v>26250</v>
      </c>
      <c r="D2582" s="10">
        <v>750</v>
      </c>
      <c r="E2582" s="10">
        <v>1090</v>
      </c>
    </row>
    <row r="2583" spans="1:5" x14ac:dyDescent="0.2">
      <c r="A2583" s="9" t="s">
        <v>3388</v>
      </c>
      <c r="B2583" s="10">
        <v>0</v>
      </c>
      <c r="C2583" s="10">
        <v>0</v>
      </c>
      <c r="D2583" s="10">
        <v>0</v>
      </c>
      <c r="E2583" s="10">
        <v>0</v>
      </c>
    </row>
    <row r="2584" spans="1:5" x14ac:dyDescent="0.2">
      <c r="A2584" s="9" t="s">
        <v>3390</v>
      </c>
      <c r="B2584" s="10">
        <v>0</v>
      </c>
      <c r="C2584" s="10">
        <v>0</v>
      </c>
      <c r="D2584" s="10">
        <v>0</v>
      </c>
      <c r="E2584" s="10">
        <v>0</v>
      </c>
    </row>
    <row r="2585" spans="1:5" x14ac:dyDescent="0.2">
      <c r="A2585" s="9" t="s">
        <v>3413</v>
      </c>
      <c r="B2585" s="10">
        <v>30.1</v>
      </c>
      <c r="C2585" s="10">
        <v>55305</v>
      </c>
      <c r="D2585" s="10">
        <v>339</v>
      </c>
      <c r="E2585" s="10">
        <v>564</v>
      </c>
    </row>
    <row r="2586" spans="1:5" x14ac:dyDescent="0.2">
      <c r="A2586" s="9" t="s">
        <v>3674</v>
      </c>
      <c r="B2586" s="10">
        <v>21</v>
      </c>
      <c r="C2586" s="10">
        <v>34946</v>
      </c>
      <c r="D2586" s="10">
        <v>231</v>
      </c>
      <c r="E2586" s="10">
        <v>480</v>
      </c>
    </row>
    <row r="2587" spans="1:5" x14ac:dyDescent="0.2">
      <c r="A2587" s="9" t="s">
        <v>3476</v>
      </c>
      <c r="B2587" s="10">
        <v>31.4</v>
      </c>
      <c r="C2587" s="10">
        <v>38095</v>
      </c>
      <c r="D2587" s="10">
        <v>124</v>
      </c>
      <c r="E2587" s="10">
        <v>432</v>
      </c>
    </row>
    <row r="2588" spans="1:5" x14ac:dyDescent="0.2">
      <c r="A2588" s="9" t="s">
        <v>3475</v>
      </c>
      <c r="B2588" s="10">
        <v>31.4</v>
      </c>
      <c r="C2588" s="10">
        <v>38095</v>
      </c>
      <c r="D2588" s="10">
        <v>124</v>
      </c>
      <c r="E2588" s="10">
        <v>432</v>
      </c>
    </row>
    <row r="2589" spans="1:5" x14ac:dyDescent="0.2">
      <c r="A2589" s="9" t="s">
        <v>3410</v>
      </c>
      <c r="B2589" s="10">
        <v>30.1</v>
      </c>
      <c r="C2589" s="10">
        <v>55305</v>
      </c>
      <c r="D2589" s="10">
        <v>339</v>
      </c>
      <c r="E2589" s="10">
        <v>564</v>
      </c>
    </row>
    <row r="2590" spans="1:5" x14ac:dyDescent="0.2">
      <c r="A2590" s="9" t="s">
        <v>3411</v>
      </c>
      <c r="B2590" s="10">
        <v>30.1</v>
      </c>
      <c r="C2590" s="10">
        <v>55305</v>
      </c>
      <c r="D2590" s="10">
        <v>339</v>
      </c>
      <c r="E2590" s="10">
        <v>564</v>
      </c>
    </row>
    <row r="2591" spans="1:5" x14ac:dyDescent="0.2">
      <c r="A2591" s="9" t="s">
        <v>3409</v>
      </c>
      <c r="B2591" s="10">
        <v>30.1</v>
      </c>
      <c r="C2591" s="10">
        <v>55305</v>
      </c>
      <c r="D2591" s="10">
        <v>339</v>
      </c>
      <c r="E2591" s="10">
        <v>564</v>
      </c>
    </row>
    <row r="2592" spans="1:5" x14ac:dyDescent="0.2">
      <c r="A2592" s="9" t="s">
        <v>3412</v>
      </c>
      <c r="B2592" s="10">
        <v>30.1</v>
      </c>
      <c r="C2592" s="10">
        <v>55305</v>
      </c>
      <c r="D2592" s="10">
        <v>339</v>
      </c>
      <c r="E2592" s="10">
        <v>564</v>
      </c>
    </row>
    <row r="2593" spans="1:5" x14ac:dyDescent="0.2">
      <c r="A2593" s="9" t="s">
        <v>1509</v>
      </c>
      <c r="B2593" s="10">
        <v>25.1</v>
      </c>
      <c r="C2593" s="10">
        <v>32500</v>
      </c>
      <c r="D2593" s="10">
        <v>148</v>
      </c>
      <c r="E2593" s="10">
        <v>428</v>
      </c>
    </row>
    <row r="2594" spans="1:5" x14ac:dyDescent="0.2">
      <c r="A2594" s="9" t="s">
        <v>1579</v>
      </c>
      <c r="B2594" s="10">
        <v>25.1</v>
      </c>
      <c r="C2594" s="10">
        <v>32500</v>
      </c>
      <c r="D2594" s="10">
        <v>148</v>
      </c>
      <c r="E2594" s="10">
        <v>428</v>
      </c>
    </row>
    <row r="2595" spans="1:5" x14ac:dyDescent="0.2">
      <c r="A2595" s="9" t="s">
        <v>1578</v>
      </c>
      <c r="B2595" s="10">
        <v>25.1</v>
      </c>
      <c r="C2595" s="10">
        <v>32500</v>
      </c>
      <c r="D2595" s="10">
        <v>148</v>
      </c>
      <c r="E2595" s="10">
        <v>428</v>
      </c>
    </row>
    <row r="2596" spans="1:5" x14ac:dyDescent="0.2">
      <c r="A2596" s="9" t="s">
        <v>1510</v>
      </c>
      <c r="B2596" s="10">
        <v>25.1</v>
      </c>
      <c r="C2596" s="10">
        <v>32500</v>
      </c>
      <c r="D2596" s="10">
        <v>148</v>
      </c>
      <c r="E2596" s="10">
        <v>428</v>
      </c>
    </row>
    <row r="2597" spans="1:5" x14ac:dyDescent="0.2">
      <c r="A2597" s="9" t="s">
        <v>879</v>
      </c>
      <c r="B2597" s="10">
        <v>44.3</v>
      </c>
      <c r="C2597" s="10">
        <v>19886</v>
      </c>
      <c r="D2597" s="10">
        <v>407</v>
      </c>
      <c r="E2597" s="10">
        <v>215</v>
      </c>
    </row>
    <row r="2598" spans="1:5" x14ac:dyDescent="0.2">
      <c r="A2598" s="9" t="s">
        <v>877</v>
      </c>
      <c r="B2598" s="10">
        <v>44.3</v>
      </c>
      <c r="C2598" s="10">
        <v>19886</v>
      </c>
      <c r="D2598" s="10">
        <v>407</v>
      </c>
      <c r="E2598" s="10">
        <v>215</v>
      </c>
    </row>
    <row r="2599" spans="1:5" x14ac:dyDescent="0.2">
      <c r="A2599" s="9" t="s">
        <v>2048</v>
      </c>
      <c r="B2599" s="10">
        <v>16.5</v>
      </c>
      <c r="C2599" s="10">
        <v>42479</v>
      </c>
      <c r="D2599" s="10">
        <v>229</v>
      </c>
      <c r="E2599" s="10">
        <v>490</v>
      </c>
    </row>
    <row r="2600" spans="1:5" x14ac:dyDescent="0.2">
      <c r="A2600" s="9" t="s">
        <v>2097</v>
      </c>
      <c r="B2600" s="10">
        <v>16.5</v>
      </c>
      <c r="C2600" s="10">
        <v>42479</v>
      </c>
      <c r="D2600" s="10">
        <v>229</v>
      </c>
      <c r="E2600" s="10">
        <v>490</v>
      </c>
    </row>
    <row r="2601" spans="1:5" x14ac:dyDescent="0.2">
      <c r="A2601" s="9" t="s">
        <v>2704</v>
      </c>
      <c r="B2601" s="10">
        <v>21.2</v>
      </c>
      <c r="C2601" s="10">
        <v>52418</v>
      </c>
      <c r="D2601" s="10">
        <v>91</v>
      </c>
      <c r="E2601" s="10">
        <v>351</v>
      </c>
    </row>
    <row r="2602" spans="1:5" x14ac:dyDescent="0.2">
      <c r="A2602" s="9" t="s">
        <v>3395</v>
      </c>
      <c r="B2602" s="10">
        <v>46.9</v>
      </c>
      <c r="C2602" s="10">
        <v>25513</v>
      </c>
      <c r="D2602" s="10">
        <v>408</v>
      </c>
      <c r="E2602" s="10">
        <v>489</v>
      </c>
    </row>
    <row r="2603" spans="1:5" x14ac:dyDescent="0.2">
      <c r="A2603" s="9" t="s">
        <v>3407</v>
      </c>
      <c r="B2603" s="10">
        <v>21.4</v>
      </c>
      <c r="C2603" s="10">
        <v>62569</v>
      </c>
      <c r="D2603" s="10">
        <v>290</v>
      </c>
      <c r="E2603" s="10">
        <v>222</v>
      </c>
    </row>
    <row r="2604" spans="1:5" x14ac:dyDescent="0.2">
      <c r="A2604" s="9" t="s">
        <v>3394</v>
      </c>
      <c r="B2604" s="10">
        <v>21.4</v>
      </c>
      <c r="C2604" s="10">
        <v>62569</v>
      </c>
      <c r="D2604" s="10">
        <v>290</v>
      </c>
      <c r="E2604" s="10">
        <v>222</v>
      </c>
    </row>
    <row r="2605" spans="1:5" x14ac:dyDescent="0.2">
      <c r="A2605" s="9" t="s">
        <v>3972</v>
      </c>
      <c r="B2605" s="10">
        <v>28.3</v>
      </c>
      <c r="C2605" s="10">
        <v>38468</v>
      </c>
      <c r="D2605" s="10">
        <v>343</v>
      </c>
      <c r="E2605" s="10">
        <v>501.5</v>
      </c>
    </row>
    <row r="2606" spans="1:5" x14ac:dyDescent="0.2">
      <c r="A2606" s="9" t="s">
        <v>3970</v>
      </c>
      <c r="B2606" s="10">
        <v>24.5</v>
      </c>
      <c r="C2606" s="10">
        <v>35818</v>
      </c>
      <c r="D2606" s="10">
        <v>368</v>
      </c>
      <c r="E2606" s="10">
        <v>421</v>
      </c>
    </row>
    <row r="2607" spans="1:5" x14ac:dyDescent="0.2">
      <c r="A2607" s="9" t="s">
        <v>3971</v>
      </c>
      <c r="B2607" s="10">
        <v>28.3</v>
      </c>
      <c r="C2607" s="10">
        <v>38468</v>
      </c>
      <c r="D2607" s="10">
        <v>343</v>
      </c>
      <c r="E2607" s="10">
        <v>501.5</v>
      </c>
    </row>
    <row r="2608" spans="1:5" x14ac:dyDescent="0.2">
      <c r="A2608" s="9" t="s">
        <v>3157</v>
      </c>
      <c r="B2608" s="10">
        <v>44.8</v>
      </c>
      <c r="C2608" s="10">
        <v>41250</v>
      </c>
      <c r="D2608" s="10">
        <v>162</v>
      </c>
      <c r="E2608" s="10">
        <v>167</v>
      </c>
    </row>
    <row r="2609" spans="1:5" x14ac:dyDescent="0.2">
      <c r="A2609" s="9" t="s">
        <v>637</v>
      </c>
      <c r="B2609" s="10">
        <v>39.5</v>
      </c>
      <c r="C2609" s="10">
        <v>15905</v>
      </c>
      <c r="D2609" s="10">
        <v>908</v>
      </c>
      <c r="E2609" s="10">
        <v>622</v>
      </c>
    </row>
    <row r="2610" spans="1:5" x14ac:dyDescent="0.2">
      <c r="A2610" s="9" t="s">
        <v>3217</v>
      </c>
      <c r="B2610" s="10">
        <v>47.4</v>
      </c>
      <c r="C2610" s="10">
        <v>56389</v>
      </c>
      <c r="D2610" s="10">
        <v>50</v>
      </c>
      <c r="E2610" s="10">
        <v>9</v>
      </c>
    </row>
    <row r="2611" spans="1:5" x14ac:dyDescent="0.2">
      <c r="A2611" s="9" t="s">
        <v>636</v>
      </c>
      <c r="B2611" s="10">
        <v>39.5</v>
      </c>
      <c r="C2611" s="10">
        <v>15905</v>
      </c>
      <c r="D2611" s="10">
        <v>908</v>
      </c>
      <c r="E2611" s="10">
        <v>622</v>
      </c>
    </row>
    <row r="2612" spans="1:5" x14ac:dyDescent="0.2">
      <c r="A2612" s="9" t="s">
        <v>611</v>
      </c>
      <c r="B2612" s="10">
        <v>26.3</v>
      </c>
      <c r="C2612" s="10">
        <v>41288.5</v>
      </c>
      <c r="D2612" s="10">
        <v>598</v>
      </c>
      <c r="E2612" s="10">
        <v>364.5</v>
      </c>
    </row>
    <row r="2613" spans="1:5" x14ac:dyDescent="0.2">
      <c r="A2613" s="9" t="s">
        <v>610</v>
      </c>
      <c r="B2613" s="10">
        <v>22.4</v>
      </c>
      <c r="C2613" s="10">
        <v>67086</v>
      </c>
      <c r="D2613" s="10">
        <v>219</v>
      </c>
      <c r="E2613" s="10">
        <v>100</v>
      </c>
    </row>
    <row r="2614" spans="1:5" x14ac:dyDescent="0.2">
      <c r="A2614" s="9" t="s">
        <v>4063</v>
      </c>
      <c r="B2614" s="10">
        <v>29.5</v>
      </c>
      <c r="C2614" s="10">
        <v>35250</v>
      </c>
      <c r="D2614" s="10">
        <v>392</v>
      </c>
      <c r="E2614" s="10">
        <v>666</v>
      </c>
    </row>
    <row r="2615" spans="1:5" x14ac:dyDescent="0.2">
      <c r="A2615" s="9" t="s">
        <v>2665</v>
      </c>
      <c r="B2615" s="10">
        <v>31.4</v>
      </c>
      <c r="C2615" s="10">
        <v>38095</v>
      </c>
      <c r="D2615" s="10">
        <v>124</v>
      </c>
      <c r="E2615" s="10">
        <v>432</v>
      </c>
    </row>
    <row r="2616" spans="1:5" x14ac:dyDescent="0.2">
      <c r="A2616" s="9" t="s">
        <v>612</v>
      </c>
      <c r="B2616" s="10">
        <v>23.3</v>
      </c>
      <c r="C2616" s="10">
        <v>105924</v>
      </c>
      <c r="D2616" s="10">
        <v>269</v>
      </c>
      <c r="E2616" s="10">
        <v>196</v>
      </c>
    </row>
    <row r="2617" spans="1:5" x14ac:dyDescent="0.2">
      <c r="A2617" s="9" t="s">
        <v>613</v>
      </c>
      <c r="B2617" s="10">
        <v>23.3</v>
      </c>
      <c r="C2617" s="10">
        <v>105924</v>
      </c>
      <c r="D2617" s="10">
        <v>269</v>
      </c>
      <c r="E2617" s="10">
        <v>196</v>
      </c>
    </row>
    <row r="2618" spans="1:5" x14ac:dyDescent="0.2">
      <c r="A2618" s="9" t="s">
        <v>609</v>
      </c>
      <c r="B2618" s="10">
        <v>13.1</v>
      </c>
      <c r="C2618" s="10">
        <v>66672</v>
      </c>
      <c r="D2618" s="10">
        <v>288</v>
      </c>
      <c r="E2618" s="10">
        <v>107</v>
      </c>
    </row>
    <row r="2619" spans="1:5" x14ac:dyDescent="0.2">
      <c r="A2619" s="9" t="s">
        <v>614</v>
      </c>
      <c r="B2619" s="10">
        <v>31.4</v>
      </c>
      <c r="C2619" s="10">
        <v>60914.5</v>
      </c>
      <c r="D2619" s="10">
        <v>588.5</v>
      </c>
      <c r="E2619" s="10">
        <v>409</v>
      </c>
    </row>
    <row r="2620" spans="1:5" x14ac:dyDescent="0.2">
      <c r="A2620" s="9" t="s">
        <v>608</v>
      </c>
      <c r="B2620" s="10">
        <v>8.4</v>
      </c>
      <c r="C2620" s="10">
        <v>139265</v>
      </c>
      <c r="D2620" s="10">
        <v>299</v>
      </c>
      <c r="E2620" s="10">
        <v>87</v>
      </c>
    </row>
    <row r="2621" spans="1:5" x14ac:dyDescent="0.2">
      <c r="A2621" s="9" t="s">
        <v>3218</v>
      </c>
      <c r="B2621" s="10">
        <v>47.4</v>
      </c>
      <c r="C2621" s="10">
        <v>56389</v>
      </c>
      <c r="D2621" s="10">
        <v>50</v>
      </c>
      <c r="E2621" s="10">
        <v>9</v>
      </c>
    </row>
    <row r="2622" spans="1:5" x14ac:dyDescent="0.2">
      <c r="A2622" s="9" t="s">
        <v>584</v>
      </c>
      <c r="B2622" s="10">
        <v>44.8</v>
      </c>
      <c r="C2622" s="10">
        <v>41250</v>
      </c>
      <c r="D2622" s="10">
        <v>162</v>
      </c>
      <c r="E2622" s="10">
        <v>167</v>
      </c>
    </row>
    <row r="2623" spans="1:5" x14ac:dyDescent="0.2">
      <c r="A2623" s="9" t="s">
        <v>586</v>
      </c>
      <c r="B2623" s="10">
        <v>71.400000000000006</v>
      </c>
      <c r="C2623" s="10">
        <v>17702</v>
      </c>
      <c r="D2623" s="10">
        <v>395</v>
      </c>
      <c r="E2623" s="10">
        <v>227</v>
      </c>
    </row>
    <row r="2624" spans="1:5" x14ac:dyDescent="0.2">
      <c r="A2624" s="9" t="s">
        <v>3220</v>
      </c>
      <c r="B2624" s="10">
        <v>16.3</v>
      </c>
      <c r="C2624" s="10">
        <v>172639</v>
      </c>
      <c r="D2624" s="10">
        <v>65</v>
      </c>
      <c r="E2624" s="10">
        <v>4</v>
      </c>
    </row>
    <row r="2625" spans="1:5" x14ac:dyDescent="0.2">
      <c r="A2625" s="9" t="s">
        <v>585</v>
      </c>
      <c r="B2625" s="10">
        <v>44.8</v>
      </c>
      <c r="C2625" s="10">
        <v>41250</v>
      </c>
      <c r="D2625" s="10">
        <v>162</v>
      </c>
      <c r="E2625" s="10">
        <v>167</v>
      </c>
    </row>
    <row r="2626" spans="1:5" x14ac:dyDescent="0.2">
      <c r="A2626" s="9" t="s">
        <v>581</v>
      </c>
      <c r="B2626" s="10">
        <v>47.4</v>
      </c>
      <c r="C2626" s="10">
        <v>56389</v>
      </c>
      <c r="D2626" s="10">
        <v>50</v>
      </c>
      <c r="E2626" s="10">
        <v>9</v>
      </c>
    </row>
    <row r="2627" spans="1:5" x14ac:dyDescent="0.2">
      <c r="A2627" s="9" t="s">
        <v>3219</v>
      </c>
      <c r="B2627" s="10">
        <v>47.4</v>
      </c>
      <c r="C2627" s="10">
        <v>56389</v>
      </c>
      <c r="D2627" s="10">
        <v>50</v>
      </c>
      <c r="E2627" s="10">
        <v>9</v>
      </c>
    </row>
    <row r="2628" spans="1:5" x14ac:dyDescent="0.2">
      <c r="A2628" s="9" t="s">
        <v>3158</v>
      </c>
      <c r="B2628" s="10">
        <v>44.8</v>
      </c>
      <c r="C2628" s="10">
        <v>41250</v>
      </c>
      <c r="D2628" s="10">
        <v>162</v>
      </c>
      <c r="E2628" s="10">
        <v>167</v>
      </c>
    </row>
    <row r="2629" spans="1:5" x14ac:dyDescent="0.2">
      <c r="A2629" s="9" t="s">
        <v>580</v>
      </c>
      <c r="B2629" s="10">
        <v>71.400000000000006</v>
      </c>
      <c r="C2629" s="10">
        <v>17702</v>
      </c>
      <c r="D2629" s="10">
        <v>395</v>
      </c>
      <c r="E2629" s="10">
        <v>227</v>
      </c>
    </row>
    <row r="2630" spans="1:5" x14ac:dyDescent="0.2">
      <c r="A2630" s="9" t="s">
        <v>3221</v>
      </c>
      <c r="B2630" s="10">
        <v>8.4</v>
      </c>
      <c r="C2630" s="10">
        <v>139265</v>
      </c>
      <c r="D2630" s="10">
        <v>299</v>
      </c>
      <c r="E2630" s="10">
        <v>87</v>
      </c>
    </row>
    <row r="2631" spans="1:5" x14ac:dyDescent="0.2">
      <c r="A2631" s="9" t="s">
        <v>4226</v>
      </c>
      <c r="B2631" s="10">
        <v>8.4</v>
      </c>
      <c r="C2631" s="10">
        <v>139265</v>
      </c>
      <c r="D2631" s="10">
        <v>299</v>
      </c>
      <c r="E2631" s="10">
        <v>87</v>
      </c>
    </row>
    <row r="2632" spans="1:5" x14ac:dyDescent="0.2">
      <c r="A2632" s="9" t="s">
        <v>870</v>
      </c>
      <c r="B2632" s="10">
        <v>44.3</v>
      </c>
      <c r="C2632" s="10">
        <v>19886</v>
      </c>
      <c r="D2632" s="10">
        <v>407</v>
      </c>
      <c r="E2632" s="10">
        <v>215</v>
      </c>
    </row>
    <row r="2633" spans="1:5" x14ac:dyDescent="0.2">
      <c r="A2633" s="9" t="s">
        <v>1128</v>
      </c>
      <c r="B2633" s="10">
        <v>3</v>
      </c>
      <c r="C2633" s="10">
        <v>86471</v>
      </c>
      <c r="D2633" s="10">
        <v>168</v>
      </c>
      <c r="E2633" s="10">
        <v>21</v>
      </c>
    </row>
    <row r="2634" spans="1:5" x14ac:dyDescent="0.2">
      <c r="A2634" s="9" t="s">
        <v>3633</v>
      </c>
      <c r="B2634" s="10">
        <v>37</v>
      </c>
      <c r="C2634" s="10">
        <v>38346</v>
      </c>
      <c r="D2634" s="10">
        <v>249</v>
      </c>
      <c r="E2634" s="10">
        <v>395</v>
      </c>
    </row>
    <row r="2635" spans="1:5" x14ac:dyDescent="0.2">
      <c r="A2635" s="9" t="s">
        <v>1668</v>
      </c>
      <c r="B2635" s="10">
        <v>29.1</v>
      </c>
      <c r="C2635" s="10">
        <v>27847</v>
      </c>
      <c r="D2635" s="10">
        <v>398</v>
      </c>
      <c r="E2635" s="10">
        <v>500</v>
      </c>
    </row>
    <row r="2636" spans="1:5" x14ac:dyDescent="0.2">
      <c r="A2636" s="9" t="s">
        <v>1600</v>
      </c>
      <c r="B2636" s="10">
        <v>29.1</v>
      </c>
      <c r="C2636" s="10">
        <v>27847</v>
      </c>
      <c r="D2636" s="10">
        <v>398</v>
      </c>
      <c r="E2636" s="10">
        <v>500</v>
      </c>
    </row>
    <row r="2637" spans="1:5" x14ac:dyDescent="0.2">
      <c r="A2637" s="9" t="s">
        <v>1601</v>
      </c>
      <c r="B2637" s="10">
        <v>29.1</v>
      </c>
      <c r="C2637" s="10">
        <v>27847</v>
      </c>
      <c r="D2637" s="10">
        <v>398</v>
      </c>
      <c r="E2637" s="10">
        <v>500</v>
      </c>
    </row>
    <row r="2638" spans="1:5" x14ac:dyDescent="0.2">
      <c r="A2638" s="9" t="s">
        <v>1602</v>
      </c>
      <c r="B2638" s="10">
        <v>29.1</v>
      </c>
      <c r="C2638" s="10">
        <v>27847</v>
      </c>
      <c r="D2638" s="10">
        <v>398</v>
      </c>
      <c r="E2638" s="10">
        <v>500</v>
      </c>
    </row>
    <row r="2639" spans="1:5" x14ac:dyDescent="0.2">
      <c r="A2639" s="9" t="s">
        <v>1667</v>
      </c>
      <c r="B2639" s="10">
        <v>29.1</v>
      </c>
      <c r="C2639" s="10">
        <v>27847</v>
      </c>
      <c r="D2639" s="10">
        <v>398</v>
      </c>
      <c r="E2639" s="10">
        <v>500</v>
      </c>
    </row>
    <row r="2640" spans="1:5" x14ac:dyDescent="0.2">
      <c r="A2640" s="9" t="s">
        <v>1669</v>
      </c>
      <c r="B2640" s="10">
        <v>29.1</v>
      </c>
      <c r="C2640" s="10">
        <v>27847</v>
      </c>
      <c r="D2640" s="10">
        <v>398</v>
      </c>
      <c r="E2640" s="10">
        <v>500</v>
      </c>
    </row>
    <row r="2641" spans="1:5" x14ac:dyDescent="0.2">
      <c r="A2641" s="9" t="s">
        <v>1666</v>
      </c>
      <c r="B2641" s="10">
        <v>29.1</v>
      </c>
      <c r="C2641" s="10">
        <v>27847</v>
      </c>
      <c r="D2641" s="10">
        <v>398</v>
      </c>
      <c r="E2641" s="10">
        <v>500</v>
      </c>
    </row>
    <row r="2642" spans="1:5" x14ac:dyDescent="0.2">
      <c r="A2642" s="9" t="s">
        <v>1593</v>
      </c>
      <c r="B2642" s="10">
        <v>8.5</v>
      </c>
      <c r="C2642" s="10">
        <v>93365</v>
      </c>
      <c r="D2642" s="10">
        <v>159</v>
      </c>
      <c r="E2642" s="10">
        <v>16</v>
      </c>
    </row>
    <row r="2643" spans="1:5" x14ac:dyDescent="0.2">
      <c r="A2643" s="9" t="s">
        <v>1644</v>
      </c>
      <c r="B2643" s="10">
        <v>8.5</v>
      </c>
      <c r="C2643" s="10">
        <v>93365</v>
      </c>
      <c r="D2643" s="10">
        <v>159</v>
      </c>
      <c r="E2643" s="10">
        <v>16</v>
      </c>
    </row>
    <row r="2644" spans="1:5" x14ac:dyDescent="0.2">
      <c r="A2644" s="9" t="s">
        <v>1591</v>
      </c>
      <c r="B2644" s="10">
        <v>8.5</v>
      </c>
      <c r="C2644" s="10">
        <v>93365</v>
      </c>
      <c r="D2644" s="10">
        <v>159</v>
      </c>
      <c r="E2644" s="10">
        <v>16</v>
      </c>
    </row>
    <row r="2645" spans="1:5" x14ac:dyDescent="0.2">
      <c r="A2645" s="9" t="s">
        <v>1587</v>
      </c>
      <c r="B2645" s="10">
        <v>7.1</v>
      </c>
      <c r="C2645" s="10">
        <v>111979</v>
      </c>
      <c r="D2645" s="10">
        <v>62</v>
      </c>
      <c r="E2645" s="10">
        <v>113</v>
      </c>
    </row>
    <row r="2646" spans="1:5" x14ac:dyDescent="0.2">
      <c r="A2646" s="9" t="s">
        <v>1647</v>
      </c>
      <c r="B2646" s="10">
        <v>7.1</v>
      </c>
      <c r="C2646" s="10">
        <v>111979</v>
      </c>
      <c r="D2646" s="10">
        <v>62</v>
      </c>
      <c r="E2646" s="10">
        <v>113</v>
      </c>
    </row>
    <row r="2647" spans="1:5" x14ac:dyDescent="0.2">
      <c r="A2647" s="9" t="s">
        <v>1642</v>
      </c>
      <c r="B2647" s="10">
        <v>8.5</v>
      </c>
      <c r="C2647" s="10">
        <v>93365</v>
      </c>
      <c r="D2647" s="10">
        <v>159</v>
      </c>
      <c r="E2647" s="10">
        <v>16</v>
      </c>
    </row>
    <row r="2648" spans="1:5" x14ac:dyDescent="0.2">
      <c r="A2648" s="9" t="s">
        <v>1595</v>
      </c>
      <c r="B2648" s="10">
        <v>8.5</v>
      </c>
      <c r="C2648" s="10">
        <v>93365</v>
      </c>
      <c r="D2648" s="10">
        <v>159</v>
      </c>
      <c r="E2648" s="10">
        <v>16</v>
      </c>
    </row>
    <row r="2649" spans="1:5" x14ac:dyDescent="0.2">
      <c r="A2649" s="9" t="s">
        <v>1648</v>
      </c>
      <c r="B2649" s="10">
        <v>8.5</v>
      </c>
      <c r="C2649" s="10">
        <v>93365</v>
      </c>
      <c r="D2649" s="10">
        <v>159</v>
      </c>
      <c r="E2649" s="10">
        <v>16</v>
      </c>
    </row>
    <row r="2650" spans="1:5" x14ac:dyDescent="0.2">
      <c r="A2650" s="9" t="s">
        <v>1646</v>
      </c>
      <c r="B2650" s="10">
        <v>8.5</v>
      </c>
      <c r="C2650" s="10">
        <v>93365</v>
      </c>
      <c r="D2650" s="10">
        <v>159</v>
      </c>
      <c r="E2650" s="10">
        <v>16</v>
      </c>
    </row>
    <row r="2651" spans="1:5" x14ac:dyDescent="0.2">
      <c r="A2651" s="9" t="s">
        <v>1585</v>
      </c>
      <c r="B2651" s="10">
        <v>7.8</v>
      </c>
      <c r="C2651" s="10">
        <v>102672</v>
      </c>
      <c r="D2651" s="10">
        <v>110.5</v>
      </c>
      <c r="E2651" s="10">
        <v>64.5</v>
      </c>
    </row>
    <row r="2652" spans="1:5" x14ac:dyDescent="0.2">
      <c r="A2652" s="9" t="s">
        <v>1645</v>
      </c>
      <c r="B2652" s="10">
        <v>8.5</v>
      </c>
      <c r="C2652" s="10">
        <v>93365</v>
      </c>
      <c r="D2652" s="10">
        <v>159</v>
      </c>
      <c r="E2652" s="10">
        <v>16</v>
      </c>
    </row>
    <row r="2653" spans="1:5" x14ac:dyDescent="0.2">
      <c r="A2653" s="9" t="s">
        <v>1643</v>
      </c>
      <c r="B2653" s="10">
        <v>8.5</v>
      </c>
      <c r="C2653" s="10">
        <v>93365</v>
      </c>
      <c r="D2653" s="10">
        <v>159</v>
      </c>
      <c r="E2653" s="10">
        <v>16</v>
      </c>
    </row>
    <row r="2654" spans="1:5" x14ac:dyDescent="0.2">
      <c r="A2654" s="9" t="s">
        <v>1594</v>
      </c>
      <c r="B2654" s="10">
        <v>8.5</v>
      </c>
      <c r="C2654" s="10">
        <v>93365</v>
      </c>
      <c r="D2654" s="10">
        <v>159</v>
      </c>
      <c r="E2654" s="10">
        <v>16</v>
      </c>
    </row>
    <row r="2655" spans="1:5" x14ac:dyDescent="0.2">
      <c r="A2655" s="9" t="s">
        <v>1592</v>
      </c>
      <c r="B2655" s="10">
        <v>8.5</v>
      </c>
      <c r="C2655" s="10">
        <v>93365</v>
      </c>
      <c r="D2655" s="10">
        <v>159</v>
      </c>
      <c r="E2655" s="10">
        <v>16</v>
      </c>
    </row>
    <row r="2656" spans="1:5" x14ac:dyDescent="0.2">
      <c r="A2656" s="9" t="s">
        <v>1586</v>
      </c>
      <c r="B2656" s="10">
        <v>7.1</v>
      </c>
      <c r="C2656" s="10">
        <v>111979</v>
      </c>
      <c r="D2656" s="10">
        <v>62</v>
      </c>
      <c r="E2656" s="10">
        <v>113</v>
      </c>
    </row>
    <row r="2657" spans="1:5" x14ac:dyDescent="0.2">
      <c r="A2657" s="9" t="s">
        <v>1588</v>
      </c>
      <c r="B2657" s="10">
        <v>8.5</v>
      </c>
      <c r="C2657" s="10">
        <v>93365</v>
      </c>
      <c r="D2657" s="10">
        <v>159</v>
      </c>
      <c r="E2657" s="10">
        <v>16</v>
      </c>
    </row>
    <row r="2658" spans="1:5" x14ac:dyDescent="0.2">
      <c r="A2658" s="9" t="s">
        <v>1589</v>
      </c>
      <c r="B2658" s="10">
        <v>8.5</v>
      </c>
      <c r="C2658" s="10">
        <v>93365</v>
      </c>
      <c r="D2658" s="10">
        <v>159</v>
      </c>
      <c r="E2658" s="10">
        <v>16</v>
      </c>
    </row>
    <row r="2659" spans="1:5" x14ac:dyDescent="0.2">
      <c r="A2659" s="9" t="s">
        <v>1590</v>
      </c>
      <c r="B2659" s="10">
        <v>8.5</v>
      </c>
      <c r="C2659" s="10">
        <v>93365</v>
      </c>
      <c r="D2659" s="10">
        <v>159</v>
      </c>
      <c r="E2659" s="10">
        <v>16</v>
      </c>
    </row>
    <row r="2660" spans="1:5" x14ac:dyDescent="0.2">
      <c r="A2660" s="9" t="s">
        <v>582</v>
      </c>
      <c r="B2660" s="10">
        <v>71.400000000000006</v>
      </c>
      <c r="C2660" s="10">
        <v>17702</v>
      </c>
      <c r="D2660" s="10">
        <v>395</v>
      </c>
      <c r="E2660" s="10">
        <v>227</v>
      </c>
    </row>
    <row r="2661" spans="1:5" x14ac:dyDescent="0.2">
      <c r="A2661" s="9" t="s">
        <v>579</v>
      </c>
      <c r="B2661" s="10">
        <v>71.400000000000006</v>
      </c>
      <c r="C2661" s="10">
        <v>17702</v>
      </c>
      <c r="D2661" s="10">
        <v>395</v>
      </c>
      <c r="E2661" s="10">
        <v>227</v>
      </c>
    </row>
    <row r="2662" spans="1:5" x14ac:dyDescent="0.2">
      <c r="A2662" s="9" t="s">
        <v>583</v>
      </c>
      <c r="B2662" s="10">
        <v>71.400000000000006</v>
      </c>
      <c r="C2662" s="10">
        <v>17702</v>
      </c>
      <c r="D2662" s="10">
        <v>395</v>
      </c>
      <c r="E2662" s="10">
        <v>227</v>
      </c>
    </row>
    <row r="2663" spans="1:5" x14ac:dyDescent="0.2">
      <c r="A2663" s="9" t="s">
        <v>258</v>
      </c>
      <c r="B2663" s="10">
        <v>2.8</v>
      </c>
      <c r="C2663" s="10">
        <v>186328</v>
      </c>
      <c r="D2663" s="10">
        <v>40</v>
      </c>
      <c r="E2663" s="10">
        <v>0</v>
      </c>
    </row>
    <row r="2664" spans="1:5" x14ac:dyDescent="0.2">
      <c r="A2664" s="9" t="s">
        <v>255</v>
      </c>
      <c r="B2664" s="10">
        <v>2.8</v>
      </c>
      <c r="C2664" s="10">
        <v>186328</v>
      </c>
      <c r="D2664" s="10">
        <v>40</v>
      </c>
      <c r="E2664" s="10">
        <v>0</v>
      </c>
    </row>
    <row r="2665" spans="1:5" x14ac:dyDescent="0.2">
      <c r="A2665" s="9" t="s">
        <v>256</v>
      </c>
      <c r="B2665" s="10">
        <v>2.8</v>
      </c>
      <c r="C2665" s="10">
        <v>186328</v>
      </c>
      <c r="D2665" s="10">
        <v>40</v>
      </c>
      <c r="E2665" s="10">
        <v>0</v>
      </c>
    </row>
    <row r="2666" spans="1:5" x14ac:dyDescent="0.2">
      <c r="A2666" s="9" t="s">
        <v>587</v>
      </c>
      <c r="B2666" s="10">
        <v>71.400000000000006</v>
      </c>
      <c r="C2666" s="10">
        <v>17702</v>
      </c>
      <c r="D2666" s="10">
        <v>395</v>
      </c>
      <c r="E2666" s="10">
        <v>227</v>
      </c>
    </row>
    <row r="2667" spans="1:5" x14ac:dyDescent="0.2">
      <c r="A2667" s="9" t="s">
        <v>257</v>
      </c>
      <c r="B2667" s="10">
        <v>2.8</v>
      </c>
      <c r="C2667" s="10">
        <v>186328</v>
      </c>
      <c r="D2667" s="10">
        <v>40</v>
      </c>
      <c r="E2667" s="10">
        <v>0</v>
      </c>
    </row>
    <row r="2668" spans="1:5" x14ac:dyDescent="0.2">
      <c r="A2668" s="9" t="s">
        <v>254</v>
      </c>
      <c r="B2668" s="10">
        <v>4.2</v>
      </c>
      <c r="C2668" s="10">
        <v>194628</v>
      </c>
      <c r="D2668" s="10">
        <v>174</v>
      </c>
      <c r="E2668" s="10">
        <v>38</v>
      </c>
    </row>
    <row r="2669" spans="1:5" x14ac:dyDescent="0.2">
      <c r="A2669" s="9" t="s">
        <v>251</v>
      </c>
      <c r="B2669" s="10">
        <v>4.2</v>
      </c>
      <c r="C2669" s="10">
        <v>194628</v>
      </c>
      <c r="D2669" s="10">
        <v>174</v>
      </c>
      <c r="E2669" s="10">
        <v>38</v>
      </c>
    </row>
    <row r="2670" spans="1:5" x14ac:dyDescent="0.2">
      <c r="A2670" s="9" t="s">
        <v>261</v>
      </c>
      <c r="B2670" s="10">
        <v>4.2</v>
      </c>
      <c r="C2670" s="10">
        <v>194628</v>
      </c>
      <c r="D2670" s="10">
        <v>174</v>
      </c>
      <c r="E2670" s="10">
        <v>38</v>
      </c>
    </row>
    <row r="2671" spans="1:5" x14ac:dyDescent="0.2">
      <c r="A2671" s="9" t="s">
        <v>297</v>
      </c>
      <c r="B2671" s="10">
        <v>5.8</v>
      </c>
      <c r="C2671" s="10">
        <v>203403</v>
      </c>
      <c r="D2671" s="10">
        <v>46</v>
      </c>
      <c r="E2671" s="10">
        <v>50</v>
      </c>
    </row>
    <row r="2672" spans="1:5" x14ac:dyDescent="0.2">
      <c r="A2672" s="9" t="s">
        <v>253</v>
      </c>
      <c r="B2672" s="10">
        <v>4.2</v>
      </c>
      <c r="C2672" s="10">
        <v>194628</v>
      </c>
      <c r="D2672" s="10">
        <v>174</v>
      </c>
      <c r="E2672" s="10">
        <v>38</v>
      </c>
    </row>
    <row r="2673" spans="1:5" x14ac:dyDescent="0.2">
      <c r="A2673" s="9" t="s">
        <v>299</v>
      </c>
      <c r="B2673" s="10">
        <v>4.0999999999999996</v>
      </c>
      <c r="C2673" s="10">
        <v>206910</v>
      </c>
      <c r="D2673" s="10">
        <v>47.5</v>
      </c>
      <c r="E2673" s="10">
        <v>25</v>
      </c>
    </row>
    <row r="2674" spans="1:5" x14ac:dyDescent="0.2">
      <c r="A2674" s="9" t="s">
        <v>298</v>
      </c>
      <c r="B2674" s="10">
        <v>4.0999999999999996</v>
      </c>
      <c r="C2674" s="10">
        <v>206910</v>
      </c>
      <c r="D2674" s="10">
        <v>47.5</v>
      </c>
      <c r="E2674" s="10">
        <v>25</v>
      </c>
    </row>
    <row r="2675" spans="1:5" x14ac:dyDescent="0.2">
      <c r="A2675" s="9" t="s">
        <v>309</v>
      </c>
      <c r="B2675" s="10">
        <v>5.8</v>
      </c>
      <c r="C2675" s="10">
        <v>203403</v>
      </c>
      <c r="D2675" s="10">
        <v>46</v>
      </c>
      <c r="E2675" s="10">
        <v>50</v>
      </c>
    </row>
    <row r="2676" spans="1:5" x14ac:dyDescent="0.2">
      <c r="A2676" s="9" t="s">
        <v>295</v>
      </c>
      <c r="B2676" s="10">
        <v>4.2</v>
      </c>
      <c r="C2676" s="10">
        <v>194628</v>
      </c>
      <c r="D2676" s="10">
        <v>174</v>
      </c>
      <c r="E2676" s="10">
        <v>38</v>
      </c>
    </row>
    <row r="2677" spans="1:5" x14ac:dyDescent="0.2">
      <c r="A2677" s="9" t="s">
        <v>310</v>
      </c>
      <c r="B2677" s="10">
        <v>4.2</v>
      </c>
      <c r="C2677" s="10">
        <v>194628</v>
      </c>
      <c r="D2677" s="10">
        <v>174</v>
      </c>
      <c r="E2677" s="10">
        <v>38</v>
      </c>
    </row>
    <row r="2678" spans="1:5" x14ac:dyDescent="0.2">
      <c r="A2678" s="9" t="s">
        <v>296</v>
      </c>
      <c r="B2678" s="10">
        <v>5.8</v>
      </c>
      <c r="C2678" s="10">
        <v>203403</v>
      </c>
      <c r="D2678" s="10">
        <v>46</v>
      </c>
      <c r="E2678" s="10">
        <v>50</v>
      </c>
    </row>
    <row r="2679" spans="1:5" x14ac:dyDescent="0.2">
      <c r="A2679" s="9" t="s">
        <v>252</v>
      </c>
      <c r="B2679" s="10">
        <v>4.2</v>
      </c>
      <c r="C2679" s="10">
        <v>194628</v>
      </c>
      <c r="D2679" s="10">
        <v>174</v>
      </c>
      <c r="E2679" s="10">
        <v>38</v>
      </c>
    </row>
    <row r="2680" spans="1:5" x14ac:dyDescent="0.2">
      <c r="A2680" s="9" t="s">
        <v>3549</v>
      </c>
      <c r="B2680" s="10">
        <v>8.6999999999999993</v>
      </c>
      <c r="C2680" s="10">
        <v>60514</v>
      </c>
      <c r="D2680" s="10">
        <v>326</v>
      </c>
      <c r="E2680" s="10">
        <v>650</v>
      </c>
    </row>
    <row r="2681" spans="1:5" x14ac:dyDescent="0.2">
      <c r="A2681" s="9" t="s">
        <v>3547</v>
      </c>
      <c r="B2681" s="10">
        <v>23.7</v>
      </c>
      <c r="C2681" s="10">
        <v>50176</v>
      </c>
      <c r="D2681" s="10">
        <v>299</v>
      </c>
      <c r="E2681" s="10">
        <v>851</v>
      </c>
    </row>
    <row r="2682" spans="1:5" x14ac:dyDescent="0.2">
      <c r="A2682" s="9" t="s">
        <v>3550</v>
      </c>
      <c r="B2682" s="10">
        <v>8.6999999999999993</v>
      </c>
      <c r="C2682" s="10">
        <v>60514</v>
      </c>
      <c r="D2682" s="10">
        <v>326</v>
      </c>
      <c r="E2682" s="10">
        <v>650</v>
      </c>
    </row>
    <row r="2683" spans="1:5" x14ac:dyDescent="0.2">
      <c r="A2683" s="9" t="s">
        <v>3548</v>
      </c>
      <c r="B2683" s="10">
        <v>8.6999999999999993</v>
      </c>
      <c r="C2683" s="10">
        <v>60514</v>
      </c>
      <c r="D2683" s="10">
        <v>326</v>
      </c>
      <c r="E2683" s="10">
        <v>650</v>
      </c>
    </row>
    <row r="2684" spans="1:5" x14ac:dyDescent="0.2">
      <c r="A2684" s="9" t="s">
        <v>2337</v>
      </c>
      <c r="B2684" s="10">
        <v>30.5</v>
      </c>
      <c r="C2684" s="10">
        <v>33701</v>
      </c>
      <c r="D2684" s="10">
        <v>237</v>
      </c>
      <c r="E2684" s="10">
        <v>373</v>
      </c>
    </row>
    <row r="2685" spans="1:5" x14ac:dyDescent="0.2">
      <c r="A2685" s="9" t="s">
        <v>2349</v>
      </c>
      <c r="B2685" s="10">
        <v>30.5</v>
      </c>
      <c r="C2685" s="10">
        <v>33701</v>
      </c>
      <c r="D2685" s="10">
        <v>237</v>
      </c>
      <c r="E2685" s="10">
        <v>373</v>
      </c>
    </row>
    <row r="2686" spans="1:5" x14ac:dyDescent="0.2">
      <c r="A2686" s="9" t="s">
        <v>2335</v>
      </c>
      <c r="B2686" s="10">
        <v>30.5</v>
      </c>
      <c r="C2686" s="10">
        <v>33701</v>
      </c>
      <c r="D2686" s="10">
        <v>237</v>
      </c>
      <c r="E2686" s="10">
        <v>373</v>
      </c>
    </row>
    <row r="2687" spans="1:5" x14ac:dyDescent="0.2">
      <c r="A2687" s="9" t="s">
        <v>2353</v>
      </c>
      <c r="B2687" s="10">
        <v>30.5</v>
      </c>
      <c r="C2687" s="10">
        <v>33701</v>
      </c>
      <c r="D2687" s="10">
        <v>237</v>
      </c>
      <c r="E2687" s="10">
        <v>373</v>
      </c>
    </row>
    <row r="2688" spans="1:5" x14ac:dyDescent="0.2">
      <c r="A2688" s="9" t="s">
        <v>2333</v>
      </c>
      <c r="B2688" s="10">
        <v>30.5</v>
      </c>
      <c r="C2688" s="10">
        <v>33701</v>
      </c>
      <c r="D2688" s="10">
        <v>237</v>
      </c>
      <c r="E2688" s="10">
        <v>373</v>
      </c>
    </row>
    <row r="2689" spans="1:5" x14ac:dyDescent="0.2">
      <c r="A2689" s="9" t="s">
        <v>2339</v>
      </c>
      <c r="B2689" s="10">
        <v>30.5</v>
      </c>
      <c r="C2689" s="10">
        <v>33701</v>
      </c>
      <c r="D2689" s="10">
        <v>237</v>
      </c>
      <c r="E2689" s="10">
        <v>373</v>
      </c>
    </row>
    <row r="2690" spans="1:5" x14ac:dyDescent="0.2">
      <c r="A2690" s="9" t="s">
        <v>2351</v>
      </c>
      <c r="B2690" s="10">
        <v>30.5</v>
      </c>
      <c r="C2690" s="10">
        <v>33701</v>
      </c>
      <c r="D2690" s="10">
        <v>237</v>
      </c>
      <c r="E2690" s="10">
        <v>373</v>
      </c>
    </row>
    <row r="2691" spans="1:5" x14ac:dyDescent="0.2">
      <c r="A2691" s="9" t="s">
        <v>2352</v>
      </c>
      <c r="B2691" s="10">
        <v>30.5</v>
      </c>
      <c r="C2691" s="10">
        <v>33701</v>
      </c>
      <c r="D2691" s="10">
        <v>237</v>
      </c>
      <c r="E2691" s="10">
        <v>373</v>
      </c>
    </row>
    <row r="2692" spans="1:5" x14ac:dyDescent="0.2">
      <c r="A2692" s="9" t="s">
        <v>2334</v>
      </c>
      <c r="B2692" s="10">
        <v>30.5</v>
      </c>
      <c r="C2692" s="10">
        <v>33701</v>
      </c>
      <c r="D2692" s="10">
        <v>237</v>
      </c>
      <c r="E2692" s="10">
        <v>373</v>
      </c>
    </row>
    <row r="2693" spans="1:5" x14ac:dyDescent="0.2">
      <c r="A2693" s="9" t="s">
        <v>2336</v>
      </c>
      <c r="B2693" s="10">
        <v>30.5</v>
      </c>
      <c r="C2693" s="10">
        <v>33701</v>
      </c>
      <c r="D2693" s="10">
        <v>237</v>
      </c>
      <c r="E2693" s="10">
        <v>373</v>
      </c>
    </row>
    <row r="2694" spans="1:5" x14ac:dyDescent="0.2">
      <c r="A2694" s="9" t="s">
        <v>2338</v>
      </c>
      <c r="B2694" s="10">
        <v>30.5</v>
      </c>
      <c r="C2694" s="10">
        <v>33701</v>
      </c>
      <c r="D2694" s="10">
        <v>237</v>
      </c>
      <c r="E2694" s="10">
        <v>373</v>
      </c>
    </row>
    <row r="2695" spans="1:5" x14ac:dyDescent="0.2">
      <c r="A2695" s="9" t="s">
        <v>2350</v>
      </c>
      <c r="B2695" s="10">
        <v>30.5</v>
      </c>
      <c r="C2695" s="10">
        <v>33701</v>
      </c>
      <c r="D2695" s="10">
        <v>237</v>
      </c>
      <c r="E2695" s="10">
        <v>373</v>
      </c>
    </row>
    <row r="2696" spans="1:5" x14ac:dyDescent="0.2">
      <c r="A2696" s="9" t="s">
        <v>1385</v>
      </c>
      <c r="B2696" s="10">
        <v>46.199999999999996</v>
      </c>
      <c r="C2696" s="10">
        <v>29047.666666666668</v>
      </c>
      <c r="D2696" s="10">
        <v>233.33333333333334</v>
      </c>
      <c r="E2696" s="10">
        <v>253</v>
      </c>
    </row>
    <row r="2697" spans="1:5" x14ac:dyDescent="0.2">
      <c r="A2697" s="9" t="s">
        <v>4036</v>
      </c>
      <c r="B2697" s="10">
        <v>36.700000000000003</v>
      </c>
      <c r="C2697" s="10">
        <v>34570</v>
      </c>
      <c r="D2697" s="10">
        <v>293</v>
      </c>
      <c r="E2697" s="10">
        <v>488</v>
      </c>
    </row>
    <row r="2698" spans="1:5" x14ac:dyDescent="0.2">
      <c r="A2698" s="9" t="s">
        <v>3926</v>
      </c>
      <c r="B2698" s="10">
        <v>36.200000000000003</v>
      </c>
      <c r="C2698" s="10">
        <v>26818</v>
      </c>
      <c r="D2698" s="10">
        <v>140</v>
      </c>
      <c r="E2698" s="10">
        <v>139</v>
      </c>
    </row>
    <row r="2699" spans="1:5" x14ac:dyDescent="0.2">
      <c r="A2699" s="9" t="s">
        <v>4208</v>
      </c>
      <c r="B2699" s="10">
        <v>24.7</v>
      </c>
      <c r="C2699" s="10">
        <v>40753</v>
      </c>
      <c r="D2699" s="10">
        <v>496</v>
      </c>
      <c r="E2699" s="10">
        <v>1504</v>
      </c>
    </row>
    <row r="2700" spans="1:5" x14ac:dyDescent="0.2">
      <c r="A2700" s="9" t="s">
        <v>4214</v>
      </c>
      <c r="B2700" s="10">
        <v>24.7</v>
      </c>
      <c r="C2700" s="10">
        <v>40753</v>
      </c>
      <c r="D2700" s="10">
        <v>496</v>
      </c>
      <c r="E2700" s="10">
        <v>1504</v>
      </c>
    </row>
    <row r="2701" spans="1:5" x14ac:dyDescent="0.2">
      <c r="A2701" s="9" t="s">
        <v>4206</v>
      </c>
      <c r="B2701" s="10">
        <v>24.7</v>
      </c>
      <c r="C2701" s="10">
        <v>40753</v>
      </c>
      <c r="D2701" s="10">
        <v>496</v>
      </c>
      <c r="E2701" s="10">
        <v>1504</v>
      </c>
    </row>
    <row r="2702" spans="1:5" x14ac:dyDescent="0.2">
      <c r="A2702" s="9" t="s">
        <v>4207</v>
      </c>
      <c r="B2702" s="10">
        <v>24.7</v>
      </c>
      <c r="C2702" s="10">
        <v>40753</v>
      </c>
      <c r="D2702" s="10">
        <v>496</v>
      </c>
      <c r="E2702" s="10">
        <v>1504</v>
      </c>
    </row>
    <row r="2703" spans="1:5" x14ac:dyDescent="0.2">
      <c r="A2703" s="9" t="s">
        <v>4210</v>
      </c>
      <c r="B2703" s="10">
        <v>24.7</v>
      </c>
      <c r="C2703" s="10">
        <v>40753</v>
      </c>
      <c r="D2703" s="10">
        <v>496</v>
      </c>
      <c r="E2703" s="10">
        <v>1504</v>
      </c>
    </row>
    <row r="2704" spans="1:5" x14ac:dyDescent="0.2">
      <c r="A2704" s="9" t="s">
        <v>4209</v>
      </c>
      <c r="B2704" s="10">
        <v>24.7</v>
      </c>
      <c r="C2704" s="10">
        <v>40753</v>
      </c>
      <c r="D2704" s="10">
        <v>496</v>
      </c>
      <c r="E2704" s="10">
        <v>1504</v>
      </c>
    </row>
    <row r="2705" spans="1:5" x14ac:dyDescent="0.2">
      <c r="A2705" s="9" t="s">
        <v>3335</v>
      </c>
      <c r="B2705" s="10">
        <v>30.7</v>
      </c>
      <c r="C2705" s="10">
        <v>30750</v>
      </c>
      <c r="D2705" s="10">
        <v>199</v>
      </c>
      <c r="E2705" s="10">
        <v>678</v>
      </c>
    </row>
    <row r="2706" spans="1:5" x14ac:dyDescent="0.2">
      <c r="A2706" s="9" t="s">
        <v>3352</v>
      </c>
      <c r="B2706" s="10">
        <v>30.7</v>
      </c>
      <c r="C2706" s="10">
        <v>30750</v>
      </c>
      <c r="D2706" s="10">
        <v>199</v>
      </c>
      <c r="E2706" s="10">
        <v>678</v>
      </c>
    </row>
    <row r="2707" spans="1:5" x14ac:dyDescent="0.2">
      <c r="A2707" s="9" t="s">
        <v>3353</v>
      </c>
      <c r="B2707" s="10">
        <v>30.7</v>
      </c>
      <c r="C2707" s="10">
        <v>30750</v>
      </c>
      <c r="D2707" s="10">
        <v>199</v>
      </c>
      <c r="E2707" s="10">
        <v>678</v>
      </c>
    </row>
    <row r="2708" spans="1:5" x14ac:dyDescent="0.2">
      <c r="A2708" s="9" t="s">
        <v>3332</v>
      </c>
      <c r="B2708" s="10">
        <v>30.7</v>
      </c>
      <c r="C2708" s="10">
        <v>30750</v>
      </c>
      <c r="D2708" s="10">
        <v>199</v>
      </c>
      <c r="E2708" s="10">
        <v>678</v>
      </c>
    </row>
    <row r="2709" spans="1:5" x14ac:dyDescent="0.2">
      <c r="A2709" s="9" t="s">
        <v>3334</v>
      </c>
      <c r="B2709" s="10">
        <v>30.7</v>
      </c>
      <c r="C2709" s="10">
        <v>30750</v>
      </c>
      <c r="D2709" s="10">
        <v>199</v>
      </c>
      <c r="E2709" s="10">
        <v>678</v>
      </c>
    </row>
    <row r="2710" spans="1:5" x14ac:dyDescent="0.2">
      <c r="A2710" s="9" t="s">
        <v>3333</v>
      </c>
      <c r="B2710" s="10">
        <v>30.7</v>
      </c>
      <c r="C2710" s="10">
        <v>30750</v>
      </c>
      <c r="D2710" s="10">
        <v>199</v>
      </c>
      <c r="E2710" s="10">
        <v>678</v>
      </c>
    </row>
    <row r="2711" spans="1:5" x14ac:dyDescent="0.2">
      <c r="A2711" s="9" t="s">
        <v>4041</v>
      </c>
      <c r="B2711" s="10">
        <v>31.6</v>
      </c>
      <c r="C2711" s="10">
        <v>26824</v>
      </c>
      <c r="D2711" s="10">
        <v>596</v>
      </c>
      <c r="E2711" s="10">
        <v>417</v>
      </c>
    </row>
    <row r="2712" spans="1:5" x14ac:dyDescent="0.2">
      <c r="A2712" s="9" t="s">
        <v>3914</v>
      </c>
      <c r="B2712" s="10">
        <v>31.6</v>
      </c>
      <c r="C2712" s="10">
        <v>26824</v>
      </c>
      <c r="D2712" s="10">
        <v>596</v>
      </c>
      <c r="E2712" s="10">
        <v>417</v>
      </c>
    </row>
    <row r="2713" spans="1:5" x14ac:dyDescent="0.2">
      <c r="A2713" s="9" t="s">
        <v>3915</v>
      </c>
      <c r="B2713" s="10">
        <v>31.6</v>
      </c>
      <c r="C2713" s="10">
        <v>26824</v>
      </c>
      <c r="D2713" s="10">
        <v>596</v>
      </c>
      <c r="E2713" s="10">
        <v>417</v>
      </c>
    </row>
    <row r="2714" spans="1:5" x14ac:dyDescent="0.2">
      <c r="A2714" s="9" t="s">
        <v>3916</v>
      </c>
      <c r="B2714" s="10">
        <v>31.6</v>
      </c>
      <c r="C2714" s="10">
        <v>26824</v>
      </c>
      <c r="D2714" s="10">
        <v>596</v>
      </c>
      <c r="E2714" s="10">
        <v>417</v>
      </c>
    </row>
    <row r="2715" spans="1:5" x14ac:dyDescent="0.2">
      <c r="A2715" s="9" t="s">
        <v>4040</v>
      </c>
      <c r="B2715" s="10">
        <v>31.6</v>
      </c>
      <c r="C2715" s="10">
        <v>26824</v>
      </c>
      <c r="D2715" s="10">
        <v>596</v>
      </c>
      <c r="E2715" s="10">
        <v>417</v>
      </c>
    </row>
    <row r="2716" spans="1:5" x14ac:dyDescent="0.2">
      <c r="A2716" s="9" t="s">
        <v>3918</v>
      </c>
      <c r="B2716" s="10">
        <v>31.600000000000005</v>
      </c>
      <c r="C2716" s="10">
        <v>26824</v>
      </c>
      <c r="D2716" s="10">
        <v>596</v>
      </c>
      <c r="E2716" s="10">
        <v>417</v>
      </c>
    </row>
    <row r="2717" spans="1:5" x14ac:dyDescent="0.2">
      <c r="A2717" s="9" t="s">
        <v>3917</v>
      </c>
      <c r="B2717" s="10">
        <v>31.6</v>
      </c>
      <c r="C2717" s="10">
        <v>26824</v>
      </c>
      <c r="D2717" s="10">
        <v>596</v>
      </c>
      <c r="E2717" s="10">
        <v>417</v>
      </c>
    </row>
    <row r="2718" spans="1:5" x14ac:dyDescent="0.2">
      <c r="A2718" s="9" t="s">
        <v>4042</v>
      </c>
      <c r="B2718" s="10">
        <v>31.6</v>
      </c>
      <c r="C2718" s="10">
        <v>26824</v>
      </c>
      <c r="D2718" s="10">
        <v>596</v>
      </c>
      <c r="E2718" s="10">
        <v>417</v>
      </c>
    </row>
    <row r="2719" spans="1:5" x14ac:dyDescent="0.2">
      <c r="A2719" s="9" t="s">
        <v>3996</v>
      </c>
      <c r="B2719" s="10">
        <v>22.9</v>
      </c>
      <c r="C2719" s="10">
        <v>43021</v>
      </c>
      <c r="D2719" s="10">
        <v>52</v>
      </c>
      <c r="E2719" s="10">
        <v>321</v>
      </c>
    </row>
    <row r="2720" spans="1:5" x14ac:dyDescent="0.2">
      <c r="A2720" s="9" t="s">
        <v>3994</v>
      </c>
      <c r="B2720" s="10">
        <v>22.9</v>
      </c>
      <c r="C2720" s="10">
        <v>43021</v>
      </c>
      <c r="D2720" s="10">
        <v>52</v>
      </c>
      <c r="E2720" s="10">
        <v>321</v>
      </c>
    </row>
    <row r="2721" spans="1:5" x14ac:dyDescent="0.2">
      <c r="A2721" s="9" t="s">
        <v>3995</v>
      </c>
      <c r="B2721" s="10">
        <v>22.9</v>
      </c>
      <c r="C2721" s="10">
        <v>43021</v>
      </c>
      <c r="D2721" s="10">
        <v>52</v>
      </c>
      <c r="E2721" s="10">
        <v>321</v>
      </c>
    </row>
    <row r="2722" spans="1:5" x14ac:dyDescent="0.2">
      <c r="A2722" s="9" t="s">
        <v>3998</v>
      </c>
      <c r="B2722" s="10">
        <v>22.9</v>
      </c>
      <c r="C2722" s="10">
        <v>43021</v>
      </c>
      <c r="D2722" s="10">
        <v>52</v>
      </c>
      <c r="E2722" s="10">
        <v>321</v>
      </c>
    </row>
    <row r="2723" spans="1:5" x14ac:dyDescent="0.2">
      <c r="A2723" s="9" t="s">
        <v>3997</v>
      </c>
      <c r="B2723" s="10">
        <v>22.9</v>
      </c>
      <c r="C2723" s="10">
        <v>43021</v>
      </c>
      <c r="D2723" s="10">
        <v>52</v>
      </c>
      <c r="E2723" s="10">
        <v>321</v>
      </c>
    </row>
    <row r="2724" spans="1:5" x14ac:dyDescent="0.2">
      <c r="A2724" s="9" t="s">
        <v>3635</v>
      </c>
      <c r="B2724" s="10">
        <v>37</v>
      </c>
      <c r="C2724" s="10">
        <v>38346</v>
      </c>
      <c r="D2724" s="10">
        <v>249</v>
      </c>
      <c r="E2724" s="10">
        <v>395</v>
      </c>
    </row>
    <row r="2725" spans="1:5" x14ac:dyDescent="0.2">
      <c r="A2725" s="9" t="s">
        <v>3631</v>
      </c>
      <c r="B2725" s="10">
        <v>37</v>
      </c>
      <c r="C2725" s="10">
        <v>38346</v>
      </c>
      <c r="D2725" s="10">
        <v>249</v>
      </c>
      <c r="E2725" s="10">
        <v>395</v>
      </c>
    </row>
    <row r="2726" spans="1:5" x14ac:dyDescent="0.2">
      <c r="A2726" s="9" t="s">
        <v>3632</v>
      </c>
      <c r="B2726" s="10">
        <v>37</v>
      </c>
      <c r="C2726" s="10">
        <v>38346</v>
      </c>
      <c r="D2726" s="10">
        <v>249</v>
      </c>
      <c r="E2726" s="10">
        <v>395</v>
      </c>
    </row>
    <row r="2727" spans="1:5" x14ac:dyDescent="0.2">
      <c r="A2727" s="9" t="s">
        <v>3630</v>
      </c>
      <c r="B2727" s="10">
        <v>37</v>
      </c>
      <c r="C2727" s="10">
        <v>38346</v>
      </c>
      <c r="D2727" s="10">
        <v>249</v>
      </c>
      <c r="E2727" s="10">
        <v>395</v>
      </c>
    </row>
    <row r="2728" spans="1:5" x14ac:dyDescent="0.2">
      <c r="A2728" s="9" t="s">
        <v>3634</v>
      </c>
      <c r="B2728" s="10">
        <v>37</v>
      </c>
      <c r="C2728" s="10">
        <v>38346</v>
      </c>
      <c r="D2728" s="10">
        <v>249</v>
      </c>
      <c r="E2728" s="10">
        <v>395</v>
      </c>
    </row>
    <row r="2729" spans="1:5" x14ac:dyDescent="0.2">
      <c r="A2729" s="9" t="s">
        <v>3663</v>
      </c>
      <c r="B2729" s="10">
        <v>37</v>
      </c>
      <c r="C2729" s="10">
        <v>38346</v>
      </c>
      <c r="D2729" s="10">
        <v>249</v>
      </c>
      <c r="E2729" s="10">
        <v>395</v>
      </c>
    </row>
    <row r="2730" spans="1:5" x14ac:dyDescent="0.2">
      <c r="A2730" s="9" t="s">
        <v>3416</v>
      </c>
      <c r="B2730" s="10">
        <v>37</v>
      </c>
      <c r="C2730" s="10">
        <v>38346</v>
      </c>
      <c r="D2730" s="10">
        <v>249</v>
      </c>
      <c r="E2730" s="10">
        <v>395</v>
      </c>
    </row>
    <row r="2731" spans="1:5" x14ac:dyDescent="0.2">
      <c r="A2731" s="9" t="s">
        <v>3386</v>
      </c>
      <c r="B2731" s="10">
        <v>45.3</v>
      </c>
      <c r="C2731" s="10">
        <v>23949</v>
      </c>
      <c r="D2731" s="10">
        <v>145</v>
      </c>
      <c r="E2731" s="10">
        <v>490</v>
      </c>
    </row>
    <row r="2732" spans="1:5" x14ac:dyDescent="0.2">
      <c r="A2732" s="9" t="s">
        <v>3415</v>
      </c>
      <c r="B2732" s="10">
        <v>37</v>
      </c>
      <c r="C2732" s="10">
        <v>38346</v>
      </c>
      <c r="D2732" s="10">
        <v>249</v>
      </c>
      <c r="E2732" s="10">
        <v>395</v>
      </c>
    </row>
    <row r="2733" spans="1:5" x14ac:dyDescent="0.2">
      <c r="A2733" s="9" t="s">
        <v>3384</v>
      </c>
      <c r="B2733" s="10">
        <v>41.15</v>
      </c>
      <c r="C2733" s="10">
        <v>31147.5</v>
      </c>
      <c r="D2733" s="10">
        <v>197</v>
      </c>
      <c r="E2733" s="10">
        <v>442.5</v>
      </c>
    </row>
    <row r="2734" spans="1:5" x14ac:dyDescent="0.2">
      <c r="A2734" s="9" t="s">
        <v>3385</v>
      </c>
      <c r="B2734" s="10">
        <v>45.3</v>
      </c>
      <c r="C2734" s="10">
        <v>23949</v>
      </c>
      <c r="D2734" s="10">
        <v>145</v>
      </c>
      <c r="E2734" s="10">
        <v>490</v>
      </c>
    </row>
    <row r="2735" spans="1:5" x14ac:dyDescent="0.2">
      <c r="A2735" s="9" t="s">
        <v>3382</v>
      </c>
      <c r="B2735" s="10">
        <v>45.3</v>
      </c>
      <c r="C2735" s="10">
        <v>23949</v>
      </c>
      <c r="D2735" s="10">
        <v>145</v>
      </c>
      <c r="E2735" s="10">
        <v>490</v>
      </c>
    </row>
    <row r="2736" spans="1:5" x14ac:dyDescent="0.2">
      <c r="A2736" s="9" t="s">
        <v>3664</v>
      </c>
      <c r="B2736" s="10">
        <v>37</v>
      </c>
      <c r="C2736" s="10">
        <v>38346</v>
      </c>
      <c r="D2736" s="10">
        <v>249</v>
      </c>
      <c r="E2736" s="10">
        <v>395</v>
      </c>
    </row>
    <row r="2737" spans="1:5" x14ac:dyDescent="0.2">
      <c r="A2737" s="9" t="s">
        <v>3375</v>
      </c>
      <c r="B2737" s="10">
        <v>16</v>
      </c>
      <c r="C2737" s="10">
        <v>26942</v>
      </c>
      <c r="D2737" s="10">
        <v>38</v>
      </c>
      <c r="E2737" s="10">
        <v>196</v>
      </c>
    </row>
    <row r="2738" spans="1:5" x14ac:dyDescent="0.2">
      <c r="A2738" s="9" t="s">
        <v>3380</v>
      </c>
      <c r="B2738" s="10">
        <v>45.3</v>
      </c>
      <c r="C2738" s="10">
        <v>23949</v>
      </c>
      <c r="D2738" s="10">
        <v>145</v>
      </c>
      <c r="E2738" s="10">
        <v>490</v>
      </c>
    </row>
    <row r="2739" spans="1:5" x14ac:dyDescent="0.2">
      <c r="A2739" s="9" t="s">
        <v>3378</v>
      </c>
      <c r="B2739" s="10">
        <v>45.3</v>
      </c>
      <c r="C2739" s="10">
        <v>23949</v>
      </c>
      <c r="D2739" s="10">
        <v>145</v>
      </c>
      <c r="E2739" s="10">
        <v>490</v>
      </c>
    </row>
    <row r="2740" spans="1:5" x14ac:dyDescent="0.2">
      <c r="A2740" s="9" t="s">
        <v>3629</v>
      </c>
      <c r="B2740" s="10">
        <v>37</v>
      </c>
      <c r="C2740" s="10">
        <v>38346</v>
      </c>
      <c r="D2740" s="10">
        <v>249</v>
      </c>
      <c r="E2740" s="10">
        <v>395</v>
      </c>
    </row>
    <row r="2741" spans="1:5" x14ac:dyDescent="0.2">
      <c r="A2741" s="9" t="s">
        <v>3377</v>
      </c>
      <c r="B2741" s="10">
        <v>16</v>
      </c>
      <c r="C2741" s="10">
        <v>26942</v>
      </c>
      <c r="D2741" s="10">
        <v>38</v>
      </c>
      <c r="E2741" s="10">
        <v>196</v>
      </c>
    </row>
    <row r="2742" spans="1:5" x14ac:dyDescent="0.2">
      <c r="A2742" s="9" t="s">
        <v>3383</v>
      </c>
      <c r="B2742" s="10">
        <v>45.3</v>
      </c>
      <c r="C2742" s="10">
        <v>23949</v>
      </c>
      <c r="D2742" s="10">
        <v>145</v>
      </c>
      <c r="E2742" s="10">
        <v>490</v>
      </c>
    </row>
    <row r="2743" spans="1:5" x14ac:dyDescent="0.2">
      <c r="A2743" s="9" t="s">
        <v>3417</v>
      </c>
      <c r="B2743" s="10">
        <v>37</v>
      </c>
      <c r="C2743" s="10">
        <v>38346</v>
      </c>
      <c r="D2743" s="10">
        <v>249</v>
      </c>
      <c r="E2743" s="10">
        <v>395</v>
      </c>
    </row>
    <row r="2744" spans="1:5" x14ac:dyDescent="0.2">
      <c r="A2744" s="9" t="s">
        <v>3381</v>
      </c>
      <c r="B2744" s="10">
        <v>45.3</v>
      </c>
      <c r="C2744" s="10">
        <v>23949</v>
      </c>
      <c r="D2744" s="10">
        <v>145</v>
      </c>
      <c r="E2744" s="10">
        <v>490</v>
      </c>
    </row>
    <row r="2745" spans="1:5" x14ac:dyDescent="0.2">
      <c r="A2745" s="9" t="s">
        <v>3379</v>
      </c>
      <c r="B2745" s="10">
        <v>45.3</v>
      </c>
      <c r="C2745" s="10">
        <v>23949</v>
      </c>
      <c r="D2745" s="10">
        <v>145</v>
      </c>
      <c r="E2745" s="10">
        <v>490</v>
      </c>
    </row>
    <row r="2746" spans="1:5" x14ac:dyDescent="0.2">
      <c r="A2746" s="9" t="s">
        <v>3376</v>
      </c>
      <c r="B2746" s="10">
        <v>30.3</v>
      </c>
      <c r="C2746" s="10">
        <v>28448.5</v>
      </c>
      <c r="D2746" s="10">
        <v>113</v>
      </c>
      <c r="E2746" s="10">
        <v>385.5</v>
      </c>
    </row>
    <row r="2747" spans="1:5" x14ac:dyDescent="0.2">
      <c r="A2747" s="9" t="s">
        <v>3418</v>
      </c>
      <c r="B2747" s="10">
        <v>45.3</v>
      </c>
      <c r="C2747" s="10">
        <v>23949</v>
      </c>
      <c r="D2747" s="10">
        <v>145</v>
      </c>
      <c r="E2747" s="10">
        <v>490</v>
      </c>
    </row>
    <row r="2748" spans="1:5" x14ac:dyDescent="0.2">
      <c r="A2748" s="9" t="s">
        <v>3636</v>
      </c>
      <c r="B2748" s="10">
        <v>37</v>
      </c>
      <c r="C2748" s="10">
        <v>38346</v>
      </c>
      <c r="D2748" s="10">
        <v>249</v>
      </c>
      <c r="E2748" s="10">
        <v>395</v>
      </c>
    </row>
    <row r="2749" spans="1:5" x14ac:dyDescent="0.2">
      <c r="A2749" s="9" t="s">
        <v>1139</v>
      </c>
      <c r="B2749" s="10">
        <v>48.7</v>
      </c>
      <c r="C2749" s="10">
        <v>21145</v>
      </c>
      <c r="D2749" s="10">
        <v>902</v>
      </c>
      <c r="E2749" s="10">
        <v>1212</v>
      </c>
    </row>
    <row r="2750" spans="1:5" x14ac:dyDescent="0.2">
      <c r="A2750" s="9" t="s">
        <v>1133</v>
      </c>
      <c r="B2750" s="10">
        <v>36.200000000000003</v>
      </c>
      <c r="C2750" s="10">
        <v>27161</v>
      </c>
      <c r="D2750" s="10">
        <v>343</v>
      </c>
      <c r="E2750" s="10">
        <v>517</v>
      </c>
    </row>
    <row r="2751" spans="1:5" x14ac:dyDescent="0.2">
      <c r="A2751" s="9" t="s">
        <v>1134</v>
      </c>
      <c r="B2751" s="10">
        <v>36.200000000000003</v>
      </c>
      <c r="C2751" s="10">
        <v>27161</v>
      </c>
      <c r="D2751" s="10">
        <v>343</v>
      </c>
      <c r="E2751" s="10">
        <v>517</v>
      </c>
    </row>
    <row r="2752" spans="1:5" x14ac:dyDescent="0.2">
      <c r="A2752" s="9" t="s">
        <v>1138</v>
      </c>
      <c r="B2752" s="10">
        <v>36.200000000000003</v>
      </c>
      <c r="C2752" s="10">
        <v>27161</v>
      </c>
      <c r="D2752" s="10">
        <v>343</v>
      </c>
      <c r="E2752" s="10">
        <v>517</v>
      </c>
    </row>
    <row r="2753" spans="1:5" x14ac:dyDescent="0.2">
      <c r="A2753" s="9" t="s">
        <v>1136</v>
      </c>
      <c r="B2753" s="10">
        <v>36.200000000000003</v>
      </c>
      <c r="C2753" s="10">
        <v>27161</v>
      </c>
      <c r="D2753" s="10">
        <v>343</v>
      </c>
      <c r="E2753" s="10">
        <v>517</v>
      </c>
    </row>
    <row r="2754" spans="1:5" x14ac:dyDescent="0.2">
      <c r="A2754" s="9" t="s">
        <v>1137</v>
      </c>
      <c r="B2754" s="10">
        <v>36.200000000000003</v>
      </c>
      <c r="C2754" s="10">
        <v>27161</v>
      </c>
      <c r="D2754" s="10">
        <v>343</v>
      </c>
      <c r="E2754" s="10">
        <v>517</v>
      </c>
    </row>
    <row r="2755" spans="1:5" x14ac:dyDescent="0.2">
      <c r="A2755" s="9" t="s">
        <v>1135</v>
      </c>
      <c r="B2755" s="10">
        <v>36.200000000000003</v>
      </c>
      <c r="C2755" s="10">
        <v>27161</v>
      </c>
      <c r="D2755" s="10">
        <v>343</v>
      </c>
      <c r="E2755" s="10">
        <v>517</v>
      </c>
    </row>
    <row r="2756" spans="1:5" x14ac:dyDescent="0.2">
      <c r="A2756" s="9" t="s">
        <v>1140</v>
      </c>
      <c r="B2756" s="10">
        <v>48.7</v>
      </c>
      <c r="C2756" s="10">
        <v>21145</v>
      </c>
      <c r="D2756" s="10">
        <v>902</v>
      </c>
      <c r="E2756" s="10">
        <v>1212</v>
      </c>
    </row>
    <row r="2757" spans="1:5" x14ac:dyDescent="0.2">
      <c r="A2757" s="9" t="s">
        <v>1980</v>
      </c>
      <c r="B2757" s="10">
        <v>31</v>
      </c>
      <c r="C2757" s="10">
        <v>37283</v>
      </c>
      <c r="D2757" s="10">
        <v>638</v>
      </c>
      <c r="E2757" s="10">
        <v>1137</v>
      </c>
    </row>
    <row r="2758" spans="1:5" x14ac:dyDescent="0.2">
      <c r="A2758" s="9" t="s">
        <v>1030</v>
      </c>
      <c r="B2758" s="10">
        <v>5.4</v>
      </c>
      <c r="C2758" s="10">
        <v>47964</v>
      </c>
      <c r="D2758" s="10">
        <v>163</v>
      </c>
      <c r="E2758" s="10">
        <v>89</v>
      </c>
    </row>
    <row r="2759" spans="1:5" x14ac:dyDescent="0.2">
      <c r="A2759" s="9" t="s">
        <v>1013</v>
      </c>
      <c r="B2759" s="10">
        <v>5.4</v>
      </c>
      <c r="C2759" s="10">
        <v>47964</v>
      </c>
      <c r="D2759" s="10">
        <v>163</v>
      </c>
      <c r="E2759" s="10">
        <v>89</v>
      </c>
    </row>
    <row r="2760" spans="1:5" x14ac:dyDescent="0.2">
      <c r="A2760" s="9" t="s">
        <v>1018</v>
      </c>
      <c r="B2760" s="10">
        <v>4.5999999999999996</v>
      </c>
      <c r="C2760" s="10">
        <v>94716</v>
      </c>
      <c r="D2760" s="10">
        <v>63</v>
      </c>
      <c r="E2760" s="10">
        <v>89</v>
      </c>
    </row>
    <row r="2761" spans="1:5" x14ac:dyDescent="0.2">
      <c r="A2761" s="9" t="s">
        <v>1028</v>
      </c>
      <c r="B2761" s="10">
        <v>4.5999999999999996</v>
      </c>
      <c r="C2761" s="10">
        <v>94716</v>
      </c>
      <c r="D2761" s="10">
        <v>63</v>
      </c>
      <c r="E2761" s="10">
        <v>89</v>
      </c>
    </row>
    <row r="2762" spans="1:5" x14ac:dyDescent="0.2">
      <c r="A2762" s="9" t="s">
        <v>1020</v>
      </c>
      <c r="B2762" s="10">
        <v>4.5999999999999996</v>
      </c>
      <c r="C2762" s="10">
        <v>94716</v>
      </c>
      <c r="D2762" s="10">
        <v>63</v>
      </c>
      <c r="E2762" s="10">
        <v>89</v>
      </c>
    </row>
    <row r="2763" spans="1:5" x14ac:dyDescent="0.2">
      <c r="A2763" s="9" t="s">
        <v>1019</v>
      </c>
      <c r="B2763" s="10">
        <v>4.5999999999999996</v>
      </c>
      <c r="C2763" s="10">
        <v>94716</v>
      </c>
      <c r="D2763" s="10">
        <v>63</v>
      </c>
      <c r="E2763" s="10">
        <v>89</v>
      </c>
    </row>
    <row r="2764" spans="1:5" x14ac:dyDescent="0.2">
      <c r="A2764" s="9" t="s">
        <v>1029</v>
      </c>
      <c r="B2764" s="10">
        <v>5.4</v>
      </c>
      <c r="C2764" s="10">
        <v>47964</v>
      </c>
      <c r="D2764" s="10">
        <v>163</v>
      </c>
      <c r="E2764" s="10">
        <v>89</v>
      </c>
    </row>
    <row r="2765" spans="1:5" x14ac:dyDescent="0.2">
      <c r="A2765" s="9" t="s">
        <v>1012</v>
      </c>
      <c r="B2765" s="10">
        <v>7.8500000000000005</v>
      </c>
      <c r="C2765" s="10">
        <v>55722.5</v>
      </c>
      <c r="D2765" s="10">
        <v>231.5</v>
      </c>
      <c r="E2765" s="10">
        <v>127.5</v>
      </c>
    </row>
    <row r="2766" spans="1:5" x14ac:dyDescent="0.2">
      <c r="A2766" s="9" t="s">
        <v>1016</v>
      </c>
      <c r="B2766" s="10">
        <v>5.4</v>
      </c>
      <c r="C2766" s="10">
        <v>119372</v>
      </c>
      <c r="D2766" s="10">
        <v>100.5</v>
      </c>
      <c r="E2766" s="10">
        <v>44.5</v>
      </c>
    </row>
    <row r="2767" spans="1:5" x14ac:dyDescent="0.2">
      <c r="A2767" s="9" t="s">
        <v>1017</v>
      </c>
      <c r="B2767" s="10">
        <v>5.4</v>
      </c>
      <c r="C2767" s="10">
        <v>119372</v>
      </c>
      <c r="D2767" s="10">
        <v>100.5</v>
      </c>
      <c r="E2767" s="10">
        <v>44.5</v>
      </c>
    </row>
    <row r="2768" spans="1:5" x14ac:dyDescent="0.2">
      <c r="A2768" s="9" t="s">
        <v>1015</v>
      </c>
      <c r="B2768" s="10">
        <v>5.4</v>
      </c>
      <c r="C2768" s="10">
        <v>47964</v>
      </c>
      <c r="D2768" s="10">
        <v>163</v>
      </c>
      <c r="E2768" s="10">
        <v>89</v>
      </c>
    </row>
    <row r="2769" spans="1:5" x14ac:dyDescent="0.2">
      <c r="A2769" s="9" t="s">
        <v>1023</v>
      </c>
      <c r="B2769" s="10">
        <v>4.5999999999999996</v>
      </c>
      <c r="C2769" s="10">
        <v>94716</v>
      </c>
      <c r="D2769" s="10">
        <v>63</v>
      </c>
      <c r="E2769" s="10">
        <v>89</v>
      </c>
    </row>
    <row r="2770" spans="1:5" x14ac:dyDescent="0.2">
      <c r="A2770" s="9" t="s">
        <v>1014</v>
      </c>
      <c r="B2770" s="10">
        <v>5.4</v>
      </c>
      <c r="C2770" s="10">
        <v>47964</v>
      </c>
      <c r="D2770" s="10">
        <v>163</v>
      </c>
      <c r="E2770" s="10">
        <v>89</v>
      </c>
    </row>
    <row r="2771" spans="1:5" x14ac:dyDescent="0.2">
      <c r="A2771" s="9" t="s">
        <v>1022</v>
      </c>
      <c r="B2771" s="10">
        <v>4.5999999999999996</v>
      </c>
      <c r="C2771" s="10">
        <v>94716</v>
      </c>
      <c r="D2771" s="10">
        <v>63</v>
      </c>
      <c r="E2771" s="10">
        <v>89</v>
      </c>
    </row>
    <row r="2772" spans="1:5" x14ac:dyDescent="0.2">
      <c r="A2772" s="9" t="s">
        <v>1021</v>
      </c>
      <c r="B2772" s="10">
        <v>4.5999999999999996</v>
      </c>
      <c r="C2772" s="10">
        <v>94716</v>
      </c>
      <c r="D2772" s="10">
        <v>63</v>
      </c>
      <c r="E2772" s="10">
        <v>89</v>
      </c>
    </row>
    <row r="2773" spans="1:5" x14ac:dyDescent="0.2">
      <c r="A2773" s="9" t="s">
        <v>1011</v>
      </c>
      <c r="B2773" s="10">
        <v>5.4</v>
      </c>
      <c r="C2773" s="10">
        <v>47964</v>
      </c>
      <c r="D2773" s="10">
        <v>163</v>
      </c>
      <c r="E2773" s="10">
        <v>89</v>
      </c>
    </row>
    <row r="2774" spans="1:5" x14ac:dyDescent="0.2">
      <c r="A2774" s="9" t="s">
        <v>4132</v>
      </c>
      <c r="B2774" s="10">
        <v>30.6</v>
      </c>
      <c r="C2774" s="10">
        <v>28841</v>
      </c>
      <c r="D2774" s="10">
        <v>676</v>
      </c>
      <c r="E2774" s="10">
        <v>777</v>
      </c>
    </row>
    <row r="2775" spans="1:5" x14ac:dyDescent="0.2">
      <c r="A2775" s="9" t="s">
        <v>4133</v>
      </c>
      <c r="B2775" s="10">
        <v>30.6</v>
      </c>
      <c r="C2775" s="10">
        <v>28841</v>
      </c>
      <c r="D2775" s="10">
        <v>676</v>
      </c>
      <c r="E2775" s="10">
        <v>777</v>
      </c>
    </row>
    <row r="2776" spans="1:5" x14ac:dyDescent="0.2">
      <c r="A2776" s="9" t="s">
        <v>4107</v>
      </c>
      <c r="B2776" s="10">
        <v>30.6</v>
      </c>
      <c r="C2776" s="10">
        <v>28841</v>
      </c>
      <c r="D2776" s="10">
        <v>676</v>
      </c>
      <c r="E2776" s="10">
        <v>777</v>
      </c>
    </row>
    <row r="2777" spans="1:5" x14ac:dyDescent="0.2">
      <c r="A2777" s="9" t="s">
        <v>4104</v>
      </c>
      <c r="B2777" s="10">
        <v>24.6</v>
      </c>
      <c r="C2777" s="10">
        <v>50697</v>
      </c>
      <c r="D2777" s="10">
        <v>0</v>
      </c>
      <c r="E2777" s="10">
        <v>316</v>
      </c>
    </row>
    <row r="2778" spans="1:5" x14ac:dyDescent="0.2">
      <c r="A2778" s="9" t="s">
        <v>4092</v>
      </c>
      <c r="B2778" s="10">
        <v>24.8</v>
      </c>
      <c r="C2778" s="10">
        <v>50559</v>
      </c>
      <c r="D2778" s="10">
        <v>140</v>
      </c>
      <c r="E2778" s="10">
        <v>911</v>
      </c>
    </row>
    <row r="2779" spans="1:5" x14ac:dyDescent="0.2">
      <c r="A2779" s="9" t="s">
        <v>4097</v>
      </c>
      <c r="B2779" s="10">
        <v>24.8</v>
      </c>
      <c r="C2779" s="10">
        <v>50559</v>
      </c>
      <c r="D2779" s="10">
        <v>140</v>
      </c>
      <c r="E2779" s="10">
        <v>911</v>
      </c>
    </row>
    <row r="2780" spans="1:5" x14ac:dyDescent="0.2">
      <c r="A2780" s="9" t="s">
        <v>4110</v>
      </c>
      <c r="B2780" s="10">
        <v>30.6</v>
      </c>
      <c r="C2780" s="10">
        <v>28841</v>
      </c>
      <c r="D2780" s="10">
        <v>676</v>
      </c>
      <c r="E2780" s="10">
        <v>777</v>
      </c>
    </row>
    <row r="2781" spans="1:5" x14ac:dyDescent="0.2">
      <c r="A2781" s="9" t="s">
        <v>4105</v>
      </c>
      <c r="B2781" s="10">
        <v>27.6</v>
      </c>
      <c r="C2781" s="10">
        <v>39769</v>
      </c>
      <c r="D2781" s="10">
        <v>338</v>
      </c>
      <c r="E2781" s="10">
        <v>546.5</v>
      </c>
    </row>
    <row r="2782" spans="1:5" x14ac:dyDescent="0.2">
      <c r="A2782" s="9" t="s">
        <v>4096</v>
      </c>
      <c r="B2782" s="10">
        <v>24.8</v>
      </c>
      <c r="C2782" s="10">
        <v>50559</v>
      </c>
      <c r="D2782" s="10">
        <v>140</v>
      </c>
      <c r="E2782" s="10">
        <v>911</v>
      </c>
    </row>
    <row r="2783" spans="1:5" x14ac:dyDescent="0.2">
      <c r="A2783" s="9" t="s">
        <v>4090</v>
      </c>
      <c r="B2783" s="10">
        <v>14.2</v>
      </c>
      <c r="C2783" s="10">
        <v>57730</v>
      </c>
      <c r="D2783" s="10">
        <v>199</v>
      </c>
      <c r="E2783" s="10">
        <v>324</v>
      </c>
    </row>
    <row r="2784" spans="1:5" x14ac:dyDescent="0.2">
      <c r="A2784" s="9" t="s">
        <v>4136</v>
      </c>
      <c r="B2784" s="10">
        <v>24.8</v>
      </c>
      <c r="C2784" s="10">
        <v>50559</v>
      </c>
      <c r="D2784" s="10">
        <v>140</v>
      </c>
      <c r="E2784" s="10">
        <v>911</v>
      </c>
    </row>
    <row r="2785" spans="1:5" x14ac:dyDescent="0.2">
      <c r="A2785" s="9" t="s">
        <v>4101</v>
      </c>
      <c r="B2785" s="10">
        <v>24.700000000000003</v>
      </c>
      <c r="C2785" s="10">
        <v>50628</v>
      </c>
      <c r="D2785" s="10">
        <v>70</v>
      </c>
      <c r="E2785" s="10">
        <v>613.5</v>
      </c>
    </row>
    <row r="2786" spans="1:5" x14ac:dyDescent="0.2">
      <c r="A2786" s="9" t="s">
        <v>4113</v>
      </c>
      <c r="B2786" s="10">
        <v>30.6</v>
      </c>
      <c r="C2786" s="10">
        <v>28841</v>
      </c>
      <c r="D2786" s="10">
        <v>676</v>
      </c>
      <c r="E2786" s="10">
        <v>777</v>
      </c>
    </row>
    <row r="2787" spans="1:5" x14ac:dyDescent="0.2">
      <c r="A2787" s="9" t="s">
        <v>4099</v>
      </c>
      <c r="B2787" s="10">
        <v>24.8</v>
      </c>
      <c r="C2787" s="10">
        <v>50559</v>
      </c>
      <c r="D2787" s="10">
        <v>140</v>
      </c>
      <c r="E2787" s="10">
        <v>911</v>
      </c>
    </row>
    <row r="2788" spans="1:5" x14ac:dyDescent="0.2">
      <c r="A2788" s="9" t="s">
        <v>4093</v>
      </c>
      <c r="B2788" s="10">
        <v>24.8</v>
      </c>
      <c r="C2788" s="10">
        <v>50559</v>
      </c>
      <c r="D2788" s="10">
        <v>140</v>
      </c>
      <c r="E2788" s="10">
        <v>911</v>
      </c>
    </row>
    <row r="2789" spans="1:5" x14ac:dyDescent="0.2">
      <c r="A2789" s="9" t="s">
        <v>4094</v>
      </c>
      <c r="B2789" s="10">
        <v>24.8</v>
      </c>
      <c r="C2789" s="10">
        <v>50559</v>
      </c>
      <c r="D2789" s="10">
        <v>140</v>
      </c>
      <c r="E2789" s="10">
        <v>911</v>
      </c>
    </row>
    <row r="2790" spans="1:5" x14ac:dyDescent="0.2">
      <c r="A2790" s="9" t="s">
        <v>4108</v>
      </c>
      <c r="B2790" s="10">
        <v>30.6</v>
      </c>
      <c r="C2790" s="10">
        <v>28841</v>
      </c>
      <c r="D2790" s="10">
        <v>676</v>
      </c>
      <c r="E2790" s="10">
        <v>777</v>
      </c>
    </row>
    <row r="2791" spans="1:5" x14ac:dyDescent="0.2">
      <c r="A2791" s="9" t="s">
        <v>4111</v>
      </c>
      <c r="B2791" s="10">
        <v>30.6</v>
      </c>
      <c r="C2791" s="10">
        <v>28841</v>
      </c>
      <c r="D2791" s="10">
        <v>676</v>
      </c>
      <c r="E2791" s="10">
        <v>777</v>
      </c>
    </row>
    <row r="2792" spans="1:5" x14ac:dyDescent="0.2">
      <c r="A2792" s="9" t="s">
        <v>4088</v>
      </c>
      <c r="B2792" s="10">
        <v>14.2</v>
      </c>
      <c r="C2792" s="10">
        <v>57730</v>
      </c>
      <c r="D2792" s="10">
        <v>199</v>
      </c>
      <c r="E2792" s="10">
        <v>324</v>
      </c>
    </row>
    <row r="2793" spans="1:5" x14ac:dyDescent="0.2">
      <c r="A2793" s="9" t="s">
        <v>4103</v>
      </c>
      <c r="B2793" s="10">
        <v>24.6</v>
      </c>
      <c r="C2793" s="10">
        <v>50697</v>
      </c>
      <c r="D2793" s="10">
        <v>0</v>
      </c>
      <c r="E2793" s="10">
        <v>316</v>
      </c>
    </row>
    <row r="2794" spans="1:5" x14ac:dyDescent="0.2">
      <c r="A2794" s="9" t="s">
        <v>4100</v>
      </c>
      <c r="B2794" s="10">
        <v>24.8</v>
      </c>
      <c r="C2794" s="10">
        <v>50559</v>
      </c>
      <c r="D2794" s="10">
        <v>140</v>
      </c>
      <c r="E2794" s="10">
        <v>911</v>
      </c>
    </row>
    <row r="2795" spans="1:5" x14ac:dyDescent="0.2">
      <c r="A2795" s="9" t="s">
        <v>4112</v>
      </c>
      <c r="B2795" s="10">
        <v>30.6</v>
      </c>
      <c r="C2795" s="10">
        <v>28841</v>
      </c>
      <c r="D2795" s="10">
        <v>676</v>
      </c>
      <c r="E2795" s="10">
        <v>777</v>
      </c>
    </row>
    <row r="2796" spans="1:5" x14ac:dyDescent="0.2">
      <c r="A2796" s="9" t="s">
        <v>4106</v>
      </c>
      <c r="B2796" s="10">
        <v>30.6</v>
      </c>
      <c r="C2796" s="10">
        <v>28841</v>
      </c>
      <c r="D2796" s="10">
        <v>676</v>
      </c>
      <c r="E2796" s="10">
        <v>777</v>
      </c>
    </row>
    <row r="2797" spans="1:5" x14ac:dyDescent="0.2">
      <c r="A2797" s="9" t="s">
        <v>4135</v>
      </c>
      <c r="B2797" s="10">
        <v>24.6</v>
      </c>
      <c r="C2797" s="10">
        <v>50697</v>
      </c>
      <c r="D2797" s="10">
        <v>0</v>
      </c>
      <c r="E2797" s="10">
        <v>316</v>
      </c>
    </row>
    <row r="2798" spans="1:5" x14ac:dyDescent="0.2">
      <c r="A2798" s="9" t="s">
        <v>4114</v>
      </c>
      <c r="B2798" s="10">
        <v>30</v>
      </c>
      <c r="C2798" s="10">
        <v>40264.5</v>
      </c>
      <c r="D2798" s="10">
        <v>512</v>
      </c>
      <c r="E2798" s="10">
        <v>569.5</v>
      </c>
    </row>
    <row r="2799" spans="1:5" x14ac:dyDescent="0.2">
      <c r="A2799" s="9" t="s">
        <v>4109</v>
      </c>
      <c r="B2799" s="10">
        <v>30.6</v>
      </c>
      <c r="C2799" s="10">
        <v>28841</v>
      </c>
      <c r="D2799" s="10">
        <v>676</v>
      </c>
      <c r="E2799" s="10">
        <v>777</v>
      </c>
    </row>
    <row r="2800" spans="1:5" x14ac:dyDescent="0.2">
      <c r="A2800" s="9" t="s">
        <v>4095</v>
      </c>
      <c r="B2800" s="10">
        <v>24.8</v>
      </c>
      <c r="C2800" s="10">
        <v>50559</v>
      </c>
      <c r="D2800" s="10">
        <v>140</v>
      </c>
      <c r="E2800" s="10">
        <v>911</v>
      </c>
    </row>
    <row r="2801" spans="1:5" x14ac:dyDescent="0.2">
      <c r="A2801" s="9" t="s">
        <v>4091</v>
      </c>
      <c r="B2801" s="10">
        <v>14.2</v>
      </c>
      <c r="C2801" s="10">
        <v>57730</v>
      </c>
      <c r="D2801" s="10">
        <v>199</v>
      </c>
      <c r="E2801" s="10">
        <v>324</v>
      </c>
    </row>
    <row r="2802" spans="1:5" x14ac:dyDescent="0.2">
      <c r="A2802" s="9" t="s">
        <v>4089</v>
      </c>
      <c r="B2802" s="10">
        <v>14.2</v>
      </c>
      <c r="C2802" s="10">
        <v>57730</v>
      </c>
      <c r="D2802" s="10">
        <v>199</v>
      </c>
      <c r="E2802" s="10">
        <v>324</v>
      </c>
    </row>
    <row r="2803" spans="1:5" x14ac:dyDescent="0.2">
      <c r="A2803" s="9" t="s">
        <v>4102</v>
      </c>
      <c r="B2803" s="10">
        <v>24.6</v>
      </c>
      <c r="C2803" s="10">
        <v>50697</v>
      </c>
      <c r="D2803" s="10">
        <v>0</v>
      </c>
      <c r="E2803" s="10">
        <v>316</v>
      </c>
    </row>
    <row r="2804" spans="1:5" x14ac:dyDescent="0.2">
      <c r="A2804" s="9" t="s">
        <v>4098</v>
      </c>
      <c r="B2804" s="10">
        <v>24.8</v>
      </c>
      <c r="C2804" s="10">
        <v>50559</v>
      </c>
      <c r="D2804" s="10">
        <v>140</v>
      </c>
      <c r="E2804" s="10">
        <v>911</v>
      </c>
    </row>
    <row r="2805" spans="1:5" x14ac:dyDescent="0.2">
      <c r="A2805" s="9" t="s">
        <v>4134</v>
      </c>
      <c r="B2805" s="10">
        <v>24.6</v>
      </c>
      <c r="C2805" s="10">
        <v>50697</v>
      </c>
      <c r="D2805" s="10">
        <v>0</v>
      </c>
      <c r="E2805" s="10">
        <v>316</v>
      </c>
    </row>
    <row r="2806" spans="1:5" x14ac:dyDescent="0.2">
      <c r="A2806" s="9" t="s">
        <v>2876</v>
      </c>
      <c r="B2806" s="10">
        <v>58.5</v>
      </c>
      <c r="C2806" s="10">
        <v>19750</v>
      </c>
      <c r="D2806" s="10">
        <v>549</v>
      </c>
      <c r="E2806" s="10">
        <v>508</v>
      </c>
    </row>
    <row r="2807" spans="1:5" x14ac:dyDescent="0.2">
      <c r="A2807" s="9" t="s">
        <v>2770</v>
      </c>
      <c r="B2807" s="10">
        <v>39.1</v>
      </c>
      <c r="C2807" s="10">
        <v>31250</v>
      </c>
      <c r="D2807" s="10">
        <v>240</v>
      </c>
      <c r="E2807" s="10">
        <v>337</v>
      </c>
    </row>
    <row r="2808" spans="1:5" x14ac:dyDescent="0.2">
      <c r="A2808" s="9" t="s">
        <v>2769</v>
      </c>
      <c r="B2808" s="10">
        <v>39.1</v>
      </c>
      <c r="C2808" s="10">
        <v>31250</v>
      </c>
      <c r="D2808" s="10">
        <v>240</v>
      </c>
      <c r="E2808" s="10">
        <v>337</v>
      </c>
    </row>
    <row r="2809" spans="1:5" x14ac:dyDescent="0.2">
      <c r="A2809" s="9" t="s">
        <v>2766</v>
      </c>
      <c r="B2809" s="10">
        <v>58.5</v>
      </c>
      <c r="C2809" s="10">
        <v>19750</v>
      </c>
      <c r="D2809" s="10">
        <v>549</v>
      </c>
      <c r="E2809" s="10">
        <v>508</v>
      </c>
    </row>
    <row r="2810" spans="1:5" x14ac:dyDescent="0.2">
      <c r="A2810" s="9" t="s">
        <v>2767</v>
      </c>
      <c r="B2810" s="10">
        <v>58.5</v>
      </c>
      <c r="C2810" s="10">
        <v>19750</v>
      </c>
      <c r="D2810" s="10">
        <v>549</v>
      </c>
      <c r="E2810" s="10">
        <v>508</v>
      </c>
    </row>
    <row r="2811" spans="1:5" x14ac:dyDescent="0.2">
      <c r="A2811" s="9" t="s">
        <v>2768</v>
      </c>
      <c r="B2811" s="10">
        <v>39.1</v>
      </c>
      <c r="C2811" s="10">
        <v>31250</v>
      </c>
      <c r="D2811" s="10">
        <v>240</v>
      </c>
      <c r="E2811" s="10">
        <v>337</v>
      </c>
    </row>
    <row r="2812" spans="1:5" x14ac:dyDescent="0.2">
      <c r="A2812" s="9" t="s">
        <v>2473</v>
      </c>
      <c r="B2812" s="10">
        <v>19.100000000000001</v>
      </c>
      <c r="C2812" s="10">
        <v>43053</v>
      </c>
      <c r="D2812" s="10">
        <v>286</v>
      </c>
      <c r="E2812" s="10">
        <v>601</v>
      </c>
    </row>
    <row r="2813" spans="1:5" x14ac:dyDescent="0.2">
      <c r="A2813" s="9" t="s">
        <v>2439</v>
      </c>
      <c r="B2813" s="10">
        <v>11.633333333333333</v>
      </c>
      <c r="C2813" s="10">
        <v>62289</v>
      </c>
      <c r="D2813" s="10">
        <v>109.66666666666667</v>
      </c>
      <c r="E2813" s="10">
        <v>309.33333333333331</v>
      </c>
    </row>
    <row r="2814" spans="1:5" x14ac:dyDescent="0.2">
      <c r="A2814" s="9" t="s">
        <v>2468</v>
      </c>
      <c r="B2814" s="10">
        <v>19.100000000000001</v>
      </c>
      <c r="C2814" s="10">
        <v>52847</v>
      </c>
      <c r="D2814" s="10">
        <v>105</v>
      </c>
      <c r="E2814" s="10">
        <v>430</v>
      </c>
    </row>
    <row r="2815" spans="1:5" x14ac:dyDescent="0.2">
      <c r="A2815" s="9" t="s">
        <v>2447</v>
      </c>
      <c r="B2815" s="10">
        <v>31</v>
      </c>
      <c r="C2815" s="10">
        <v>37283</v>
      </c>
      <c r="D2815" s="10">
        <v>638</v>
      </c>
      <c r="E2815" s="10">
        <v>1137</v>
      </c>
    </row>
    <row r="2816" spans="1:5" x14ac:dyDescent="0.2">
      <c r="A2816" s="9" t="s">
        <v>2452</v>
      </c>
      <c r="B2816" s="10">
        <v>28.6</v>
      </c>
      <c r="C2816" s="10">
        <v>32500</v>
      </c>
      <c r="D2816" s="10">
        <v>572</v>
      </c>
      <c r="E2816" s="10">
        <v>1094</v>
      </c>
    </row>
    <row r="2817" spans="1:5" x14ac:dyDescent="0.2">
      <c r="A2817" s="9" t="s">
        <v>2446</v>
      </c>
      <c r="B2817" s="10">
        <v>23.066666666666666</v>
      </c>
      <c r="C2817" s="10">
        <v>47659</v>
      </c>
      <c r="D2817" s="10">
        <v>282.66666666666669</v>
      </c>
      <c r="E2817" s="10">
        <v>665.66666666666663</v>
      </c>
    </row>
    <row r="2818" spans="1:5" x14ac:dyDescent="0.2">
      <c r="A2818" s="9" t="s">
        <v>2474</v>
      </c>
      <c r="B2818" s="10">
        <v>11.4</v>
      </c>
      <c r="C2818" s="10">
        <v>66139</v>
      </c>
      <c r="D2818" s="10">
        <v>62</v>
      </c>
      <c r="E2818" s="10">
        <v>314</v>
      </c>
    </row>
    <row r="2819" spans="1:5" x14ac:dyDescent="0.2">
      <c r="A2819" s="9" t="s">
        <v>2450</v>
      </c>
      <c r="B2819" s="10">
        <v>31</v>
      </c>
      <c r="C2819" s="10">
        <v>37283</v>
      </c>
      <c r="D2819" s="10">
        <v>638</v>
      </c>
      <c r="E2819" s="10">
        <v>1137</v>
      </c>
    </row>
    <row r="2820" spans="1:5" x14ac:dyDescent="0.2">
      <c r="A2820" s="9" t="s">
        <v>2451</v>
      </c>
      <c r="B2820" s="10">
        <v>31</v>
      </c>
      <c r="C2820" s="10">
        <v>37283</v>
      </c>
      <c r="D2820" s="10">
        <v>638</v>
      </c>
      <c r="E2820" s="10">
        <v>1137</v>
      </c>
    </row>
    <row r="2821" spans="1:5" x14ac:dyDescent="0.2">
      <c r="A2821" s="9" t="s">
        <v>2465</v>
      </c>
      <c r="B2821" s="10">
        <v>19.100000000000001</v>
      </c>
      <c r="C2821" s="10">
        <v>52847</v>
      </c>
      <c r="D2821" s="10">
        <v>105</v>
      </c>
      <c r="E2821" s="10">
        <v>430</v>
      </c>
    </row>
    <row r="2822" spans="1:5" x14ac:dyDescent="0.2">
      <c r="A2822" s="9" t="s">
        <v>2434</v>
      </c>
      <c r="B2822" s="10">
        <v>16.966666666666669</v>
      </c>
      <c r="C2822" s="10">
        <v>47209</v>
      </c>
      <c r="D2822" s="10">
        <v>228.33333333333334</v>
      </c>
      <c r="E2822" s="10">
        <v>510.66666666666669</v>
      </c>
    </row>
    <row r="2823" spans="1:5" x14ac:dyDescent="0.2">
      <c r="A2823" s="9" t="s">
        <v>2436</v>
      </c>
      <c r="B2823" s="10">
        <v>16.966666666666669</v>
      </c>
      <c r="C2823" s="10">
        <v>47209</v>
      </c>
      <c r="D2823" s="10">
        <v>228.33333333333334</v>
      </c>
      <c r="E2823" s="10">
        <v>510.66666666666669</v>
      </c>
    </row>
    <row r="2824" spans="1:5" x14ac:dyDescent="0.2">
      <c r="A2824" s="9" t="s">
        <v>2467</v>
      </c>
      <c r="B2824" s="10">
        <v>19.100000000000001</v>
      </c>
      <c r="C2824" s="10">
        <v>52847</v>
      </c>
      <c r="D2824" s="10">
        <v>105</v>
      </c>
      <c r="E2824" s="10">
        <v>430</v>
      </c>
    </row>
    <row r="2825" spans="1:5" x14ac:dyDescent="0.2">
      <c r="A2825" s="9" t="s">
        <v>2449</v>
      </c>
      <c r="B2825" s="10">
        <v>31</v>
      </c>
      <c r="C2825" s="10">
        <v>37283</v>
      </c>
      <c r="D2825" s="10">
        <v>638</v>
      </c>
      <c r="E2825" s="10">
        <v>1137</v>
      </c>
    </row>
    <row r="2826" spans="1:5" x14ac:dyDescent="0.2">
      <c r="A2826" s="9" t="s">
        <v>2469</v>
      </c>
      <c r="B2826" s="10">
        <v>11.1</v>
      </c>
      <c r="C2826" s="10">
        <v>65673</v>
      </c>
      <c r="D2826" s="10">
        <v>108</v>
      </c>
      <c r="E2826" s="10">
        <v>299</v>
      </c>
    </row>
    <row r="2827" spans="1:5" x14ac:dyDescent="0.2">
      <c r="A2827" s="9" t="s">
        <v>2445</v>
      </c>
      <c r="B2827" s="10">
        <v>19.100000000000001</v>
      </c>
      <c r="C2827" s="10">
        <v>52847</v>
      </c>
      <c r="D2827" s="10">
        <v>105</v>
      </c>
      <c r="E2827" s="10">
        <v>430</v>
      </c>
    </row>
    <row r="2828" spans="1:5" x14ac:dyDescent="0.2">
      <c r="A2828" s="9" t="s">
        <v>2471</v>
      </c>
      <c r="B2828" s="10">
        <v>11.1</v>
      </c>
      <c r="C2828" s="10">
        <v>65673</v>
      </c>
      <c r="D2828" s="10">
        <v>108</v>
      </c>
      <c r="E2828" s="10">
        <v>299</v>
      </c>
    </row>
    <row r="2829" spans="1:5" x14ac:dyDescent="0.2">
      <c r="A2829" s="9" t="s">
        <v>2437</v>
      </c>
      <c r="B2829" s="10">
        <v>16.966666666666669</v>
      </c>
      <c r="C2829" s="10">
        <v>47209</v>
      </c>
      <c r="D2829" s="10">
        <v>228.33333333333334</v>
      </c>
      <c r="E2829" s="10">
        <v>510.66666666666669</v>
      </c>
    </row>
    <row r="2830" spans="1:5" x14ac:dyDescent="0.2">
      <c r="A2830" s="9" t="s">
        <v>2438</v>
      </c>
      <c r="B2830" s="10">
        <v>11.1</v>
      </c>
      <c r="C2830" s="10">
        <v>65673</v>
      </c>
      <c r="D2830" s="10">
        <v>108</v>
      </c>
      <c r="E2830" s="10">
        <v>299</v>
      </c>
    </row>
    <row r="2831" spans="1:5" x14ac:dyDescent="0.2">
      <c r="A2831" s="9" t="s">
        <v>2444</v>
      </c>
      <c r="B2831" s="10">
        <v>19.100000000000001</v>
      </c>
      <c r="C2831" s="10">
        <v>51703.666666666664</v>
      </c>
      <c r="D2831" s="10">
        <v>131.33333333333334</v>
      </c>
      <c r="E2831" s="10">
        <v>510</v>
      </c>
    </row>
    <row r="2832" spans="1:5" x14ac:dyDescent="0.2">
      <c r="A2832" s="9" t="s">
        <v>2433</v>
      </c>
      <c r="B2832" s="10">
        <v>19.100000000000001</v>
      </c>
      <c r="C2832" s="10">
        <v>43053</v>
      </c>
      <c r="D2832" s="10">
        <v>286</v>
      </c>
      <c r="E2832" s="10">
        <v>601</v>
      </c>
    </row>
    <row r="2833" spans="1:5" x14ac:dyDescent="0.2">
      <c r="A2833" s="9" t="s">
        <v>2435</v>
      </c>
      <c r="B2833" s="10">
        <v>19.100000000000001</v>
      </c>
      <c r="C2833" s="10">
        <v>43053</v>
      </c>
      <c r="D2833" s="10">
        <v>286</v>
      </c>
      <c r="E2833" s="10">
        <v>601</v>
      </c>
    </row>
    <row r="2834" spans="1:5" x14ac:dyDescent="0.2">
      <c r="A2834" s="9" t="s">
        <v>2443</v>
      </c>
      <c r="B2834" s="10">
        <v>11.1</v>
      </c>
      <c r="C2834" s="10">
        <v>65673</v>
      </c>
      <c r="D2834" s="10">
        <v>108</v>
      </c>
      <c r="E2834" s="10">
        <v>299</v>
      </c>
    </row>
    <row r="2835" spans="1:5" x14ac:dyDescent="0.2">
      <c r="A2835" s="9" t="s">
        <v>2441</v>
      </c>
      <c r="B2835" s="10">
        <v>11.1</v>
      </c>
      <c r="C2835" s="10">
        <v>65673</v>
      </c>
      <c r="D2835" s="10">
        <v>108</v>
      </c>
      <c r="E2835" s="10">
        <v>299</v>
      </c>
    </row>
    <row r="2836" spans="1:5" x14ac:dyDescent="0.2">
      <c r="A2836" s="9" t="s">
        <v>2442</v>
      </c>
      <c r="B2836" s="10">
        <v>19.100000000000001</v>
      </c>
      <c r="C2836" s="10">
        <v>49417</v>
      </c>
      <c r="D2836" s="10">
        <v>184</v>
      </c>
      <c r="E2836" s="10">
        <v>670</v>
      </c>
    </row>
    <row r="2837" spans="1:5" x14ac:dyDescent="0.2">
      <c r="A2837" s="9" t="s">
        <v>2470</v>
      </c>
      <c r="B2837" s="10">
        <v>11.1</v>
      </c>
      <c r="C2837" s="10">
        <v>65673</v>
      </c>
      <c r="D2837" s="10">
        <v>108</v>
      </c>
      <c r="E2837" s="10">
        <v>299</v>
      </c>
    </row>
    <row r="2838" spans="1:5" x14ac:dyDescent="0.2">
      <c r="A2838" s="9" t="s">
        <v>2448</v>
      </c>
      <c r="B2838" s="10">
        <v>19.100000000000001</v>
      </c>
      <c r="C2838" s="10">
        <v>52847</v>
      </c>
      <c r="D2838" s="10">
        <v>105</v>
      </c>
      <c r="E2838" s="10">
        <v>430</v>
      </c>
    </row>
    <row r="2839" spans="1:5" x14ac:dyDescent="0.2">
      <c r="A2839" s="9" t="s">
        <v>2464</v>
      </c>
      <c r="B2839" s="10">
        <v>19.100000000000001</v>
      </c>
      <c r="C2839" s="10">
        <v>52847</v>
      </c>
      <c r="D2839" s="10">
        <v>105</v>
      </c>
      <c r="E2839" s="10">
        <v>430</v>
      </c>
    </row>
    <row r="2840" spans="1:5" x14ac:dyDescent="0.2">
      <c r="A2840" s="9" t="s">
        <v>2466</v>
      </c>
      <c r="B2840" s="10">
        <v>19.100000000000001</v>
      </c>
      <c r="C2840" s="10">
        <v>52847</v>
      </c>
      <c r="D2840" s="10">
        <v>105</v>
      </c>
      <c r="E2840" s="10">
        <v>430</v>
      </c>
    </row>
    <row r="2841" spans="1:5" x14ac:dyDescent="0.2">
      <c r="A2841" s="9" t="s">
        <v>2440</v>
      </c>
      <c r="B2841" s="10">
        <v>11.1</v>
      </c>
      <c r="C2841" s="10">
        <v>65673</v>
      </c>
      <c r="D2841" s="10">
        <v>108</v>
      </c>
      <c r="E2841" s="10">
        <v>299</v>
      </c>
    </row>
    <row r="2842" spans="1:5" x14ac:dyDescent="0.2">
      <c r="A2842" s="9" t="s">
        <v>2472</v>
      </c>
      <c r="B2842" s="10">
        <v>19.100000000000001</v>
      </c>
      <c r="C2842" s="10">
        <v>43053</v>
      </c>
      <c r="D2842" s="10">
        <v>286</v>
      </c>
      <c r="E2842" s="10">
        <v>601</v>
      </c>
    </row>
    <row r="2843" spans="1:5" x14ac:dyDescent="0.2">
      <c r="A2843" s="9" t="s">
        <v>764</v>
      </c>
      <c r="B2843" s="10">
        <v>22.6</v>
      </c>
      <c r="C2843" s="10">
        <v>38500</v>
      </c>
      <c r="D2843" s="10">
        <v>215</v>
      </c>
      <c r="E2843" s="10">
        <v>584</v>
      </c>
    </row>
    <row r="2844" spans="1:5" x14ac:dyDescent="0.2">
      <c r="A2844" s="9" t="s">
        <v>770</v>
      </c>
      <c r="B2844" s="10">
        <v>14.7</v>
      </c>
      <c r="C2844" s="10">
        <v>56573</v>
      </c>
      <c r="D2844" s="10">
        <v>66</v>
      </c>
      <c r="E2844" s="10">
        <v>303</v>
      </c>
    </row>
    <row r="2845" spans="1:5" x14ac:dyDescent="0.2">
      <c r="A2845" s="9" t="s">
        <v>769</v>
      </c>
      <c r="B2845" s="10">
        <v>10.4</v>
      </c>
      <c r="C2845" s="10">
        <v>59286</v>
      </c>
      <c r="D2845" s="10">
        <v>68</v>
      </c>
      <c r="E2845" s="10">
        <v>277</v>
      </c>
    </row>
    <row r="2846" spans="1:5" x14ac:dyDescent="0.2">
      <c r="A2846" s="9" t="s">
        <v>679</v>
      </c>
      <c r="B2846" s="10">
        <v>16.05</v>
      </c>
      <c r="C2846" s="10">
        <v>53302</v>
      </c>
      <c r="D2846" s="10">
        <v>181.5</v>
      </c>
      <c r="E2846" s="10">
        <v>552.5</v>
      </c>
    </row>
    <row r="2847" spans="1:5" x14ac:dyDescent="0.2">
      <c r="A2847" s="9" t="s">
        <v>683</v>
      </c>
      <c r="B2847" s="10">
        <v>36</v>
      </c>
      <c r="C2847" s="10">
        <v>26414</v>
      </c>
      <c r="D2847" s="10">
        <v>197</v>
      </c>
      <c r="E2847" s="10">
        <v>405</v>
      </c>
    </row>
    <row r="2848" spans="1:5" x14ac:dyDescent="0.2">
      <c r="A2848" s="9" t="s">
        <v>768</v>
      </c>
      <c r="B2848" s="10">
        <v>10.4</v>
      </c>
      <c r="C2848" s="10">
        <v>59286</v>
      </c>
      <c r="D2848" s="10">
        <v>68</v>
      </c>
      <c r="E2848" s="10">
        <v>277</v>
      </c>
    </row>
    <row r="2849" spans="1:5" x14ac:dyDescent="0.2">
      <c r="A2849" s="9" t="s">
        <v>763</v>
      </c>
      <c r="B2849" s="10">
        <v>22.6</v>
      </c>
      <c r="C2849" s="10">
        <v>38500</v>
      </c>
      <c r="D2849" s="10">
        <v>215</v>
      </c>
      <c r="E2849" s="10">
        <v>584</v>
      </c>
    </row>
    <row r="2850" spans="1:5" x14ac:dyDescent="0.2">
      <c r="A2850" s="9" t="s">
        <v>767</v>
      </c>
      <c r="B2850" s="10">
        <v>14.7</v>
      </c>
      <c r="C2850" s="10">
        <v>56573</v>
      </c>
      <c r="D2850" s="10">
        <v>66</v>
      </c>
      <c r="E2850" s="10">
        <v>303</v>
      </c>
    </row>
    <row r="2851" spans="1:5" x14ac:dyDescent="0.2">
      <c r="A2851" s="9" t="s">
        <v>673</v>
      </c>
      <c r="B2851" s="10">
        <v>11.833333333333334</v>
      </c>
      <c r="C2851" s="10">
        <v>58381.666666666664</v>
      </c>
      <c r="D2851" s="10">
        <v>67.333333333333329</v>
      </c>
      <c r="E2851" s="10">
        <v>285.66666666666669</v>
      </c>
    </row>
    <row r="2852" spans="1:5" x14ac:dyDescent="0.2">
      <c r="A2852" s="9" t="s">
        <v>766</v>
      </c>
      <c r="B2852" s="10">
        <v>22.6</v>
      </c>
      <c r="C2852" s="10">
        <v>38500</v>
      </c>
      <c r="D2852" s="10">
        <v>215</v>
      </c>
      <c r="E2852" s="10">
        <v>584</v>
      </c>
    </row>
    <row r="2853" spans="1:5" x14ac:dyDescent="0.2">
      <c r="A2853" s="9" t="s">
        <v>682</v>
      </c>
      <c r="B2853" s="10">
        <v>36</v>
      </c>
      <c r="C2853" s="10">
        <v>26414</v>
      </c>
      <c r="D2853" s="10">
        <v>197</v>
      </c>
      <c r="E2853" s="10">
        <v>405</v>
      </c>
    </row>
    <row r="2854" spans="1:5" x14ac:dyDescent="0.2">
      <c r="A2854" s="9" t="s">
        <v>680</v>
      </c>
      <c r="B2854" s="10">
        <v>9.5</v>
      </c>
      <c r="C2854" s="10">
        <v>68104</v>
      </c>
      <c r="D2854" s="10">
        <v>148</v>
      </c>
      <c r="E2854" s="10">
        <v>521</v>
      </c>
    </row>
    <row r="2855" spans="1:5" x14ac:dyDescent="0.2">
      <c r="A2855" s="9" t="s">
        <v>678</v>
      </c>
      <c r="B2855" s="10">
        <v>9.5</v>
      </c>
      <c r="C2855" s="10">
        <v>68104</v>
      </c>
      <c r="D2855" s="10">
        <v>148</v>
      </c>
      <c r="E2855" s="10">
        <v>521</v>
      </c>
    </row>
    <row r="2856" spans="1:5" x14ac:dyDescent="0.2">
      <c r="A2856" s="9" t="s">
        <v>765</v>
      </c>
      <c r="B2856" s="10">
        <v>22.6</v>
      </c>
      <c r="C2856" s="10">
        <v>38500</v>
      </c>
      <c r="D2856" s="10">
        <v>215</v>
      </c>
      <c r="E2856" s="10">
        <v>584</v>
      </c>
    </row>
    <row r="2857" spans="1:5" x14ac:dyDescent="0.2">
      <c r="A2857" s="9" t="s">
        <v>681</v>
      </c>
      <c r="B2857" s="10">
        <v>9.5</v>
      </c>
      <c r="C2857" s="10">
        <v>68104</v>
      </c>
      <c r="D2857" s="10">
        <v>148</v>
      </c>
      <c r="E2857" s="10">
        <v>521</v>
      </c>
    </row>
    <row r="2858" spans="1:5" x14ac:dyDescent="0.2">
      <c r="A2858" s="9" t="s">
        <v>677</v>
      </c>
      <c r="B2858" s="10">
        <v>9.5</v>
      </c>
      <c r="C2858" s="10">
        <v>68104</v>
      </c>
      <c r="D2858" s="10">
        <v>148</v>
      </c>
      <c r="E2858" s="10">
        <v>521</v>
      </c>
    </row>
    <row r="2859" spans="1:5" x14ac:dyDescent="0.2">
      <c r="A2859" s="9" t="s">
        <v>674</v>
      </c>
      <c r="B2859" s="10">
        <v>16.5</v>
      </c>
      <c r="C2859" s="10">
        <v>48893</v>
      </c>
      <c r="D2859" s="10">
        <v>141.5</v>
      </c>
      <c r="E2859" s="10">
        <v>430.5</v>
      </c>
    </row>
    <row r="2860" spans="1:5" x14ac:dyDescent="0.2">
      <c r="A2860" s="9" t="s">
        <v>675</v>
      </c>
      <c r="B2860" s="10">
        <v>16.5</v>
      </c>
      <c r="C2860" s="10">
        <v>48893</v>
      </c>
      <c r="D2860" s="10">
        <v>141.5</v>
      </c>
      <c r="E2860" s="10">
        <v>430.5</v>
      </c>
    </row>
    <row r="2861" spans="1:5" x14ac:dyDescent="0.2">
      <c r="A2861" s="9" t="s">
        <v>676</v>
      </c>
      <c r="B2861" s="10">
        <v>10.4</v>
      </c>
      <c r="C2861" s="10">
        <v>59286</v>
      </c>
      <c r="D2861" s="10">
        <v>68</v>
      </c>
      <c r="E2861" s="10">
        <v>277</v>
      </c>
    </row>
    <row r="2862" spans="1:5" x14ac:dyDescent="0.2">
      <c r="A2862" s="9" t="s">
        <v>2225</v>
      </c>
      <c r="B2862" s="10">
        <v>20.2</v>
      </c>
      <c r="C2862" s="10">
        <v>50160</v>
      </c>
      <c r="D2862" s="10">
        <v>149</v>
      </c>
      <c r="E2862" s="10">
        <v>155</v>
      </c>
    </row>
    <row r="2863" spans="1:5" x14ac:dyDescent="0.2">
      <c r="A2863" s="9" t="s">
        <v>2344</v>
      </c>
      <c r="B2863" s="10">
        <v>20.2</v>
      </c>
      <c r="C2863" s="10">
        <v>50160</v>
      </c>
      <c r="D2863" s="10">
        <v>149</v>
      </c>
      <c r="E2863" s="10">
        <v>155</v>
      </c>
    </row>
    <row r="2864" spans="1:5" x14ac:dyDescent="0.2">
      <c r="A2864" s="9" t="s">
        <v>201</v>
      </c>
      <c r="B2864" s="10">
        <v>35.5</v>
      </c>
      <c r="C2864" s="10">
        <v>42431</v>
      </c>
      <c r="D2864" s="10">
        <v>549</v>
      </c>
      <c r="E2864" s="10">
        <v>265</v>
      </c>
    </row>
    <row r="2865" spans="1:5" x14ac:dyDescent="0.2">
      <c r="A2865" s="9" t="s">
        <v>1932</v>
      </c>
      <c r="B2865" s="10">
        <v>27.5</v>
      </c>
      <c r="C2865" s="10">
        <v>36453</v>
      </c>
      <c r="D2865" s="10">
        <v>175</v>
      </c>
      <c r="E2865" s="10">
        <v>409</v>
      </c>
    </row>
    <row r="2866" spans="1:5" x14ac:dyDescent="0.2">
      <c r="A2866" s="9" t="s">
        <v>1941</v>
      </c>
      <c r="B2866" s="10">
        <v>27.5</v>
      </c>
      <c r="C2866" s="10">
        <v>36453</v>
      </c>
      <c r="D2866" s="10">
        <v>175</v>
      </c>
      <c r="E2866" s="10">
        <v>409</v>
      </c>
    </row>
    <row r="2867" spans="1:5" x14ac:dyDescent="0.2">
      <c r="A2867" s="9" t="s">
        <v>1933</v>
      </c>
      <c r="B2867" s="10">
        <v>27.5</v>
      </c>
      <c r="C2867" s="10">
        <v>36453</v>
      </c>
      <c r="D2867" s="10">
        <v>175</v>
      </c>
      <c r="E2867" s="10">
        <v>409</v>
      </c>
    </row>
    <row r="2868" spans="1:5" x14ac:dyDescent="0.2">
      <c r="A2868" s="9" t="s">
        <v>1937</v>
      </c>
      <c r="B2868" s="10">
        <v>27.5</v>
      </c>
      <c r="C2868" s="10">
        <v>36453</v>
      </c>
      <c r="D2868" s="10">
        <v>175</v>
      </c>
      <c r="E2868" s="10">
        <v>409</v>
      </c>
    </row>
    <row r="2869" spans="1:5" x14ac:dyDescent="0.2">
      <c r="A2869" s="9" t="s">
        <v>1939</v>
      </c>
      <c r="B2869" s="10">
        <v>27.5</v>
      </c>
      <c r="C2869" s="10">
        <v>36453</v>
      </c>
      <c r="D2869" s="10">
        <v>175</v>
      </c>
      <c r="E2869" s="10">
        <v>409</v>
      </c>
    </row>
    <row r="2870" spans="1:5" x14ac:dyDescent="0.2">
      <c r="A2870" s="9" t="s">
        <v>1936</v>
      </c>
      <c r="B2870" s="10">
        <v>27.5</v>
      </c>
      <c r="C2870" s="10">
        <v>36453</v>
      </c>
      <c r="D2870" s="10">
        <v>175</v>
      </c>
      <c r="E2870" s="10">
        <v>409</v>
      </c>
    </row>
    <row r="2871" spans="1:5" x14ac:dyDescent="0.2">
      <c r="A2871" s="9" t="s">
        <v>1935</v>
      </c>
      <c r="B2871" s="10">
        <v>27.5</v>
      </c>
      <c r="C2871" s="10">
        <v>36453</v>
      </c>
      <c r="D2871" s="10">
        <v>175</v>
      </c>
      <c r="E2871" s="10">
        <v>409</v>
      </c>
    </row>
    <row r="2872" spans="1:5" x14ac:dyDescent="0.2">
      <c r="A2872" s="9" t="s">
        <v>1943</v>
      </c>
      <c r="B2872" s="10">
        <v>27.5</v>
      </c>
      <c r="C2872" s="10">
        <v>36453</v>
      </c>
      <c r="D2872" s="10">
        <v>175</v>
      </c>
      <c r="E2872" s="10">
        <v>409</v>
      </c>
    </row>
    <row r="2873" spans="1:5" x14ac:dyDescent="0.2">
      <c r="A2873" s="9" t="s">
        <v>1934</v>
      </c>
      <c r="B2873" s="10">
        <v>27.5</v>
      </c>
      <c r="C2873" s="10">
        <v>36453</v>
      </c>
      <c r="D2873" s="10">
        <v>175</v>
      </c>
      <c r="E2873" s="10">
        <v>409</v>
      </c>
    </row>
    <row r="2874" spans="1:5" x14ac:dyDescent="0.2">
      <c r="A2874" s="9" t="s">
        <v>1942</v>
      </c>
      <c r="B2874" s="10">
        <v>27.5</v>
      </c>
      <c r="C2874" s="10">
        <v>36453</v>
      </c>
      <c r="D2874" s="10">
        <v>175</v>
      </c>
      <c r="E2874" s="10">
        <v>409</v>
      </c>
    </row>
    <row r="2875" spans="1:5" x14ac:dyDescent="0.2">
      <c r="A2875" s="9" t="s">
        <v>1938</v>
      </c>
      <c r="B2875" s="10">
        <v>27.5</v>
      </c>
      <c r="C2875" s="10">
        <v>36453</v>
      </c>
      <c r="D2875" s="10">
        <v>175</v>
      </c>
      <c r="E2875" s="10">
        <v>409</v>
      </c>
    </row>
    <row r="2876" spans="1:5" x14ac:dyDescent="0.2">
      <c r="A2876" s="9" t="s">
        <v>1940</v>
      </c>
      <c r="B2876" s="10">
        <v>27.5</v>
      </c>
      <c r="C2876" s="10">
        <v>36453</v>
      </c>
      <c r="D2876" s="10">
        <v>175</v>
      </c>
      <c r="E2876" s="10">
        <v>409</v>
      </c>
    </row>
    <row r="2877" spans="1:5" x14ac:dyDescent="0.2">
      <c r="A2877" s="9" t="s">
        <v>259</v>
      </c>
      <c r="B2877" s="10">
        <v>4.2</v>
      </c>
      <c r="C2877" s="10">
        <v>194628</v>
      </c>
      <c r="D2877" s="10">
        <v>174</v>
      </c>
      <c r="E2877" s="10">
        <v>38</v>
      </c>
    </row>
    <row r="2878" spans="1:5" x14ac:dyDescent="0.2">
      <c r="A2878" s="9" t="s">
        <v>260</v>
      </c>
      <c r="B2878" s="10">
        <v>4.2</v>
      </c>
      <c r="C2878" s="10">
        <v>194628</v>
      </c>
      <c r="D2878" s="10">
        <v>174</v>
      </c>
      <c r="E2878" s="10">
        <v>38</v>
      </c>
    </row>
    <row r="2879" spans="1:5" x14ac:dyDescent="0.2">
      <c r="A2879" s="9" t="s">
        <v>384</v>
      </c>
      <c r="B2879" s="10">
        <v>35.5</v>
      </c>
      <c r="C2879" s="10">
        <v>42431</v>
      </c>
      <c r="D2879" s="10">
        <v>549</v>
      </c>
      <c r="E2879" s="10">
        <v>265</v>
      </c>
    </row>
    <row r="2880" spans="1:5" x14ac:dyDescent="0.2">
      <c r="A2880" s="9" t="s">
        <v>383</v>
      </c>
      <c r="B2880" s="10">
        <v>31.7</v>
      </c>
      <c r="C2880" s="10">
        <v>67500</v>
      </c>
      <c r="D2880" s="10">
        <v>150</v>
      </c>
      <c r="E2880" s="10">
        <v>93</v>
      </c>
    </row>
    <row r="2881" spans="1:5" x14ac:dyDescent="0.2">
      <c r="A2881" s="9" t="s">
        <v>385</v>
      </c>
      <c r="B2881" s="10">
        <v>35.5</v>
      </c>
      <c r="C2881" s="10">
        <v>42431</v>
      </c>
      <c r="D2881" s="10">
        <v>549</v>
      </c>
      <c r="E2881" s="10">
        <v>265</v>
      </c>
    </row>
    <row r="2882" spans="1:5" x14ac:dyDescent="0.2">
      <c r="A2882" s="9" t="s">
        <v>386</v>
      </c>
      <c r="B2882" s="10">
        <v>35.5</v>
      </c>
      <c r="C2882" s="10">
        <v>42431</v>
      </c>
      <c r="D2882" s="10">
        <v>549</v>
      </c>
      <c r="E2882" s="10">
        <v>265</v>
      </c>
    </row>
    <row r="2883" spans="1:5" x14ac:dyDescent="0.2">
      <c r="A2883" s="9" t="s">
        <v>382</v>
      </c>
      <c r="B2883" s="10">
        <v>31.7</v>
      </c>
      <c r="C2883" s="10">
        <v>67500</v>
      </c>
      <c r="D2883" s="10">
        <v>150</v>
      </c>
      <c r="E2883" s="10">
        <v>93</v>
      </c>
    </row>
    <row r="2884" spans="1:5" x14ac:dyDescent="0.2">
      <c r="A2884" s="9" t="s">
        <v>205</v>
      </c>
      <c r="B2884" s="10">
        <v>35.5</v>
      </c>
      <c r="C2884" s="10">
        <v>42431</v>
      </c>
      <c r="D2884" s="10">
        <v>549</v>
      </c>
      <c r="E2884" s="10">
        <v>265</v>
      </c>
    </row>
    <row r="2885" spans="1:5" x14ac:dyDescent="0.2">
      <c r="A2885" s="9" t="s">
        <v>122</v>
      </c>
      <c r="B2885" s="10">
        <v>7.8</v>
      </c>
      <c r="C2885" s="10">
        <v>161250</v>
      </c>
      <c r="D2885" s="10">
        <v>40</v>
      </c>
      <c r="E2885" s="10">
        <v>15</v>
      </c>
    </row>
    <row r="2886" spans="1:5" x14ac:dyDescent="0.2">
      <c r="A2886" s="9" t="s">
        <v>194</v>
      </c>
      <c r="B2886" s="10">
        <v>9.1</v>
      </c>
      <c r="C2886" s="10">
        <v>109904</v>
      </c>
      <c r="D2886" s="10">
        <v>206</v>
      </c>
      <c r="E2886" s="10">
        <v>105</v>
      </c>
    </row>
    <row r="2887" spans="1:5" x14ac:dyDescent="0.2">
      <c r="A2887" s="9" t="s">
        <v>179</v>
      </c>
      <c r="B2887" s="10">
        <v>11.9</v>
      </c>
      <c r="C2887" s="10">
        <v>95313</v>
      </c>
      <c r="D2887" s="10">
        <v>234</v>
      </c>
      <c r="E2887" s="10">
        <v>44</v>
      </c>
    </row>
    <row r="2888" spans="1:5" x14ac:dyDescent="0.2">
      <c r="A2888" s="9" t="s">
        <v>123</v>
      </c>
      <c r="B2888" s="10">
        <v>11.9</v>
      </c>
      <c r="C2888" s="10">
        <v>95313</v>
      </c>
      <c r="D2888" s="10">
        <v>234</v>
      </c>
      <c r="E2888" s="10">
        <v>44</v>
      </c>
    </row>
    <row r="2889" spans="1:5" x14ac:dyDescent="0.2">
      <c r="A2889" s="9" t="s">
        <v>116</v>
      </c>
      <c r="B2889" s="10">
        <v>2.5</v>
      </c>
      <c r="C2889" s="10">
        <v>134671</v>
      </c>
      <c r="D2889" s="10">
        <v>170</v>
      </c>
      <c r="E2889" s="10">
        <v>13</v>
      </c>
    </row>
    <row r="2890" spans="1:5" x14ac:dyDescent="0.2">
      <c r="A2890" s="9" t="s">
        <v>181</v>
      </c>
      <c r="B2890" s="10">
        <v>7.8</v>
      </c>
      <c r="C2890" s="10">
        <v>161250</v>
      </c>
      <c r="D2890" s="10">
        <v>40</v>
      </c>
      <c r="E2890" s="10">
        <v>15</v>
      </c>
    </row>
    <row r="2891" spans="1:5" x14ac:dyDescent="0.2">
      <c r="A2891" s="9" t="s">
        <v>195</v>
      </c>
      <c r="B2891" s="10">
        <v>9.1</v>
      </c>
      <c r="C2891" s="10">
        <v>109904</v>
      </c>
      <c r="D2891" s="10">
        <v>206</v>
      </c>
      <c r="E2891" s="10">
        <v>105</v>
      </c>
    </row>
    <row r="2892" spans="1:5" x14ac:dyDescent="0.2">
      <c r="A2892" s="9" t="s">
        <v>189</v>
      </c>
      <c r="B2892" s="10">
        <v>1.8</v>
      </c>
      <c r="C2892" s="10">
        <v>200250</v>
      </c>
      <c r="D2892" s="10">
        <v>154</v>
      </c>
      <c r="E2892" s="10">
        <v>0</v>
      </c>
    </row>
    <row r="2893" spans="1:5" x14ac:dyDescent="0.2">
      <c r="A2893" s="9" t="s">
        <v>165</v>
      </c>
      <c r="B2893" s="10">
        <v>10.4</v>
      </c>
      <c r="C2893" s="10">
        <v>108667</v>
      </c>
      <c r="D2893" s="10">
        <v>221</v>
      </c>
      <c r="E2893" s="10">
        <v>229</v>
      </c>
    </row>
    <row r="2894" spans="1:5" x14ac:dyDescent="0.2">
      <c r="A2894" s="9" t="s">
        <v>136</v>
      </c>
      <c r="B2894" s="10">
        <v>13.100000000000001</v>
      </c>
      <c r="C2894" s="10">
        <v>156280.5</v>
      </c>
      <c r="D2894" s="10">
        <v>299.5</v>
      </c>
      <c r="E2894" s="10">
        <v>164</v>
      </c>
    </row>
    <row r="2895" spans="1:5" x14ac:dyDescent="0.2">
      <c r="A2895" s="9" t="s">
        <v>124</v>
      </c>
      <c r="B2895" s="10">
        <v>13.2</v>
      </c>
      <c r="C2895" s="10">
        <v>125515</v>
      </c>
      <c r="D2895" s="10">
        <v>270</v>
      </c>
      <c r="E2895" s="10">
        <v>109</v>
      </c>
    </row>
    <row r="2896" spans="1:5" x14ac:dyDescent="0.2">
      <c r="A2896" s="9" t="s">
        <v>113</v>
      </c>
      <c r="B2896" s="10">
        <v>2.2999999999999998</v>
      </c>
      <c r="C2896" s="10">
        <v>135405</v>
      </c>
      <c r="D2896" s="10">
        <v>211</v>
      </c>
      <c r="E2896" s="10">
        <v>0</v>
      </c>
    </row>
    <row r="2897" spans="1:5" x14ac:dyDescent="0.2">
      <c r="A2897" s="9" t="s">
        <v>186</v>
      </c>
      <c r="B2897" s="10">
        <v>1.8</v>
      </c>
      <c r="C2897" s="10">
        <v>200250</v>
      </c>
      <c r="D2897" s="10">
        <v>154</v>
      </c>
      <c r="E2897" s="10">
        <v>0</v>
      </c>
    </row>
    <row r="2898" spans="1:5" x14ac:dyDescent="0.2">
      <c r="A2898" s="9" t="s">
        <v>103</v>
      </c>
      <c r="B2898" s="10">
        <v>9.1</v>
      </c>
      <c r="C2898" s="10">
        <v>109904</v>
      </c>
      <c r="D2898" s="10">
        <v>206</v>
      </c>
      <c r="E2898" s="10">
        <v>105</v>
      </c>
    </row>
    <row r="2899" spans="1:5" x14ac:dyDescent="0.2">
      <c r="A2899" s="9" t="s">
        <v>180</v>
      </c>
      <c r="B2899" s="10">
        <v>7.8</v>
      </c>
      <c r="C2899" s="10">
        <v>161250</v>
      </c>
      <c r="D2899" s="10">
        <v>40</v>
      </c>
      <c r="E2899" s="10">
        <v>15</v>
      </c>
    </row>
    <row r="2900" spans="1:5" x14ac:dyDescent="0.2">
      <c r="A2900" s="9" t="s">
        <v>119</v>
      </c>
      <c r="B2900" s="10">
        <v>13.2</v>
      </c>
      <c r="C2900" s="10">
        <v>125515</v>
      </c>
      <c r="D2900" s="10">
        <v>270</v>
      </c>
      <c r="E2900" s="10">
        <v>109</v>
      </c>
    </row>
    <row r="2901" spans="1:5" x14ac:dyDescent="0.2">
      <c r="A2901" s="9" t="s">
        <v>187</v>
      </c>
      <c r="B2901" s="10">
        <v>1.8</v>
      </c>
      <c r="C2901" s="10">
        <v>200250</v>
      </c>
      <c r="D2901" s="10">
        <v>154</v>
      </c>
      <c r="E2901" s="10">
        <v>0</v>
      </c>
    </row>
    <row r="2902" spans="1:5" x14ac:dyDescent="0.2">
      <c r="A2902" s="9" t="s">
        <v>184</v>
      </c>
      <c r="B2902" s="10">
        <v>7.8</v>
      </c>
      <c r="C2902" s="10">
        <v>161250</v>
      </c>
      <c r="D2902" s="10">
        <v>40</v>
      </c>
      <c r="E2902" s="10">
        <v>15</v>
      </c>
    </row>
    <row r="2903" spans="1:5" x14ac:dyDescent="0.2">
      <c r="A2903" s="9" t="s">
        <v>102</v>
      </c>
      <c r="B2903" s="10">
        <v>9.1</v>
      </c>
      <c r="C2903" s="10">
        <v>109904</v>
      </c>
      <c r="D2903" s="10">
        <v>206</v>
      </c>
      <c r="E2903" s="10">
        <v>105</v>
      </c>
    </row>
    <row r="2904" spans="1:5" x14ac:dyDescent="0.2">
      <c r="A2904" s="9" t="s">
        <v>134</v>
      </c>
      <c r="B2904" s="10">
        <v>4.2</v>
      </c>
      <c r="C2904" s="10">
        <v>128664</v>
      </c>
      <c r="D2904" s="10">
        <v>30</v>
      </c>
      <c r="E2904" s="10">
        <v>111</v>
      </c>
    </row>
    <row r="2905" spans="1:5" x14ac:dyDescent="0.2">
      <c r="A2905" s="9" t="s">
        <v>104</v>
      </c>
      <c r="B2905" s="10">
        <v>9.1</v>
      </c>
      <c r="C2905" s="10">
        <v>109904</v>
      </c>
      <c r="D2905" s="10">
        <v>206</v>
      </c>
      <c r="E2905" s="10">
        <v>105</v>
      </c>
    </row>
    <row r="2906" spans="1:5" x14ac:dyDescent="0.2">
      <c r="A2906" s="9" t="s">
        <v>108</v>
      </c>
      <c r="B2906" s="10">
        <v>1.8</v>
      </c>
      <c r="C2906" s="10">
        <v>200250</v>
      </c>
      <c r="D2906" s="10">
        <v>154</v>
      </c>
      <c r="E2906" s="10">
        <v>0</v>
      </c>
    </row>
    <row r="2907" spans="1:5" x14ac:dyDescent="0.2">
      <c r="A2907" s="9" t="s">
        <v>106</v>
      </c>
      <c r="B2907" s="10">
        <v>1.8</v>
      </c>
      <c r="C2907" s="10">
        <v>200250</v>
      </c>
      <c r="D2907" s="10">
        <v>154</v>
      </c>
      <c r="E2907" s="10">
        <v>0</v>
      </c>
    </row>
    <row r="2908" spans="1:5" x14ac:dyDescent="0.2">
      <c r="A2908" s="9" t="s">
        <v>107</v>
      </c>
      <c r="B2908" s="10">
        <v>2.2999999999999998</v>
      </c>
      <c r="C2908" s="10">
        <v>135405</v>
      </c>
      <c r="D2908" s="10">
        <v>211</v>
      </c>
      <c r="E2908" s="10">
        <v>0</v>
      </c>
    </row>
    <row r="2909" spans="1:5" x14ac:dyDescent="0.2">
      <c r="A2909" s="9" t="s">
        <v>112</v>
      </c>
      <c r="B2909" s="10">
        <v>2.2999999999999998</v>
      </c>
      <c r="C2909" s="10">
        <v>135405</v>
      </c>
      <c r="D2909" s="10">
        <v>211</v>
      </c>
      <c r="E2909" s="10">
        <v>0</v>
      </c>
    </row>
    <row r="2910" spans="1:5" x14ac:dyDescent="0.2">
      <c r="A2910" s="9" t="s">
        <v>118</v>
      </c>
      <c r="B2910" s="10">
        <v>13.2</v>
      </c>
      <c r="C2910" s="10">
        <v>125515</v>
      </c>
      <c r="D2910" s="10">
        <v>270</v>
      </c>
      <c r="E2910" s="10">
        <v>109</v>
      </c>
    </row>
    <row r="2911" spans="1:5" x14ac:dyDescent="0.2">
      <c r="A2911" s="9" t="s">
        <v>111</v>
      </c>
      <c r="B2911" s="10">
        <v>2.2999999999999998</v>
      </c>
      <c r="C2911" s="10">
        <v>135405</v>
      </c>
      <c r="D2911" s="10">
        <v>211</v>
      </c>
      <c r="E2911" s="10">
        <v>0</v>
      </c>
    </row>
    <row r="2912" spans="1:5" x14ac:dyDescent="0.2">
      <c r="A2912" s="9" t="s">
        <v>114</v>
      </c>
      <c r="B2912" s="10">
        <v>2.0499999999999998</v>
      </c>
      <c r="C2912" s="10">
        <v>167827.5</v>
      </c>
      <c r="D2912" s="10">
        <v>182.5</v>
      </c>
      <c r="E2912" s="10">
        <v>0</v>
      </c>
    </row>
    <row r="2913" spans="1:5" x14ac:dyDescent="0.2">
      <c r="A2913" s="9" t="s">
        <v>182</v>
      </c>
      <c r="B2913" s="10">
        <v>7.8</v>
      </c>
      <c r="C2913" s="10">
        <v>161250</v>
      </c>
      <c r="D2913" s="10">
        <v>40</v>
      </c>
      <c r="E2913" s="10">
        <v>15</v>
      </c>
    </row>
    <row r="2914" spans="1:5" x14ac:dyDescent="0.2">
      <c r="A2914" s="9" t="s">
        <v>162</v>
      </c>
      <c r="B2914" s="10">
        <v>10.4</v>
      </c>
      <c r="C2914" s="10">
        <v>108667</v>
      </c>
      <c r="D2914" s="10">
        <v>221</v>
      </c>
      <c r="E2914" s="10">
        <v>229</v>
      </c>
    </row>
    <row r="2915" spans="1:5" x14ac:dyDescent="0.2">
      <c r="A2915" s="9" t="s">
        <v>164</v>
      </c>
      <c r="B2915" s="10">
        <v>10.4</v>
      </c>
      <c r="C2915" s="10">
        <v>108667</v>
      </c>
      <c r="D2915" s="10">
        <v>221</v>
      </c>
      <c r="E2915" s="10">
        <v>229</v>
      </c>
    </row>
    <row r="2916" spans="1:5" x14ac:dyDescent="0.2">
      <c r="A2916" s="9" t="s">
        <v>160</v>
      </c>
      <c r="B2916" s="10">
        <v>10.4</v>
      </c>
      <c r="C2916" s="10">
        <v>108667</v>
      </c>
      <c r="D2916" s="10">
        <v>221</v>
      </c>
      <c r="E2916" s="10">
        <v>229</v>
      </c>
    </row>
    <row r="2917" spans="1:5" x14ac:dyDescent="0.2">
      <c r="A2917" s="9" t="s">
        <v>141</v>
      </c>
      <c r="B2917" s="10">
        <v>10.4</v>
      </c>
      <c r="C2917" s="10">
        <v>108667</v>
      </c>
      <c r="D2917" s="10">
        <v>221</v>
      </c>
      <c r="E2917" s="10">
        <v>229</v>
      </c>
    </row>
    <row r="2918" spans="1:5" x14ac:dyDescent="0.2">
      <c r="A2918" s="9" t="s">
        <v>140</v>
      </c>
      <c r="B2918" s="10">
        <v>15.8</v>
      </c>
      <c r="C2918" s="10">
        <v>203894</v>
      </c>
      <c r="D2918" s="10">
        <v>378</v>
      </c>
      <c r="E2918" s="10">
        <v>99</v>
      </c>
    </row>
    <row r="2919" spans="1:5" x14ac:dyDescent="0.2">
      <c r="A2919" s="9" t="s">
        <v>159</v>
      </c>
      <c r="B2919" s="10">
        <v>10.4</v>
      </c>
      <c r="C2919" s="10">
        <v>108667</v>
      </c>
      <c r="D2919" s="10">
        <v>221</v>
      </c>
      <c r="E2919" s="10">
        <v>229</v>
      </c>
    </row>
    <row r="2920" spans="1:5" x14ac:dyDescent="0.2">
      <c r="A2920" s="9" t="s">
        <v>163</v>
      </c>
      <c r="B2920" s="10">
        <v>10.4</v>
      </c>
      <c r="C2920" s="10">
        <v>108667</v>
      </c>
      <c r="D2920" s="10">
        <v>221</v>
      </c>
      <c r="E2920" s="10">
        <v>229</v>
      </c>
    </row>
    <row r="2921" spans="1:5" x14ac:dyDescent="0.2">
      <c r="A2921" s="9" t="s">
        <v>126</v>
      </c>
      <c r="B2921" s="10">
        <v>11.9</v>
      </c>
      <c r="C2921" s="10">
        <v>95313</v>
      </c>
      <c r="D2921" s="10">
        <v>234</v>
      </c>
      <c r="E2921" s="10">
        <v>44</v>
      </c>
    </row>
    <row r="2922" spans="1:5" x14ac:dyDescent="0.2">
      <c r="A2922" s="9" t="s">
        <v>158</v>
      </c>
      <c r="B2922" s="10">
        <v>10.4</v>
      </c>
      <c r="C2922" s="10">
        <v>108667</v>
      </c>
      <c r="D2922" s="10">
        <v>221</v>
      </c>
      <c r="E2922" s="10">
        <v>229</v>
      </c>
    </row>
    <row r="2923" spans="1:5" x14ac:dyDescent="0.2">
      <c r="A2923" s="9" t="s">
        <v>135</v>
      </c>
      <c r="B2923" s="10">
        <v>4.2</v>
      </c>
      <c r="C2923" s="10">
        <v>128664</v>
      </c>
      <c r="D2923" s="10">
        <v>30</v>
      </c>
      <c r="E2923" s="10">
        <v>111</v>
      </c>
    </row>
    <row r="2924" spans="1:5" x14ac:dyDescent="0.2">
      <c r="A2924" s="9" t="s">
        <v>166</v>
      </c>
      <c r="B2924" s="10">
        <v>2.8</v>
      </c>
      <c r="C2924" s="10">
        <v>186328</v>
      </c>
      <c r="D2924" s="10">
        <v>40</v>
      </c>
      <c r="E2924" s="10">
        <v>0</v>
      </c>
    </row>
    <row r="2925" spans="1:5" x14ac:dyDescent="0.2">
      <c r="A2925" s="9" t="s">
        <v>161</v>
      </c>
      <c r="B2925" s="10">
        <v>10.4</v>
      </c>
      <c r="C2925" s="10">
        <v>108667</v>
      </c>
      <c r="D2925" s="10">
        <v>221</v>
      </c>
      <c r="E2925" s="10">
        <v>229</v>
      </c>
    </row>
    <row r="2926" spans="1:5" x14ac:dyDescent="0.2">
      <c r="A2926" s="9" t="s">
        <v>168</v>
      </c>
      <c r="B2926" s="10">
        <v>2.8</v>
      </c>
      <c r="C2926" s="10">
        <v>186328</v>
      </c>
      <c r="D2926" s="10">
        <v>40</v>
      </c>
      <c r="E2926" s="10">
        <v>0</v>
      </c>
    </row>
    <row r="2927" spans="1:5" x14ac:dyDescent="0.2">
      <c r="A2927" s="9" t="s">
        <v>183</v>
      </c>
      <c r="B2927" s="10">
        <v>7.8</v>
      </c>
      <c r="C2927" s="10">
        <v>161250</v>
      </c>
      <c r="D2927" s="10">
        <v>40</v>
      </c>
      <c r="E2927" s="10">
        <v>15</v>
      </c>
    </row>
    <row r="2928" spans="1:5" x14ac:dyDescent="0.2">
      <c r="A2928" s="9" t="s">
        <v>129</v>
      </c>
      <c r="B2928" s="10">
        <v>13.2</v>
      </c>
      <c r="C2928" s="10">
        <v>125515</v>
      </c>
      <c r="D2928" s="10">
        <v>270</v>
      </c>
      <c r="E2928" s="10">
        <v>109</v>
      </c>
    </row>
    <row r="2929" spans="1:5" x14ac:dyDescent="0.2">
      <c r="A2929" s="9" t="s">
        <v>175</v>
      </c>
      <c r="B2929" s="10">
        <v>11.9</v>
      </c>
      <c r="C2929" s="10">
        <v>95313</v>
      </c>
      <c r="D2929" s="10">
        <v>234</v>
      </c>
      <c r="E2929" s="10">
        <v>44</v>
      </c>
    </row>
    <row r="2930" spans="1:5" x14ac:dyDescent="0.2">
      <c r="A2930" s="9" t="s">
        <v>173</v>
      </c>
      <c r="B2930" s="10">
        <v>11.9</v>
      </c>
      <c r="C2930" s="10">
        <v>95313</v>
      </c>
      <c r="D2930" s="10">
        <v>234</v>
      </c>
      <c r="E2930" s="10">
        <v>44</v>
      </c>
    </row>
    <row r="2931" spans="1:5" x14ac:dyDescent="0.2">
      <c r="A2931" s="9" t="s">
        <v>137</v>
      </c>
      <c r="B2931" s="10">
        <v>15.8</v>
      </c>
      <c r="C2931" s="10">
        <v>203894</v>
      </c>
      <c r="D2931" s="10">
        <v>378</v>
      </c>
      <c r="E2931" s="10">
        <v>99</v>
      </c>
    </row>
    <row r="2932" spans="1:5" x14ac:dyDescent="0.2">
      <c r="A2932" s="9" t="s">
        <v>142</v>
      </c>
      <c r="B2932" s="10">
        <v>15.8</v>
      </c>
      <c r="C2932" s="10">
        <v>203894</v>
      </c>
      <c r="D2932" s="10">
        <v>378</v>
      </c>
      <c r="E2932" s="10">
        <v>99</v>
      </c>
    </row>
    <row r="2933" spans="1:5" x14ac:dyDescent="0.2">
      <c r="A2933" s="9" t="s">
        <v>130</v>
      </c>
      <c r="B2933" s="10">
        <v>4.2</v>
      </c>
      <c r="C2933" s="10">
        <v>128664</v>
      </c>
      <c r="D2933" s="10">
        <v>30</v>
      </c>
      <c r="E2933" s="10">
        <v>111</v>
      </c>
    </row>
    <row r="2934" spans="1:5" x14ac:dyDescent="0.2">
      <c r="A2934" s="9" t="s">
        <v>131</v>
      </c>
      <c r="B2934" s="10">
        <v>2.8</v>
      </c>
      <c r="C2934" s="10">
        <v>186328</v>
      </c>
      <c r="D2934" s="10">
        <v>40</v>
      </c>
      <c r="E2934" s="10">
        <v>0</v>
      </c>
    </row>
    <row r="2935" spans="1:5" x14ac:dyDescent="0.2">
      <c r="A2935" s="9" t="s">
        <v>132</v>
      </c>
      <c r="B2935" s="10">
        <v>4.2</v>
      </c>
      <c r="C2935" s="10">
        <v>128664</v>
      </c>
      <c r="D2935" s="10">
        <v>30</v>
      </c>
      <c r="E2935" s="10">
        <v>111</v>
      </c>
    </row>
    <row r="2936" spans="1:5" x14ac:dyDescent="0.2">
      <c r="A2936" s="9" t="s">
        <v>121</v>
      </c>
      <c r="B2936" s="10">
        <v>13.2</v>
      </c>
      <c r="C2936" s="10">
        <v>125515</v>
      </c>
      <c r="D2936" s="10">
        <v>270</v>
      </c>
      <c r="E2936" s="10">
        <v>109</v>
      </c>
    </row>
    <row r="2937" spans="1:5" x14ac:dyDescent="0.2">
      <c r="A2937" s="9" t="s">
        <v>170</v>
      </c>
      <c r="B2937" s="10">
        <v>2.8</v>
      </c>
      <c r="C2937" s="10">
        <v>186328</v>
      </c>
      <c r="D2937" s="10">
        <v>40</v>
      </c>
      <c r="E2937" s="10">
        <v>0</v>
      </c>
    </row>
    <row r="2938" spans="1:5" x14ac:dyDescent="0.2">
      <c r="A2938" s="9" t="s">
        <v>177</v>
      </c>
      <c r="B2938" s="10">
        <v>11.9</v>
      </c>
      <c r="C2938" s="10">
        <v>95313</v>
      </c>
      <c r="D2938" s="10">
        <v>234</v>
      </c>
      <c r="E2938" s="10">
        <v>44</v>
      </c>
    </row>
    <row r="2939" spans="1:5" x14ac:dyDescent="0.2">
      <c r="A2939" s="9" t="s">
        <v>125</v>
      </c>
      <c r="B2939" s="10">
        <v>11.9</v>
      </c>
      <c r="C2939" s="10">
        <v>95313</v>
      </c>
      <c r="D2939" s="10">
        <v>234</v>
      </c>
      <c r="E2939" s="10">
        <v>44</v>
      </c>
    </row>
    <row r="2940" spans="1:5" x14ac:dyDescent="0.2">
      <c r="A2940" s="9" t="s">
        <v>138</v>
      </c>
      <c r="B2940" s="10">
        <v>15.8</v>
      </c>
      <c r="C2940" s="10">
        <v>203894</v>
      </c>
      <c r="D2940" s="10">
        <v>378</v>
      </c>
      <c r="E2940" s="10">
        <v>99</v>
      </c>
    </row>
    <row r="2941" spans="1:5" x14ac:dyDescent="0.2">
      <c r="A2941" s="9" t="s">
        <v>139</v>
      </c>
      <c r="B2941" s="10">
        <v>15.8</v>
      </c>
      <c r="C2941" s="10">
        <v>203894</v>
      </c>
      <c r="D2941" s="10">
        <v>378</v>
      </c>
      <c r="E2941" s="10">
        <v>99</v>
      </c>
    </row>
    <row r="2942" spans="1:5" x14ac:dyDescent="0.2">
      <c r="A2942" s="9" t="s">
        <v>178</v>
      </c>
      <c r="B2942" s="10">
        <v>11.9</v>
      </c>
      <c r="C2942" s="10">
        <v>95313</v>
      </c>
      <c r="D2942" s="10">
        <v>234</v>
      </c>
      <c r="E2942" s="10">
        <v>44</v>
      </c>
    </row>
    <row r="2943" spans="1:5" x14ac:dyDescent="0.2">
      <c r="A2943" s="9" t="s">
        <v>174</v>
      </c>
      <c r="B2943" s="10">
        <v>11.9</v>
      </c>
      <c r="C2943" s="10">
        <v>95313</v>
      </c>
      <c r="D2943" s="10">
        <v>234</v>
      </c>
      <c r="E2943" s="10">
        <v>44</v>
      </c>
    </row>
    <row r="2944" spans="1:5" x14ac:dyDescent="0.2">
      <c r="A2944" s="9" t="s">
        <v>128</v>
      </c>
      <c r="B2944" s="10">
        <v>13.2</v>
      </c>
      <c r="C2944" s="10">
        <v>125515</v>
      </c>
      <c r="D2944" s="10">
        <v>270</v>
      </c>
      <c r="E2944" s="10">
        <v>109</v>
      </c>
    </row>
    <row r="2945" spans="1:5" x14ac:dyDescent="0.2">
      <c r="A2945" s="9" t="s">
        <v>176</v>
      </c>
      <c r="B2945" s="10">
        <v>11.9</v>
      </c>
      <c r="C2945" s="10">
        <v>95313</v>
      </c>
      <c r="D2945" s="10">
        <v>234</v>
      </c>
      <c r="E2945" s="10">
        <v>44</v>
      </c>
    </row>
    <row r="2946" spans="1:5" x14ac:dyDescent="0.2">
      <c r="A2946" s="9" t="s">
        <v>127</v>
      </c>
      <c r="B2946" s="10">
        <v>13.2</v>
      </c>
      <c r="C2946" s="10">
        <v>125515</v>
      </c>
      <c r="D2946" s="10">
        <v>270</v>
      </c>
      <c r="E2946" s="10">
        <v>109</v>
      </c>
    </row>
    <row r="2947" spans="1:5" x14ac:dyDescent="0.2">
      <c r="A2947" s="9" t="s">
        <v>133</v>
      </c>
      <c r="B2947" s="10">
        <v>4.2</v>
      </c>
      <c r="C2947" s="10">
        <v>128664</v>
      </c>
      <c r="D2947" s="10">
        <v>30</v>
      </c>
      <c r="E2947" s="10">
        <v>111</v>
      </c>
    </row>
    <row r="2948" spans="1:5" x14ac:dyDescent="0.2">
      <c r="A2948" s="9" t="s">
        <v>172</v>
      </c>
      <c r="B2948" s="10">
        <v>2.8</v>
      </c>
      <c r="C2948" s="10">
        <v>186328</v>
      </c>
      <c r="D2948" s="10">
        <v>40</v>
      </c>
      <c r="E2948" s="10">
        <v>0</v>
      </c>
    </row>
    <row r="2949" spans="1:5" x14ac:dyDescent="0.2">
      <c r="A2949" s="9" t="s">
        <v>171</v>
      </c>
      <c r="B2949" s="10">
        <v>2.8</v>
      </c>
      <c r="C2949" s="10">
        <v>186328</v>
      </c>
      <c r="D2949" s="10">
        <v>40</v>
      </c>
      <c r="E2949" s="10">
        <v>0</v>
      </c>
    </row>
    <row r="2950" spans="1:5" x14ac:dyDescent="0.2">
      <c r="A2950" s="9" t="s">
        <v>120</v>
      </c>
      <c r="B2950" s="10">
        <v>13.2</v>
      </c>
      <c r="C2950" s="10">
        <v>125515</v>
      </c>
      <c r="D2950" s="10">
        <v>270</v>
      </c>
      <c r="E2950" s="10">
        <v>109</v>
      </c>
    </row>
    <row r="2951" spans="1:5" x14ac:dyDescent="0.2">
      <c r="A2951" s="9" t="s">
        <v>190</v>
      </c>
      <c r="B2951" s="10">
        <v>1.8</v>
      </c>
      <c r="C2951" s="10">
        <v>200250</v>
      </c>
      <c r="D2951" s="10">
        <v>154</v>
      </c>
      <c r="E2951" s="10">
        <v>0</v>
      </c>
    </row>
    <row r="2952" spans="1:5" x14ac:dyDescent="0.2">
      <c r="A2952" s="9" t="s">
        <v>109</v>
      </c>
      <c r="B2952" s="10">
        <v>2.2999999999999998</v>
      </c>
      <c r="C2952" s="10">
        <v>135405</v>
      </c>
      <c r="D2952" s="10">
        <v>211</v>
      </c>
      <c r="E2952" s="10">
        <v>0</v>
      </c>
    </row>
    <row r="2953" spans="1:5" x14ac:dyDescent="0.2">
      <c r="A2953" s="9" t="s">
        <v>193</v>
      </c>
      <c r="B2953" s="10">
        <v>9.1</v>
      </c>
      <c r="C2953" s="10">
        <v>109904</v>
      </c>
      <c r="D2953" s="10">
        <v>206</v>
      </c>
      <c r="E2953" s="10">
        <v>105</v>
      </c>
    </row>
    <row r="2954" spans="1:5" x14ac:dyDescent="0.2">
      <c r="A2954" s="9" t="s">
        <v>105</v>
      </c>
      <c r="B2954" s="10">
        <v>5.45</v>
      </c>
      <c r="C2954" s="10">
        <v>155077</v>
      </c>
      <c r="D2954" s="10">
        <v>180</v>
      </c>
      <c r="E2954" s="10">
        <v>52.5</v>
      </c>
    </row>
    <row r="2955" spans="1:5" x14ac:dyDescent="0.2">
      <c r="A2955" s="9" t="s">
        <v>169</v>
      </c>
      <c r="B2955" s="10">
        <v>2.8</v>
      </c>
      <c r="C2955" s="10">
        <v>186328</v>
      </c>
      <c r="D2955" s="10">
        <v>40</v>
      </c>
      <c r="E2955" s="10">
        <v>0</v>
      </c>
    </row>
    <row r="2956" spans="1:5" x14ac:dyDescent="0.2">
      <c r="A2956" s="9" t="s">
        <v>191</v>
      </c>
      <c r="B2956" s="10">
        <v>1.8</v>
      </c>
      <c r="C2956" s="10">
        <v>200250</v>
      </c>
      <c r="D2956" s="10">
        <v>154</v>
      </c>
      <c r="E2956" s="10">
        <v>0</v>
      </c>
    </row>
    <row r="2957" spans="1:5" x14ac:dyDescent="0.2">
      <c r="A2957" s="9" t="s">
        <v>143</v>
      </c>
      <c r="B2957" s="10">
        <v>15.8</v>
      </c>
      <c r="C2957" s="10">
        <v>203894</v>
      </c>
      <c r="D2957" s="10">
        <v>378</v>
      </c>
      <c r="E2957" s="10">
        <v>99</v>
      </c>
    </row>
    <row r="2958" spans="1:5" x14ac:dyDescent="0.2">
      <c r="A2958" s="9" t="s">
        <v>167</v>
      </c>
      <c r="B2958" s="10">
        <v>2.8</v>
      </c>
      <c r="C2958" s="10">
        <v>186328</v>
      </c>
      <c r="D2958" s="10">
        <v>40</v>
      </c>
      <c r="E2958" s="10">
        <v>0</v>
      </c>
    </row>
    <row r="2959" spans="1:5" x14ac:dyDescent="0.2">
      <c r="A2959" s="9" t="s">
        <v>117</v>
      </c>
      <c r="B2959" s="10">
        <v>13.2</v>
      </c>
      <c r="C2959" s="10">
        <v>125515</v>
      </c>
      <c r="D2959" s="10">
        <v>270</v>
      </c>
      <c r="E2959" s="10">
        <v>109</v>
      </c>
    </row>
    <row r="2960" spans="1:5" x14ac:dyDescent="0.2">
      <c r="A2960" s="9" t="s">
        <v>110</v>
      </c>
      <c r="B2960" s="10">
        <v>2.2999999999999998</v>
      </c>
      <c r="C2960" s="10">
        <v>135405</v>
      </c>
      <c r="D2960" s="10">
        <v>211</v>
      </c>
      <c r="E2960" s="10">
        <v>0</v>
      </c>
    </row>
    <row r="2961" spans="1:5" x14ac:dyDescent="0.2">
      <c r="A2961" s="9" t="s">
        <v>192</v>
      </c>
      <c r="B2961" s="10">
        <v>1.8</v>
      </c>
      <c r="C2961" s="10">
        <v>200250</v>
      </c>
      <c r="D2961" s="10">
        <v>154</v>
      </c>
      <c r="E2961" s="10">
        <v>0</v>
      </c>
    </row>
    <row r="2962" spans="1:5" x14ac:dyDescent="0.2">
      <c r="A2962" s="9" t="s">
        <v>188</v>
      </c>
      <c r="B2962" s="10">
        <v>1.8</v>
      </c>
      <c r="C2962" s="10">
        <v>200250</v>
      </c>
      <c r="D2962" s="10">
        <v>154</v>
      </c>
      <c r="E2962" s="10">
        <v>0</v>
      </c>
    </row>
    <row r="2963" spans="1:5" x14ac:dyDescent="0.2">
      <c r="A2963" s="9" t="s">
        <v>3738</v>
      </c>
      <c r="B2963" s="10">
        <v>9.6999999999999993</v>
      </c>
      <c r="C2963" s="10">
        <v>134375</v>
      </c>
      <c r="D2963" s="10">
        <v>250</v>
      </c>
      <c r="E2963" s="10">
        <v>99</v>
      </c>
    </row>
    <row r="2964" spans="1:5" x14ac:dyDescent="0.2">
      <c r="A2964" s="9" t="s">
        <v>3737</v>
      </c>
      <c r="B2964" s="10">
        <v>9.6999999999999993</v>
      </c>
      <c r="C2964" s="10">
        <v>134375</v>
      </c>
      <c r="D2964" s="10">
        <v>250</v>
      </c>
      <c r="E2964" s="10">
        <v>99</v>
      </c>
    </row>
    <row r="2965" spans="1:5" x14ac:dyDescent="0.2">
      <c r="A2965" s="9" t="s">
        <v>3736</v>
      </c>
      <c r="B2965" s="10">
        <v>9.6999999999999993</v>
      </c>
      <c r="C2965" s="10">
        <v>134375</v>
      </c>
      <c r="D2965" s="10">
        <v>250</v>
      </c>
      <c r="E2965" s="10">
        <v>99</v>
      </c>
    </row>
    <row r="2966" spans="1:5" x14ac:dyDescent="0.2">
      <c r="A2966" s="9" t="s">
        <v>3880</v>
      </c>
      <c r="B2966" s="10">
        <v>9.6999999999999993</v>
      </c>
      <c r="C2966" s="10">
        <v>134375</v>
      </c>
      <c r="D2966" s="10">
        <v>250</v>
      </c>
      <c r="E2966" s="10">
        <v>99</v>
      </c>
    </row>
    <row r="2967" spans="1:5" x14ac:dyDescent="0.2">
      <c r="A2967" s="9" t="s">
        <v>3735</v>
      </c>
      <c r="B2967" s="10">
        <v>9.6999999999999993</v>
      </c>
      <c r="C2967" s="10">
        <v>134375</v>
      </c>
      <c r="D2967" s="10">
        <v>250</v>
      </c>
      <c r="E2967" s="10">
        <v>99</v>
      </c>
    </row>
    <row r="2968" spans="1:5" x14ac:dyDescent="0.2">
      <c r="A2968" s="9" t="s">
        <v>3882</v>
      </c>
      <c r="B2968" s="10">
        <v>9.6999999999999993</v>
      </c>
      <c r="C2968" s="10">
        <v>134375</v>
      </c>
      <c r="D2968" s="10">
        <v>250</v>
      </c>
      <c r="E2968" s="10">
        <v>99</v>
      </c>
    </row>
    <row r="2969" spans="1:5" x14ac:dyDescent="0.2">
      <c r="A2969" s="9" t="s">
        <v>3745</v>
      </c>
      <c r="B2969" s="10">
        <v>8.4</v>
      </c>
      <c r="C2969" s="10">
        <v>139265</v>
      </c>
      <c r="D2969" s="10">
        <v>299</v>
      </c>
      <c r="E2969" s="10">
        <v>87</v>
      </c>
    </row>
    <row r="2970" spans="1:5" x14ac:dyDescent="0.2">
      <c r="A2970" s="9" t="s">
        <v>3873</v>
      </c>
      <c r="B2970" s="10">
        <v>8.4</v>
      </c>
      <c r="C2970" s="10">
        <v>139265</v>
      </c>
      <c r="D2970" s="10">
        <v>299</v>
      </c>
      <c r="E2970" s="10">
        <v>87</v>
      </c>
    </row>
    <row r="2971" spans="1:5" x14ac:dyDescent="0.2">
      <c r="A2971" s="9" t="s">
        <v>3744</v>
      </c>
      <c r="B2971" s="10">
        <v>8.4</v>
      </c>
      <c r="C2971" s="10">
        <v>139265</v>
      </c>
      <c r="D2971" s="10">
        <v>299</v>
      </c>
      <c r="E2971" s="10">
        <v>87</v>
      </c>
    </row>
    <row r="2972" spans="1:5" x14ac:dyDescent="0.2">
      <c r="A2972" s="9" t="s">
        <v>3874</v>
      </c>
      <c r="B2972" s="10">
        <v>8.4</v>
      </c>
      <c r="C2972" s="10">
        <v>139265</v>
      </c>
      <c r="D2972" s="10">
        <v>299</v>
      </c>
      <c r="E2972" s="10">
        <v>87</v>
      </c>
    </row>
    <row r="2973" spans="1:5" x14ac:dyDescent="0.2">
      <c r="A2973" s="9" t="s">
        <v>3875</v>
      </c>
      <c r="B2973" s="10">
        <v>8.4</v>
      </c>
      <c r="C2973" s="10">
        <v>139265</v>
      </c>
      <c r="D2973" s="10">
        <v>299</v>
      </c>
      <c r="E2973" s="10">
        <v>87</v>
      </c>
    </row>
    <row r="2974" spans="1:5" x14ac:dyDescent="0.2">
      <c r="A2974" s="9" t="s">
        <v>3876</v>
      </c>
      <c r="B2974" s="10">
        <v>8.4</v>
      </c>
      <c r="C2974" s="10">
        <v>139265</v>
      </c>
      <c r="D2974" s="10">
        <v>299</v>
      </c>
      <c r="E2974" s="10">
        <v>87</v>
      </c>
    </row>
    <row r="2975" spans="1:5" x14ac:dyDescent="0.2">
      <c r="A2975" s="9" t="s">
        <v>3877</v>
      </c>
      <c r="B2975" s="10">
        <v>8.4</v>
      </c>
      <c r="C2975" s="10">
        <v>139265</v>
      </c>
      <c r="D2975" s="10">
        <v>299</v>
      </c>
      <c r="E2975" s="10">
        <v>87</v>
      </c>
    </row>
    <row r="2976" spans="1:5" x14ac:dyDescent="0.2">
      <c r="A2976" s="9" t="s">
        <v>3860</v>
      </c>
      <c r="B2976" s="10">
        <v>43.4</v>
      </c>
      <c r="C2976" s="10">
        <v>115096</v>
      </c>
      <c r="D2976" s="10">
        <v>69</v>
      </c>
      <c r="E2976" s="10">
        <v>41</v>
      </c>
    </row>
    <row r="2977" spans="1:5" x14ac:dyDescent="0.2">
      <c r="A2977" s="9" t="s">
        <v>3754</v>
      </c>
      <c r="B2977" s="10">
        <v>35.5</v>
      </c>
      <c r="C2977" s="10">
        <v>42431</v>
      </c>
      <c r="D2977" s="10">
        <v>549</v>
      </c>
      <c r="E2977" s="10">
        <v>265</v>
      </c>
    </row>
    <row r="2978" spans="1:5" x14ac:dyDescent="0.2">
      <c r="A2978" s="9" t="s">
        <v>3753</v>
      </c>
      <c r="B2978" s="10">
        <v>31.7</v>
      </c>
      <c r="C2978" s="10">
        <v>67500</v>
      </c>
      <c r="D2978" s="10">
        <v>150</v>
      </c>
      <c r="E2978" s="10">
        <v>93</v>
      </c>
    </row>
    <row r="2979" spans="1:5" x14ac:dyDescent="0.2">
      <c r="A2979" s="9" t="s">
        <v>3769</v>
      </c>
      <c r="B2979" s="10">
        <v>35.5</v>
      </c>
      <c r="C2979" s="10">
        <v>42431</v>
      </c>
      <c r="D2979" s="10">
        <v>549</v>
      </c>
      <c r="E2979" s="10">
        <v>265</v>
      </c>
    </row>
    <row r="2980" spans="1:5" x14ac:dyDescent="0.2">
      <c r="A2980" s="9" t="s">
        <v>3752</v>
      </c>
      <c r="B2980" s="10">
        <v>31.7</v>
      </c>
      <c r="C2980" s="10">
        <v>67500</v>
      </c>
      <c r="D2980" s="10">
        <v>150</v>
      </c>
      <c r="E2980" s="10">
        <v>93</v>
      </c>
    </row>
    <row r="2981" spans="1:5" x14ac:dyDescent="0.2">
      <c r="A2981" s="9" t="s">
        <v>3770</v>
      </c>
      <c r="B2981" s="10">
        <v>35.5</v>
      </c>
      <c r="C2981" s="10">
        <v>42431</v>
      </c>
      <c r="D2981" s="10">
        <v>549</v>
      </c>
      <c r="E2981" s="10">
        <v>265</v>
      </c>
    </row>
    <row r="2982" spans="1:5" x14ac:dyDescent="0.2">
      <c r="A2982" s="9" t="s">
        <v>3865</v>
      </c>
      <c r="B2982" s="10">
        <v>35.5</v>
      </c>
      <c r="C2982" s="10">
        <v>42431</v>
      </c>
      <c r="D2982" s="10">
        <v>549</v>
      </c>
      <c r="E2982" s="10">
        <v>265</v>
      </c>
    </row>
    <row r="2983" spans="1:5" x14ac:dyDescent="0.2">
      <c r="A2983" s="9" t="s">
        <v>3867</v>
      </c>
      <c r="B2983" s="10">
        <v>31.7</v>
      </c>
      <c r="C2983" s="10">
        <v>67500</v>
      </c>
      <c r="D2983" s="10">
        <v>150</v>
      </c>
      <c r="E2983" s="10">
        <v>93</v>
      </c>
    </row>
    <row r="2984" spans="1:5" x14ac:dyDescent="0.2">
      <c r="A2984" s="9" t="s">
        <v>3866</v>
      </c>
      <c r="B2984" s="10">
        <v>31.7</v>
      </c>
      <c r="C2984" s="10">
        <v>67500</v>
      </c>
      <c r="D2984" s="10">
        <v>150</v>
      </c>
      <c r="E2984" s="10">
        <v>93</v>
      </c>
    </row>
    <row r="2985" spans="1:5" x14ac:dyDescent="0.2">
      <c r="A2985" s="9" t="s">
        <v>3863</v>
      </c>
      <c r="B2985" s="10">
        <v>35.5</v>
      </c>
      <c r="C2985" s="10">
        <v>42431</v>
      </c>
      <c r="D2985" s="10">
        <v>549</v>
      </c>
      <c r="E2985" s="10">
        <v>265</v>
      </c>
    </row>
    <row r="2986" spans="1:5" x14ac:dyDescent="0.2">
      <c r="A2986" s="9" t="s">
        <v>3885</v>
      </c>
      <c r="B2986" s="10">
        <v>43.4</v>
      </c>
      <c r="C2986" s="10">
        <v>115096</v>
      </c>
      <c r="D2986" s="10">
        <v>69</v>
      </c>
      <c r="E2986" s="10">
        <v>41</v>
      </c>
    </row>
    <row r="2987" spans="1:5" x14ac:dyDescent="0.2">
      <c r="A2987" s="9" t="s">
        <v>3747</v>
      </c>
      <c r="B2987" s="10">
        <v>8.4</v>
      </c>
      <c r="C2987" s="10">
        <v>139265</v>
      </c>
      <c r="D2987" s="10">
        <v>299</v>
      </c>
      <c r="E2987" s="10">
        <v>87</v>
      </c>
    </row>
    <row r="2988" spans="1:5" x14ac:dyDescent="0.2">
      <c r="A2988" s="9" t="s">
        <v>3739</v>
      </c>
      <c r="B2988" s="10">
        <v>8.4</v>
      </c>
      <c r="C2988" s="10">
        <v>139265</v>
      </c>
      <c r="D2988" s="10">
        <v>299</v>
      </c>
      <c r="E2988" s="10">
        <v>87</v>
      </c>
    </row>
    <row r="2989" spans="1:5" x14ac:dyDescent="0.2">
      <c r="A2989" s="9" t="s">
        <v>3750</v>
      </c>
      <c r="B2989" s="10">
        <v>31.7</v>
      </c>
      <c r="C2989" s="10">
        <v>67500</v>
      </c>
      <c r="D2989" s="10">
        <v>150</v>
      </c>
      <c r="E2989" s="10">
        <v>93</v>
      </c>
    </row>
    <row r="2990" spans="1:5" x14ac:dyDescent="0.2">
      <c r="A2990" s="9" t="s">
        <v>3751</v>
      </c>
      <c r="B2990" s="10">
        <v>31.7</v>
      </c>
      <c r="C2990" s="10">
        <v>67500</v>
      </c>
      <c r="D2990" s="10">
        <v>150</v>
      </c>
      <c r="E2990" s="10">
        <v>93</v>
      </c>
    </row>
    <row r="2991" spans="1:5" x14ac:dyDescent="0.2">
      <c r="A2991" s="9" t="s">
        <v>3749</v>
      </c>
      <c r="B2991" s="10">
        <v>31.7</v>
      </c>
      <c r="C2991" s="10">
        <v>67500</v>
      </c>
      <c r="D2991" s="10">
        <v>150</v>
      </c>
      <c r="E2991" s="10">
        <v>93</v>
      </c>
    </row>
    <row r="2992" spans="1:5" x14ac:dyDescent="0.2">
      <c r="A2992" s="9" t="s">
        <v>156</v>
      </c>
      <c r="B2992" s="10">
        <v>12.2</v>
      </c>
      <c r="C2992" s="10">
        <v>113763</v>
      </c>
      <c r="D2992" s="10">
        <v>280</v>
      </c>
      <c r="E2992" s="10">
        <v>107</v>
      </c>
    </row>
    <row r="2993" spans="1:5" x14ac:dyDescent="0.2">
      <c r="A2993" s="9" t="s">
        <v>3771</v>
      </c>
      <c r="B2993" s="10">
        <v>35.5</v>
      </c>
      <c r="C2993" s="10">
        <v>42431</v>
      </c>
      <c r="D2993" s="10">
        <v>549</v>
      </c>
      <c r="E2993" s="10">
        <v>265</v>
      </c>
    </row>
    <row r="2994" spans="1:5" x14ac:dyDescent="0.2">
      <c r="A2994" s="9" t="s">
        <v>3878</v>
      </c>
      <c r="B2994" s="10">
        <v>9.6999999999999993</v>
      </c>
      <c r="C2994" s="10">
        <v>134375</v>
      </c>
      <c r="D2994" s="10">
        <v>250</v>
      </c>
      <c r="E2994" s="10">
        <v>99</v>
      </c>
    </row>
    <row r="2995" spans="1:5" x14ac:dyDescent="0.2">
      <c r="A2995" s="9" t="s">
        <v>3879</v>
      </c>
      <c r="B2995" s="10">
        <v>9.6999999999999993</v>
      </c>
      <c r="C2995" s="10">
        <v>134375</v>
      </c>
      <c r="D2995" s="10">
        <v>250</v>
      </c>
      <c r="E2995" s="10">
        <v>99</v>
      </c>
    </row>
    <row r="2996" spans="1:5" x14ac:dyDescent="0.2">
      <c r="A2996" s="9" t="s">
        <v>3881</v>
      </c>
      <c r="B2996" s="10">
        <v>9.6999999999999993</v>
      </c>
      <c r="C2996" s="10">
        <v>134375</v>
      </c>
      <c r="D2996" s="10">
        <v>250</v>
      </c>
      <c r="E2996" s="10">
        <v>99</v>
      </c>
    </row>
    <row r="2997" spans="1:5" x14ac:dyDescent="0.2">
      <c r="A2997" s="9" t="s">
        <v>152</v>
      </c>
      <c r="B2997" s="10">
        <v>6.4</v>
      </c>
      <c r="C2997" s="10">
        <v>143906</v>
      </c>
      <c r="D2997" s="10">
        <v>9</v>
      </c>
      <c r="E2997" s="10">
        <v>6</v>
      </c>
    </row>
    <row r="2998" spans="1:5" x14ac:dyDescent="0.2">
      <c r="A2998" s="9" t="s">
        <v>151</v>
      </c>
      <c r="B2998" s="10">
        <v>6.4</v>
      </c>
      <c r="C2998" s="10">
        <v>143906</v>
      </c>
      <c r="D2998" s="10">
        <v>9</v>
      </c>
      <c r="E2998" s="10">
        <v>6</v>
      </c>
    </row>
    <row r="2999" spans="1:5" x14ac:dyDescent="0.2">
      <c r="A2999" s="9" t="s">
        <v>145</v>
      </c>
      <c r="B2999" s="10">
        <v>10.4</v>
      </c>
      <c r="C2999" s="10">
        <v>108667</v>
      </c>
      <c r="D2999" s="10">
        <v>221</v>
      </c>
      <c r="E2999" s="10">
        <v>229</v>
      </c>
    </row>
    <row r="3000" spans="1:5" x14ac:dyDescent="0.2">
      <c r="A3000" s="9" t="s">
        <v>157</v>
      </c>
      <c r="B3000" s="10">
        <v>10.4</v>
      </c>
      <c r="C3000" s="10">
        <v>108667</v>
      </c>
      <c r="D3000" s="10">
        <v>221</v>
      </c>
      <c r="E3000" s="10">
        <v>229</v>
      </c>
    </row>
    <row r="3001" spans="1:5" x14ac:dyDescent="0.2">
      <c r="A3001" s="9" t="s">
        <v>3743</v>
      </c>
      <c r="B3001" s="10">
        <v>8.4</v>
      </c>
      <c r="C3001" s="10">
        <v>139265</v>
      </c>
      <c r="D3001" s="10">
        <v>299</v>
      </c>
      <c r="E3001" s="10">
        <v>87</v>
      </c>
    </row>
    <row r="3002" spans="1:5" x14ac:dyDescent="0.2">
      <c r="A3002" s="9" t="s">
        <v>3742</v>
      </c>
      <c r="B3002" s="10">
        <v>8.4</v>
      </c>
      <c r="C3002" s="10">
        <v>139265</v>
      </c>
      <c r="D3002" s="10">
        <v>299</v>
      </c>
      <c r="E3002" s="10">
        <v>87</v>
      </c>
    </row>
    <row r="3003" spans="1:5" x14ac:dyDescent="0.2">
      <c r="A3003" s="9" t="s">
        <v>3741</v>
      </c>
      <c r="B3003" s="10">
        <v>8.4</v>
      </c>
      <c r="C3003" s="10">
        <v>139265</v>
      </c>
      <c r="D3003" s="10">
        <v>299</v>
      </c>
      <c r="E3003" s="10">
        <v>87</v>
      </c>
    </row>
    <row r="3004" spans="1:5" x14ac:dyDescent="0.2">
      <c r="A3004" s="9" t="s">
        <v>3740</v>
      </c>
      <c r="B3004" s="10">
        <v>8.4</v>
      </c>
      <c r="C3004" s="10">
        <v>139265</v>
      </c>
      <c r="D3004" s="10">
        <v>299</v>
      </c>
      <c r="E3004" s="10">
        <v>87</v>
      </c>
    </row>
    <row r="3005" spans="1:5" x14ac:dyDescent="0.2">
      <c r="A3005" s="9" t="s">
        <v>146</v>
      </c>
      <c r="B3005" s="10">
        <v>10.4</v>
      </c>
      <c r="C3005" s="10">
        <v>108667</v>
      </c>
      <c r="D3005" s="10">
        <v>221</v>
      </c>
      <c r="E3005" s="10">
        <v>229</v>
      </c>
    </row>
    <row r="3006" spans="1:5" x14ac:dyDescent="0.2">
      <c r="A3006" s="9" t="s">
        <v>3861</v>
      </c>
      <c r="B3006" s="10">
        <v>35.5</v>
      </c>
      <c r="C3006" s="10">
        <v>42431</v>
      </c>
      <c r="D3006" s="10">
        <v>549</v>
      </c>
      <c r="E3006" s="10">
        <v>265</v>
      </c>
    </row>
    <row r="3007" spans="1:5" x14ac:dyDescent="0.2">
      <c r="A3007" s="9" t="s">
        <v>144</v>
      </c>
      <c r="B3007" s="10">
        <v>15.8</v>
      </c>
      <c r="C3007" s="10">
        <v>203894</v>
      </c>
      <c r="D3007" s="10">
        <v>378</v>
      </c>
      <c r="E3007" s="10">
        <v>99</v>
      </c>
    </row>
    <row r="3008" spans="1:5" x14ac:dyDescent="0.2">
      <c r="A3008" s="9" t="s">
        <v>3869</v>
      </c>
      <c r="B3008" s="10">
        <v>31.7</v>
      </c>
      <c r="C3008" s="10">
        <v>67500</v>
      </c>
      <c r="D3008" s="10">
        <v>150</v>
      </c>
      <c r="E3008" s="10">
        <v>93</v>
      </c>
    </row>
    <row r="3009" spans="1:5" x14ac:dyDescent="0.2">
      <c r="A3009" s="9" t="s">
        <v>3864</v>
      </c>
      <c r="B3009" s="10">
        <v>35.5</v>
      </c>
      <c r="C3009" s="10">
        <v>42431</v>
      </c>
      <c r="D3009" s="10">
        <v>549</v>
      </c>
      <c r="E3009" s="10">
        <v>265</v>
      </c>
    </row>
    <row r="3010" spans="1:5" x14ac:dyDescent="0.2">
      <c r="A3010" s="9" t="s">
        <v>3755</v>
      </c>
      <c r="B3010" s="10">
        <v>35.5</v>
      </c>
      <c r="C3010" s="10">
        <v>42431</v>
      </c>
      <c r="D3010" s="10">
        <v>549</v>
      </c>
      <c r="E3010" s="10">
        <v>265</v>
      </c>
    </row>
    <row r="3011" spans="1:5" x14ac:dyDescent="0.2">
      <c r="A3011" s="9" t="s">
        <v>3748</v>
      </c>
      <c r="B3011" s="10">
        <v>31.7</v>
      </c>
      <c r="C3011" s="10">
        <v>67500</v>
      </c>
      <c r="D3011" s="10">
        <v>150</v>
      </c>
      <c r="E3011" s="10">
        <v>93</v>
      </c>
    </row>
    <row r="3012" spans="1:5" x14ac:dyDescent="0.2">
      <c r="A3012" s="9" t="s">
        <v>3871</v>
      </c>
      <c r="B3012" s="10">
        <v>31.7</v>
      </c>
      <c r="C3012" s="10">
        <v>67500</v>
      </c>
      <c r="D3012" s="10">
        <v>150</v>
      </c>
      <c r="E3012" s="10">
        <v>93</v>
      </c>
    </row>
    <row r="3013" spans="1:5" x14ac:dyDescent="0.2">
      <c r="A3013" s="9" t="s">
        <v>155</v>
      </c>
      <c r="B3013" s="10">
        <v>12.2</v>
      </c>
      <c r="C3013" s="10">
        <v>113763</v>
      </c>
      <c r="D3013" s="10">
        <v>280</v>
      </c>
      <c r="E3013" s="10">
        <v>107</v>
      </c>
    </row>
    <row r="3014" spans="1:5" x14ac:dyDescent="0.2">
      <c r="A3014" s="9" t="s">
        <v>154</v>
      </c>
      <c r="B3014" s="10">
        <v>12.2</v>
      </c>
      <c r="C3014" s="10">
        <v>113763</v>
      </c>
      <c r="D3014" s="10">
        <v>280</v>
      </c>
      <c r="E3014" s="10">
        <v>107</v>
      </c>
    </row>
    <row r="3015" spans="1:5" x14ac:dyDescent="0.2">
      <c r="A3015" s="9" t="s">
        <v>3872</v>
      </c>
      <c r="B3015" s="10">
        <v>8.4</v>
      </c>
      <c r="C3015" s="10">
        <v>139265</v>
      </c>
      <c r="D3015" s="10">
        <v>299</v>
      </c>
      <c r="E3015" s="10">
        <v>87</v>
      </c>
    </row>
    <row r="3016" spans="1:5" x14ac:dyDescent="0.2">
      <c r="A3016" s="9" t="s">
        <v>3746</v>
      </c>
      <c r="B3016" s="10">
        <v>8.4</v>
      </c>
      <c r="C3016" s="10">
        <v>139265</v>
      </c>
      <c r="D3016" s="10">
        <v>299</v>
      </c>
      <c r="E3016" s="10">
        <v>87</v>
      </c>
    </row>
    <row r="3017" spans="1:5" x14ac:dyDescent="0.2">
      <c r="A3017" s="9" t="s">
        <v>3870</v>
      </c>
      <c r="B3017" s="10">
        <v>31.7</v>
      </c>
      <c r="C3017" s="10">
        <v>67500</v>
      </c>
      <c r="D3017" s="10">
        <v>150</v>
      </c>
      <c r="E3017" s="10">
        <v>93</v>
      </c>
    </row>
    <row r="3018" spans="1:5" x14ac:dyDescent="0.2">
      <c r="A3018" s="9" t="s">
        <v>150</v>
      </c>
      <c r="B3018" s="10">
        <v>6.4</v>
      </c>
      <c r="C3018" s="10">
        <v>143906</v>
      </c>
      <c r="D3018" s="10">
        <v>9</v>
      </c>
      <c r="E3018" s="10">
        <v>6</v>
      </c>
    </row>
    <row r="3019" spans="1:5" x14ac:dyDescent="0.2">
      <c r="A3019" s="9" t="s">
        <v>147</v>
      </c>
      <c r="B3019" s="10">
        <v>12.2</v>
      </c>
      <c r="C3019" s="10">
        <v>113763</v>
      </c>
      <c r="D3019" s="10">
        <v>280</v>
      </c>
      <c r="E3019" s="10">
        <v>107</v>
      </c>
    </row>
    <row r="3020" spans="1:5" x14ac:dyDescent="0.2">
      <c r="A3020" s="9" t="s">
        <v>149</v>
      </c>
      <c r="B3020" s="10">
        <v>6.4</v>
      </c>
      <c r="C3020" s="10">
        <v>143906</v>
      </c>
      <c r="D3020" s="10">
        <v>9</v>
      </c>
      <c r="E3020" s="10">
        <v>6</v>
      </c>
    </row>
    <row r="3021" spans="1:5" x14ac:dyDescent="0.2">
      <c r="A3021" s="9" t="s">
        <v>3862</v>
      </c>
      <c r="B3021" s="10">
        <v>35.5</v>
      </c>
      <c r="C3021" s="10">
        <v>42431</v>
      </c>
      <c r="D3021" s="10">
        <v>549</v>
      </c>
      <c r="E3021" s="10">
        <v>265</v>
      </c>
    </row>
    <row r="3022" spans="1:5" x14ac:dyDescent="0.2">
      <c r="A3022" s="9" t="s">
        <v>3868</v>
      </c>
      <c r="B3022" s="10">
        <v>31.7</v>
      </c>
      <c r="C3022" s="10">
        <v>67500</v>
      </c>
      <c r="D3022" s="10">
        <v>150</v>
      </c>
      <c r="E3022" s="10">
        <v>93</v>
      </c>
    </row>
    <row r="3023" spans="1:5" x14ac:dyDescent="0.2">
      <c r="A3023" s="9" t="s">
        <v>148</v>
      </c>
      <c r="B3023" s="10">
        <v>6.4</v>
      </c>
      <c r="C3023" s="10">
        <v>143906</v>
      </c>
      <c r="D3023" s="10">
        <v>9</v>
      </c>
      <c r="E3023" s="10">
        <v>6</v>
      </c>
    </row>
    <row r="3024" spans="1:5" x14ac:dyDescent="0.2">
      <c r="A3024" s="9" t="s">
        <v>3759</v>
      </c>
      <c r="B3024" s="10">
        <v>43.4</v>
      </c>
      <c r="C3024" s="10">
        <v>115096</v>
      </c>
      <c r="D3024" s="10">
        <v>69</v>
      </c>
      <c r="E3024" s="10">
        <v>41</v>
      </c>
    </row>
    <row r="3025" spans="1:5" x14ac:dyDescent="0.2">
      <c r="A3025" s="9" t="s">
        <v>3756</v>
      </c>
      <c r="B3025" s="10">
        <v>43.4</v>
      </c>
      <c r="C3025" s="10">
        <v>115096</v>
      </c>
      <c r="D3025" s="10">
        <v>69</v>
      </c>
      <c r="E3025" s="10">
        <v>41</v>
      </c>
    </row>
    <row r="3026" spans="1:5" x14ac:dyDescent="0.2">
      <c r="A3026" s="9" t="s">
        <v>3757</v>
      </c>
      <c r="B3026" s="10">
        <v>43.4</v>
      </c>
      <c r="C3026" s="10">
        <v>115096</v>
      </c>
      <c r="D3026" s="10">
        <v>69</v>
      </c>
      <c r="E3026" s="10">
        <v>41</v>
      </c>
    </row>
    <row r="3027" spans="1:5" x14ac:dyDescent="0.2">
      <c r="A3027" s="9" t="s">
        <v>3758</v>
      </c>
      <c r="B3027" s="10">
        <v>43.4</v>
      </c>
      <c r="C3027" s="10">
        <v>115096</v>
      </c>
      <c r="D3027" s="10">
        <v>69</v>
      </c>
      <c r="E3027" s="10">
        <v>41</v>
      </c>
    </row>
    <row r="3028" spans="1:5" x14ac:dyDescent="0.2">
      <c r="A3028" s="9" t="s">
        <v>3734</v>
      </c>
      <c r="B3028" s="10">
        <v>9.6999999999999993</v>
      </c>
      <c r="C3028" s="10">
        <v>134375</v>
      </c>
      <c r="D3028" s="10">
        <v>250</v>
      </c>
      <c r="E3028" s="10">
        <v>99</v>
      </c>
    </row>
    <row r="3029" spans="1:5" x14ac:dyDescent="0.2">
      <c r="A3029" s="9" t="s">
        <v>3039</v>
      </c>
      <c r="B3029" s="10">
        <v>31.9</v>
      </c>
      <c r="C3029" s="10">
        <v>30130</v>
      </c>
      <c r="D3029" s="10">
        <v>660</v>
      </c>
      <c r="E3029" s="10">
        <v>534</v>
      </c>
    </row>
    <row r="3030" spans="1:5" x14ac:dyDescent="0.2">
      <c r="A3030" s="9" t="s">
        <v>3026</v>
      </c>
      <c r="B3030" s="10">
        <v>31.9</v>
      </c>
      <c r="C3030" s="10">
        <v>30130</v>
      </c>
      <c r="D3030" s="10">
        <v>660</v>
      </c>
      <c r="E3030" s="10">
        <v>534</v>
      </c>
    </row>
    <row r="3031" spans="1:5" x14ac:dyDescent="0.2">
      <c r="A3031" s="9" t="s">
        <v>3038</v>
      </c>
      <c r="B3031" s="10">
        <v>31.9</v>
      </c>
      <c r="C3031" s="10">
        <v>30130</v>
      </c>
      <c r="D3031" s="10">
        <v>660</v>
      </c>
      <c r="E3031" s="10">
        <v>534</v>
      </c>
    </row>
    <row r="3032" spans="1:5" x14ac:dyDescent="0.2">
      <c r="A3032" s="9" t="s">
        <v>3029</v>
      </c>
      <c r="B3032" s="10">
        <v>31.9</v>
      </c>
      <c r="C3032" s="10">
        <v>30130</v>
      </c>
      <c r="D3032" s="10">
        <v>660</v>
      </c>
      <c r="E3032" s="10">
        <v>534</v>
      </c>
    </row>
    <row r="3033" spans="1:5" x14ac:dyDescent="0.2">
      <c r="A3033" s="9" t="s">
        <v>3260</v>
      </c>
      <c r="B3033" s="10">
        <v>31.9</v>
      </c>
      <c r="C3033" s="10">
        <v>30130</v>
      </c>
      <c r="D3033" s="10">
        <v>660</v>
      </c>
      <c r="E3033" s="10">
        <v>534</v>
      </c>
    </row>
    <row r="3034" spans="1:5" x14ac:dyDescent="0.2">
      <c r="A3034" s="9" t="s">
        <v>3027</v>
      </c>
      <c r="B3034" s="10">
        <v>31.9</v>
      </c>
      <c r="C3034" s="10">
        <v>30130</v>
      </c>
      <c r="D3034" s="10">
        <v>660</v>
      </c>
      <c r="E3034" s="10">
        <v>534</v>
      </c>
    </row>
    <row r="3035" spans="1:5" x14ac:dyDescent="0.2">
      <c r="A3035" s="9" t="s">
        <v>3028</v>
      </c>
      <c r="B3035" s="10">
        <v>31.9</v>
      </c>
      <c r="C3035" s="10">
        <v>30130</v>
      </c>
      <c r="D3035" s="10">
        <v>660</v>
      </c>
      <c r="E3035" s="10">
        <v>534</v>
      </c>
    </row>
    <row r="3036" spans="1:5" x14ac:dyDescent="0.2">
      <c r="A3036" s="9" t="s">
        <v>3251</v>
      </c>
      <c r="B3036" s="10">
        <v>31.9</v>
      </c>
      <c r="C3036" s="10">
        <v>30130</v>
      </c>
      <c r="D3036" s="10">
        <v>660</v>
      </c>
      <c r="E3036" s="10">
        <v>534</v>
      </c>
    </row>
    <row r="3037" spans="1:5" x14ac:dyDescent="0.2">
      <c r="A3037" s="9" t="s">
        <v>3041</v>
      </c>
      <c r="B3037" s="10">
        <v>31.9</v>
      </c>
      <c r="C3037" s="10">
        <v>30130</v>
      </c>
      <c r="D3037" s="10">
        <v>660</v>
      </c>
      <c r="E3037" s="10">
        <v>534</v>
      </c>
    </row>
    <row r="3038" spans="1:5" x14ac:dyDescent="0.2">
      <c r="A3038" s="9" t="s">
        <v>3030</v>
      </c>
      <c r="B3038" s="10">
        <v>31.9</v>
      </c>
      <c r="C3038" s="10">
        <v>30130</v>
      </c>
      <c r="D3038" s="10">
        <v>660</v>
      </c>
      <c r="E3038" s="10">
        <v>534</v>
      </c>
    </row>
    <row r="3039" spans="1:5" x14ac:dyDescent="0.2">
      <c r="A3039" s="9" t="s">
        <v>3036</v>
      </c>
      <c r="B3039" s="10">
        <v>31.9</v>
      </c>
      <c r="C3039" s="10">
        <v>30130</v>
      </c>
      <c r="D3039" s="10">
        <v>660</v>
      </c>
      <c r="E3039" s="10">
        <v>534</v>
      </c>
    </row>
    <row r="3040" spans="1:5" x14ac:dyDescent="0.2">
      <c r="A3040" s="9" t="s">
        <v>3037</v>
      </c>
      <c r="B3040" s="10">
        <v>31.9</v>
      </c>
      <c r="C3040" s="10">
        <v>30130</v>
      </c>
      <c r="D3040" s="10">
        <v>660</v>
      </c>
      <c r="E3040" s="10">
        <v>534</v>
      </c>
    </row>
    <row r="3041" spans="1:5" x14ac:dyDescent="0.2">
      <c r="A3041" s="9" t="s">
        <v>3253</v>
      </c>
      <c r="B3041" s="10">
        <v>31.9</v>
      </c>
      <c r="C3041" s="10">
        <v>30130</v>
      </c>
      <c r="D3041" s="10">
        <v>660</v>
      </c>
      <c r="E3041" s="10">
        <v>534</v>
      </c>
    </row>
    <row r="3042" spans="1:5" x14ac:dyDescent="0.2">
      <c r="A3042" s="9" t="s">
        <v>3252</v>
      </c>
      <c r="B3042" s="10">
        <v>31.9</v>
      </c>
      <c r="C3042" s="10">
        <v>30130</v>
      </c>
      <c r="D3042" s="10">
        <v>660</v>
      </c>
      <c r="E3042" s="10">
        <v>534</v>
      </c>
    </row>
    <row r="3043" spans="1:5" x14ac:dyDescent="0.2">
      <c r="A3043" s="9" t="s">
        <v>3040</v>
      </c>
      <c r="B3043" s="10">
        <v>31.9</v>
      </c>
      <c r="C3043" s="10">
        <v>30130</v>
      </c>
      <c r="D3043" s="10">
        <v>660</v>
      </c>
      <c r="E3043" s="10">
        <v>534</v>
      </c>
    </row>
    <row r="3044" spans="1:5" x14ac:dyDescent="0.2">
      <c r="A3044" s="9" t="s">
        <v>3389</v>
      </c>
      <c r="B3044" s="10">
        <v>0</v>
      </c>
      <c r="C3044" s="10">
        <v>0</v>
      </c>
      <c r="D3044" s="10">
        <v>0</v>
      </c>
      <c r="E3044" s="10">
        <v>0</v>
      </c>
    </row>
    <row r="3045" spans="1:5" x14ac:dyDescent="0.2">
      <c r="A3045" s="9" t="s">
        <v>3261</v>
      </c>
      <c r="B3045" s="10">
        <v>13.6</v>
      </c>
      <c r="C3045" s="10">
        <v>104846</v>
      </c>
      <c r="D3045" s="10">
        <v>168</v>
      </c>
      <c r="E3045" s="10">
        <v>165</v>
      </c>
    </row>
    <row r="3046" spans="1:5" x14ac:dyDescent="0.2">
      <c r="A3046" s="9" t="s">
        <v>3025</v>
      </c>
      <c r="B3046" s="10">
        <v>13.6</v>
      </c>
      <c r="C3046" s="10">
        <v>104846</v>
      </c>
      <c r="D3046" s="10">
        <v>168</v>
      </c>
      <c r="E3046" s="10">
        <v>165</v>
      </c>
    </row>
    <row r="3047" spans="1:5" x14ac:dyDescent="0.2">
      <c r="A3047" s="9" t="s">
        <v>3024</v>
      </c>
      <c r="B3047" s="10">
        <v>13.6</v>
      </c>
      <c r="C3047" s="10">
        <v>104846</v>
      </c>
      <c r="D3047" s="10">
        <v>168</v>
      </c>
      <c r="E3047" s="10">
        <v>165</v>
      </c>
    </row>
    <row r="3048" spans="1:5" x14ac:dyDescent="0.2">
      <c r="A3048" s="9" t="s">
        <v>1452</v>
      </c>
      <c r="B3048" s="10">
        <v>35.5</v>
      </c>
      <c r="C3048" s="10">
        <v>42431</v>
      </c>
      <c r="D3048" s="10">
        <v>549</v>
      </c>
      <c r="E3048" s="10">
        <v>265</v>
      </c>
    </row>
    <row r="3049" spans="1:5" x14ac:dyDescent="0.2">
      <c r="A3049" s="9" t="s">
        <v>961</v>
      </c>
      <c r="B3049" s="10">
        <v>7.8</v>
      </c>
      <c r="C3049" s="10">
        <v>161250</v>
      </c>
      <c r="D3049" s="10">
        <v>40</v>
      </c>
      <c r="E3049" s="10">
        <v>15</v>
      </c>
    </row>
    <row r="3050" spans="1:5" x14ac:dyDescent="0.2">
      <c r="A3050" s="9" t="s">
        <v>943</v>
      </c>
      <c r="B3050" s="10">
        <v>2.7</v>
      </c>
      <c r="C3050" s="10">
        <v>133937</v>
      </c>
      <c r="D3050" s="10">
        <v>129</v>
      </c>
      <c r="E3050" s="10">
        <v>26</v>
      </c>
    </row>
    <row r="3051" spans="1:5" x14ac:dyDescent="0.2">
      <c r="A3051" s="9" t="s">
        <v>962</v>
      </c>
      <c r="B3051" s="10">
        <v>7.8</v>
      </c>
      <c r="C3051" s="10">
        <v>161250</v>
      </c>
      <c r="D3051" s="10">
        <v>40</v>
      </c>
      <c r="E3051" s="10">
        <v>15</v>
      </c>
    </row>
    <row r="3052" spans="1:5" x14ac:dyDescent="0.2">
      <c r="A3052" s="9" t="s">
        <v>942</v>
      </c>
      <c r="B3052" s="10">
        <v>2.7</v>
      </c>
      <c r="C3052" s="10">
        <v>133937</v>
      </c>
      <c r="D3052" s="10">
        <v>129</v>
      </c>
      <c r="E3052" s="10">
        <v>26</v>
      </c>
    </row>
    <row r="3053" spans="1:5" x14ac:dyDescent="0.2">
      <c r="A3053" s="9" t="s">
        <v>955</v>
      </c>
      <c r="B3053" s="10">
        <v>13.2</v>
      </c>
      <c r="C3053" s="10">
        <v>125515</v>
      </c>
      <c r="D3053" s="10">
        <v>270</v>
      </c>
      <c r="E3053" s="10">
        <v>109</v>
      </c>
    </row>
    <row r="3054" spans="1:5" x14ac:dyDescent="0.2">
      <c r="A3054" s="9" t="s">
        <v>952</v>
      </c>
      <c r="B3054" s="10">
        <v>2.2999999999999998</v>
      </c>
      <c r="C3054" s="10">
        <v>135405</v>
      </c>
      <c r="D3054" s="10">
        <v>211</v>
      </c>
      <c r="E3054" s="10">
        <v>0</v>
      </c>
    </row>
    <row r="3055" spans="1:5" x14ac:dyDescent="0.2">
      <c r="A3055" s="9" t="s">
        <v>949</v>
      </c>
      <c r="B3055" s="10">
        <v>2.2999999999999998</v>
      </c>
      <c r="C3055" s="10">
        <v>135405</v>
      </c>
      <c r="D3055" s="10">
        <v>211</v>
      </c>
      <c r="E3055" s="10">
        <v>0</v>
      </c>
    </row>
    <row r="3056" spans="1:5" x14ac:dyDescent="0.2">
      <c r="A3056" s="9" t="s">
        <v>960</v>
      </c>
      <c r="B3056" s="10">
        <v>7.8</v>
      </c>
      <c r="C3056" s="10">
        <v>161250</v>
      </c>
      <c r="D3056" s="10">
        <v>40</v>
      </c>
      <c r="E3056" s="10">
        <v>15</v>
      </c>
    </row>
    <row r="3057" spans="1:5" x14ac:dyDescent="0.2">
      <c r="A3057" s="9" t="s">
        <v>951</v>
      </c>
      <c r="B3057" s="10">
        <v>2.2999999999999998</v>
      </c>
      <c r="C3057" s="10">
        <v>135405</v>
      </c>
      <c r="D3057" s="10">
        <v>211</v>
      </c>
      <c r="E3057" s="10">
        <v>0</v>
      </c>
    </row>
    <row r="3058" spans="1:5" x14ac:dyDescent="0.2">
      <c r="A3058" s="9" t="s">
        <v>947</v>
      </c>
      <c r="B3058" s="10">
        <v>7.75</v>
      </c>
      <c r="C3058" s="10">
        <v>130460</v>
      </c>
      <c r="D3058" s="10">
        <v>240.5</v>
      </c>
      <c r="E3058" s="10">
        <v>54.5</v>
      </c>
    </row>
    <row r="3059" spans="1:5" x14ac:dyDescent="0.2">
      <c r="A3059" s="9" t="s">
        <v>950</v>
      </c>
      <c r="B3059" s="10">
        <v>2.2999999999999998</v>
      </c>
      <c r="C3059" s="10">
        <v>135405</v>
      </c>
      <c r="D3059" s="10">
        <v>211</v>
      </c>
      <c r="E3059" s="10">
        <v>0</v>
      </c>
    </row>
    <row r="3060" spans="1:5" x14ac:dyDescent="0.2">
      <c r="A3060" s="9" t="s">
        <v>941</v>
      </c>
      <c r="B3060" s="10">
        <v>5.25</v>
      </c>
      <c r="C3060" s="10">
        <v>147593.5</v>
      </c>
      <c r="D3060" s="10">
        <v>84.5</v>
      </c>
      <c r="E3060" s="10">
        <v>20.5</v>
      </c>
    </row>
    <row r="3061" spans="1:5" x14ac:dyDescent="0.2">
      <c r="A3061" s="9" t="s">
        <v>946</v>
      </c>
      <c r="B3061" s="10">
        <v>7.75</v>
      </c>
      <c r="C3061" s="10">
        <v>130460</v>
      </c>
      <c r="D3061" s="10">
        <v>240.5</v>
      </c>
      <c r="E3061" s="10">
        <v>54.5</v>
      </c>
    </row>
    <row r="3062" spans="1:5" x14ac:dyDescent="0.2">
      <c r="A3062" s="9" t="s">
        <v>953</v>
      </c>
      <c r="B3062" s="10">
        <v>17.8</v>
      </c>
      <c r="C3062" s="10">
        <v>70450</v>
      </c>
      <c r="D3062" s="10">
        <v>377</v>
      </c>
      <c r="E3062" s="10">
        <v>184</v>
      </c>
    </row>
    <row r="3063" spans="1:5" x14ac:dyDescent="0.2">
      <c r="A3063" s="9" t="s">
        <v>957</v>
      </c>
      <c r="B3063" s="10">
        <v>13.2</v>
      </c>
      <c r="C3063" s="10">
        <v>125515</v>
      </c>
      <c r="D3063" s="10">
        <v>270</v>
      </c>
      <c r="E3063" s="10">
        <v>109</v>
      </c>
    </row>
    <row r="3064" spans="1:5" x14ac:dyDescent="0.2">
      <c r="A3064" s="9" t="s">
        <v>948</v>
      </c>
      <c r="B3064" s="10">
        <v>2.2999999999999998</v>
      </c>
      <c r="C3064" s="10">
        <v>135405</v>
      </c>
      <c r="D3064" s="10">
        <v>211</v>
      </c>
      <c r="E3064" s="10">
        <v>0</v>
      </c>
    </row>
    <row r="3065" spans="1:5" x14ac:dyDescent="0.2">
      <c r="A3065" s="9" t="s">
        <v>945</v>
      </c>
      <c r="B3065" s="10">
        <v>5.25</v>
      </c>
      <c r="C3065" s="10">
        <v>147593.5</v>
      </c>
      <c r="D3065" s="10">
        <v>84.5</v>
      </c>
      <c r="E3065" s="10">
        <v>20.5</v>
      </c>
    </row>
    <row r="3066" spans="1:5" x14ac:dyDescent="0.2">
      <c r="A3066" s="9" t="s">
        <v>958</v>
      </c>
      <c r="B3066" s="10">
        <v>13.2</v>
      </c>
      <c r="C3066" s="10">
        <v>125515</v>
      </c>
      <c r="D3066" s="10">
        <v>270</v>
      </c>
      <c r="E3066" s="10">
        <v>109</v>
      </c>
    </row>
    <row r="3067" spans="1:5" x14ac:dyDescent="0.2">
      <c r="A3067" s="9" t="s">
        <v>954</v>
      </c>
      <c r="B3067" s="10">
        <v>14.6</v>
      </c>
      <c r="C3067" s="10">
        <v>91739</v>
      </c>
      <c r="D3067" s="10">
        <v>280</v>
      </c>
      <c r="E3067" s="10">
        <v>128</v>
      </c>
    </row>
    <row r="3068" spans="1:5" x14ac:dyDescent="0.2">
      <c r="A3068" s="9" t="s">
        <v>944</v>
      </c>
      <c r="B3068" s="10">
        <v>2.7</v>
      </c>
      <c r="C3068" s="10">
        <v>133937</v>
      </c>
      <c r="D3068" s="10">
        <v>129</v>
      </c>
      <c r="E3068" s="10">
        <v>26</v>
      </c>
    </row>
    <row r="3069" spans="1:5" x14ac:dyDescent="0.2">
      <c r="A3069" s="9" t="s">
        <v>959</v>
      </c>
      <c r="B3069" s="10">
        <v>7.8</v>
      </c>
      <c r="C3069" s="10">
        <v>161250</v>
      </c>
      <c r="D3069" s="10">
        <v>40</v>
      </c>
      <c r="E3069" s="10">
        <v>15</v>
      </c>
    </row>
    <row r="3070" spans="1:5" x14ac:dyDescent="0.2">
      <c r="A3070" s="9" t="s">
        <v>956</v>
      </c>
      <c r="B3070" s="10">
        <v>13.2</v>
      </c>
      <c r="C3070" s="10">
        <v>125515</v>
      </c>
      <c r="D3070" s="10">
        <v>270</v>
      </c>
      <c r="E3070" s="10">
        <v>109</v>
      </c>
    </row>
    <row r="3071" spans="1:5" x14ac:dyDescent="0.2">
      <c r="A3071" s="9" t="s">
        <v>4002</v>
      </c>
      <c r="B3071" s="10">
        <v>21.7</v>
      </c>
      <c r="C3071" s="10">
        <v>50519</v>
      </c>
      <c r="D3071" s="10">
        <v>492</v>
      </c>
      <c r="E3071" s="10">
        <v>587</v>
      </c>
    </row>
    <row r="3072" spans="1:5" x14ac:dyDescent="0.2">
      <c r="A3072" s="9" t="s">
        <v>2359</v>
      </c>
      <c r="B3072" s="10">
        <v>27.7</v>
      </c>
      <c r="C3072" s="10">
        <v>28107</v>
      </c>
      <c r="D3072" s="10">
        <v>364</v>
      </c>
      <c r="E3072" s="10">
        <v>393</v>
      </c>
    </row>
    <row r="3073" spans="1:5" x14ac:dyDescent="0.2">
      <c r="A3073" s="9" t="s">
        <v>2362</v>
      </c>
      <c r="B3073" s="10">
        <v>27.7</v>
      </c>
      <c r="C3073" s="10">
        <v>28107</v>
      </c>
      <c r="D3073" s="10">
        <v>364</v>
      </c>
      <c r="E3073" s="10">
        <v>393</v>
      </c>
    </row>
    <row r="3074" spans="1:5" x14ac:dyDescent="0.2">
      <c r="A3074" s="9" t="s">
        <v>2318</v>
      </c>
      <c r="B3074" s="10">
        <v>22.7</v>
      </c>
      <c r="C3074" s="10">
        <v>49803.5</v>
      </c>
      <c r="D3074" s="10">
        <v>205</v>
      </c>
      <c r="E3074" s="10">
        <v>234.5</v>
      </c>
    </row>
    <row r="3075" spans="1:5" x14ac:dyDescent="0.2">
      <c r="A3075" s="9" t="s">
        <v>2360</v>
      </c>
      <c r="B3075" s="10">
        <v>27.7</v>
      </c>
      <c r="C3075" s="10">
        <v>28107</v>
      </c>
      <c r="D3075" s="10">
        <v>364</v>
      </c>
      <c r="E3075" s="10">
        <v>393</v>
      </c>
    </row>
    <row r="3076" spans="1:5" x14ac:dyDescent="0.2">
      <c r="A3076" s="9" t="s">
        <v>2361</v>
      </c>
      <c r="B3076" s="10">
        <v>27.7</v>
      </c>
      <c r="C3076" s="10">
        <v>28107</v>
      </c>
      <c r="D3076" s="10">
        <v>364</v>
      </c>
      <c r="E3076" s="10">
        <v>393</v>
      </c>
    </row>
    <row r="3077" spans="1:5" x14ac:dyDescent="0.2">
      <c r="A3077" s="9" t="s">
        <v>2324</v>
      </c>
      <c r="B3077" s="10">
        <v>27.7</v>
      </c>
      <c r="C3077" s="10">
        <v>28107</v>
      </c>
      <c r="D3077" s="10">
        <v>364</v>
      </c>
      <c r="E3077" s="10">
        <v>393</v>
      </c>
    </row>
    <row r="3078" spans="1:5" x14ac:dyDescent="0.2">
      <c r="A3078" s="9" t="s">
        <v>2325</v>
      </c>
      <c r="B3078" s="10">
        <v>27.7</v>
      </c>
      <c r="C3078" s="10">
        <v>28107</v>
      </c>
      <c r="D3078" s="10">
        <v>364</v>
      </c>
      <c r="E3078" s="10">
        <v>393</v>
      </c>
    </row>
    <row r="3079" spans="1:5" x14ac:dyDescent="0.2">
      <c r="A3079" s="9" t="s">
        <v>2326</v>
      </c>
      <c r="B3079" s="10">
        <v>27.7</v>
      </c>
      <c r="C3079" s="10">
        <v>28107</v>
      </c>
      <c r="D3079" s="10">
        <v>364</v>
      </c>
      <c r="E3079" s="10">
        <v>393</v>
      </c>
    </row>
    <row r="3080" spans="1:5" x14ac:dyDescent="0.2">
      <c r="A3080" s="9" t="s">
        <v>2327</v>
      </c>
      <c r="B3080" s="10">
        <v>27.7</v>
      </c>
      <c r="C3080" s="10">
        <v>28107</v>
      </c>
      <c r="D3080" s="10">
        <v>364</v>
      </c>
      <c r="E3080" s="10">
        <v>393</v>
      </c>
    </row>
    <row r="3081" spans="1:5" x14ac:dyDescent="0.2">
      <c r="A3081" s="9" t="s">
        <v>2328</v>
      </c>
      <c r="B3081" s="10">
        <v>27.7</v>
      </c>
      <c r="C3081" s="10">
        <v>28107</v>
      </c>
      <c r="D3081" s="10">
        <v>364</v>
      </c>
      <c r="E3081" s="10">
        <v>393</v>
      </c>
    </row>
    <row r="3082" spans="1:5" x14ac:dyDescent="0.2">
      <c r="A3082" s="9" t="s">
        <v>2330</v>
      </c>
      <c r="B3082" s="10">
        <v>27.7</v>
      </c>
      <c r="C3082" s="10">
        <v>28107</v>
      </c>
      <c r="D3082" s="10">
        <v>364</v>
      </c>
      <c r="E3082" s="10">
        <v>393</v>
      </c>
    </row>
    <row r="3083" spans="1:5" x14ac:dyDescent="0.2">
      <c r="A3083" s="9" t="s">
        <v>2329</v>
      </c>
      <c r="B3083" s="10">
        <v>27.7</v>
      </c>
      <c r="C3083" s="10">
        <v>28107</v>
      </c>
      <c r="D3083" s="10">
        <v>364</v>
      </c>
      <c r="E3083" s="10">
        <v>393</v>
      </c>
    </row>
    <row r="3084" spans="1:5" x14ac:dyDescent="0.2">
      <c r="A3084" s="9" t="s">
        <v>2331</v>
      </c>
      <c r="B3084" s="10">
        <v>41.6</v>
      </c>
      <c r="C3084" s="10">
        <v>28529</v>
      </c>
      <c r="D3084" s="10">
        <v>93</v>
      </c>
      <c r="E3084" s="10">
        <v>189</v>
      </c>
    </row>
    <row r="3085" spans="1:5" x14ac:dyDescent="0.2">
      <c r="A3085" s="9" t="s">
        <v>2358</v>
      </c>
      <c r="B3085" s="10">
        <v>27.7</v>
      </c>
      <c r="C3085" s="10">
        <v>28107</v>
      </c>
      <c r="D3085" s="10">
        <v>364</v>
      </c>
      <c r="E3085" s="10">
        <v>393</v>
      </c>
    </row>
    <row r="3086" spans="1:5" x14ac:dyDescent="0.2">
      <c r="A3086" s="9" t="s">
        <v>2357</v>
      </c>
      <c r="B3086" s="10">
        <v>41.6</v>
      </c>
      <c r="C3086" s="10">
        <v>28529</v>
      </c>
      <c r="D3086" s="10">
        <v>93</v>
      </c>
      <c r="E3086" s="10">
        <v>189</v>
      </c>
    </row>
    <row r="3087" spans="1:5" x14ac:dyDescent="0.2">
      <c r="A3087" s="9" t="s">
        <v>2332</v>
      </c>
      <c r="B3087" s="10">
        <v>30.5</v>
      </c>
      <c r="C3087" s="10">
        <v>33701</v>
      </c>
      <c r="D3087" s="10">
        <v>237</v>
      </c>
      <c r="E3087" s="10">
        <v>373</v>
      </c>
    </row>
    <row r="3088" spans="1:5" x14ac:dyDescent="0.2">
      <c r="A3088" s="9" t="s">
        <v>2354</v>
      </c>
      <c r="B3088" s="10">
        <v>30.5</v>
      </c>
      <c r="C3088" s="10">
        <v>33701</v>
      </c>
      <c r="D3088" s="10">
        <v>237</v>
      </c>
      <c r="E3088" s="10">
        <v>373</v>
      </c>
    </row>
    <row r="3089" spans="1:5" x14ac:dyDescent="0.2">
      <c r="A3089" s="9" t="s">
        <v>2320</v>
      </c>
      <c r="B3089" s="10">
        <v>27.7</v>
      </c>
      <c r="C3089" s="10">
        <v>28107</v>
      </c>
      <c r="D3089" s="10">
        <v>364</v>
      </c>
      <c r="E3089" s="10">
        <v>393</v>
      </c>
    </row>
    <row r="3090" spans="1:5" x14ac:dyDescent="0.2">
      <c r="A3090" s="9" t="s">
        <v>2322</v>
      </c>
      <c r="B3090" s="10">
        <v>27.7</v>
      </c>
      <c r="C3090" s="10">
        <v>28107</v>
      </c>
      <c r="D3090" s="10">
        <v>364</v>
      </c>
      <c r="E3090" s="10">
        <v>393</v>
      </c>
    </row>
    <row r="3091" spans="1:5" x14ac:dyDescent="0.2">
      <c r="A3091" s="9" t="s">
        <v>2319</v>
      </c>
      <c r="B3091" s="10">
        <v>17.7</v>
      </c>
      <c r="C3091" s="10">
        <v>71500</v>
      </c>
      <c r="D3091" s="10">
        <v>46</v>
      </c>
      <c r="E3091" s="10">
        <v>76</v>
      </c>
    </row>
    <row r="3092" spans="1:5" x14ac:dyDescent="0.2">
      <c r="A3092" s="9" t="s">
        <v>2363</v>
      </c>
      <c r="B3092" s="10">
        <v>27.7</v>
      </c>
      <c r="C3092" s="10">
        <v>28107</v>
      </c>
      <c r="D3092" s="10">
        <v>364</v>
      </c>
      <c r="E3092" s="10">
        <v>393</v>
      </c>
    </row>
    <row r="3093" spans="1:5" x14ac:dyDescent="0.2">
      <c r="A3093" s="9" t="s">
        <v>2321</v>
      </c>
      <c r="B3093" s="10">
        <v>27.7</v>
      </c>
      <c r="C3093" s="10">
        <v>28107</v>
      </c>
      <c r="D3093" s="10">
        <v>364</v>
      </c>
      <c r="E3093" s="10">
        <v>393</v>
      </c>
    </row>
    <row r="3094" spans="1:5" x14ac:dyDescent="0.2">
      <c r="A3094" s="9" t="s">
        <v>2323</v>
      </c>
      <c r="B3094" s="10">
        <v>27.7</v>
      </c>
      <c r="C3094" s="10">
        <v>28107</v>
      </c>
      <c r="D3094" s="10">
        <v>364</v>
      </c>
      <c r="E3094" s="10">
        <v>393</v>
      </c>
    </row>
    <row r="3095" spans="1:5" x14ac:dyDescent="0.2">
      <c r="A3095" s="9" t="s">
        <v>1387</v>
      </c>
      <c r="B3095" s="10">
        <v>26.5</v>
      </c>
      <c r="C3095" s="10">
        <v>53173</v>
      </c>
      <c r="D3095" s="10">
        <v>164</v>
      </c>
      <c r="E3095" s="10">
        <v>308</v>
      </c>
    </row>
    <row r="3096" spans="1:5" x14ac:dyDescent="0.2">
      <c r="A3096" s="9" t="s">
        <v>210</v>
      </c>
      <c r="B3096" s="10">
        <v>26.5</v>
      </c>
      <c r="C3096" s="10">
        <v>53173</v>
      </c>
      <c r="D3096" s="10">
        <v>164</v>
      </c>
      <c r="E3096" s="10">
        <v>308</v>
      </c>
    </row>
    <row r="3097" spans="1:5" x14ac:dyDescent="0.2">
      <c r="A3097" s="9" t="s">
        <v>1386</v>
      </c>
      <c r="B3097" s="10">
        <v>26.5</v>
      </c>
      <c r="C3097" s="10">
        <v>53173</v>
      </c>
      <c r="D3097" s="10">
        <v>164</v>
      </c>
      <c r="E3097" s="10">
        <v>308</v>
      </c>
    </row>
    <row r="3098" spans="1:5" x14ac:dyDescent="0.2">
      <c r="A3098" s="9" t="s">
        <v>211</v>
      </c>
      <c r="B3098" s="10">
        <v>26.5</v>
      </c>
      <c r="C3098" s="10">
        <v>53173</v>
      </c>
      <c r="D3098" s="10">
        <v>164</v>
      </c>
      <c r="E3098" s="10">
        <v>308</v>
      </c>
    </row>
    <row r="3099" spans="1:5" x14ac:dyDescent="0.2">
      <c r="A3099" s="9" t="s">
        <v>2655</v>
      </c>
      <c r="B3099" s="10">
        <v>37</v>
      </c>
      <c r="C3099" s="10">
        <v>38487</v>
      </c>
      <c r="D3099" s="10">
        <v>126</v>
      </c>
      <c r="E3099" s="10">
        <v>614</v>
      </c>
    </row>
    <row r="3100" spans="1:5" x14ac:dyDescent="0.2">
      <c r="A3100" s="9" t="s">
        <v>2657</v>
      </c>
      <c r="B3100" s="10">
        <v>37</v>
      </c>
      <c r="C3100" s="10">
        <v>38487</v>
      </c>
      <c r="D3100" s="10">
        <v>126</v>
      </c>
      <c r="E3100" s="10">
        <v>614</v>
      </c>
    </row>
    <row r="3101" spans="1:5" x14ac:dyDescent="0.2">
      <c r="A3101" s="9" t="s">
        <v>2656</v>
      </c>
      <c r="B3101" s="10">
        <v>37</v>
      </c>
      <c r="C3101" s="10">
        <v>38487</v>
      </c>
      <c r="D3101" s="10">
        <v>126</v>
      </c>
      <c r="E3101" s="10">
        <v>614</v>
      </c>
    </row>
    <row r="3102" spans="1:5" x14ac:dyDescent="0.2">
      <c r="A3102" s="9" t="s">
        <v>2654</v>
      </c>
      <c r="B3102" s="10">
        <v>37</v>
      </c>
      <c r="C3102" s="10">
        <v>38487</v>
      </c>
      <c r="D3102" s="10">
        <v>126</v>
      </c>
      <c r="E3102" s="10">
        <v>614</v>
      </c>
    </row>
    <row r="3103" spans="1:5" x14ac:dyDescent="0.2">
      <c r="A3103" s="9" t="s">
        <v>4047</v>
      </c>
      <c r="B3103" s="10">
        <v>37</v>
      </c>
      <c r="C3103" s="10">
        <v>38487</v>
      </c>
      <c r="D3103" s="10">
        <v>126</v>
      </c>
      <c r="E3103" s="10">
        <v>614</v>
      </c>
    </row>
    <row r="3104" spans="1:5" x14ac:dyDescent="0.2">
      <c r="A3104" s="9" t="s">
        <v>2658</v>
      </c>
      <c r="B3104" s="10">
        <v>37</v>
      </c>
      <c r="C3104" s="10">
        <v>38487</v>
      </c>
      <c r="D3104" s="10">
        <v>126</v>
      </c>
      <c r="E3104" s="10">
        <v>614</v>
      </c>
    </row>
    <row r="3105" spans="1:5" x14ac:dyDescent="0.2">
      <c r="A3105" s="9" t="s">
        <v>2763</v>
      </c>
      <c r="B3105" s="10">
        <v>58.5</v>
      </c>
      <c r="C3105" s="10">
        <v>19750</v>
      </c>
      <c r="D3105" s="10">
        <v>549</v>
      </c>
      <c r="E3105" s="10">
        <v>508</v>
      </c>
    </row>
    <row r="3106" spans="1:5" x14ac:dyDescent="0.2">
      <c r="A3106" s="9" t="s">
        <v>2764</v>
      </c>
      <c r="B3106" s="10">
        <v>58.5</v>
      </c>
      <c r="C3106" s="10">
        <v>19750</v>
      </c>
      <c r="D3106" s="10">
        <v>549</v>
      </c>
      <c r="E3106" s="10">
        <v>508</v>
      </c>
    </row>
    <row r="3107" spans="1:5" x14ac:dyDescent="0.2">
      <c r="A3107" s="9" t="s">
        <v>2765</v>
      </c>
      <c r="B3107" s="10">
        <v>58.5</v>
      </c>
      <c r="C3107" s="10">
        <v>19750</v>
      </c>
      <c r="D3107" s="10">
        <v>549</v>
      </c>
      <c r="E3107" s="10">
        <v>508</v>
      </c>
    </row>
    <row r="3108" spans="1:5" x14ac:dyDescent="0.2">
      <c r="A3108" s="9" t="s">
        <v>2877</v>
      </c>
      <c r="B3108" s="10">
        <v>58.5</v>
      </c>
      <c r="C3108" s="10">
        <v>19750</v>
      </c>
      <c r="D3108" s="10">
        <v>549</v>
      </c>
      <c r="E3108" s="10">
        <v>508</v>
      </c>
    </row>
    <row r="3109" spans="1:5" x14ac:dyDescent="0.2">
      <c r="A3109" s="9" t="s">
        <v>812</v>
      </c>
      <c r="B3109" s="10">
        <v>23.3</v>
      </c>
      <c r="C3109" s="10">
        <v>105924</v>
      </c>
      <c r="D3109" s="10">
        <v>269</v>
      </c>
      <c r="E3109" s="10">
        <v>196</v>
      </c>
    </row>
    <row r="3110" spans="1:5" x14ac:dyDescent="0.2">
      <c r="A3110" s="9" t="s">
        <v>786</v>
      </c>
      <c r="B3110" s="10">
        <v>13.1</v>
      </c>
      <c r="C3110" s="10">
        <v>121622</v>
      </c>
      <c r="D3110" s="10">
        <v>431</v>
      </c>
      <c r="E3110" s="10">
        <v>99</v>
      </c>
    </row>
    <row r="3111" spans="1:5" x14ac:dyDescent="0.2">
      <c r="A3111" s="9" t="s">
        <v>790</v>
      </c>
      <c r="B3111" s="10">
        <v>7.2</v>
      </c>
      <c r="C3111" s="10">
        <v>127917</v>
      </c>
      <c r="D3111" s="10">
        <v>28</v>
      </c>
      <c r="E3111" s="10">
        <v>0</v>
      </c>
    </row>
    <row r="3112" spans="1:5" x14ac:dyDescent="0.2">
      <c r="A3112" s="9" t="s">
        <v>789</v>
      </c>
      <c r="B3112" s="10">
        <v>8.6</v>
      </c>
      <c r="C3112" s="10">
        <v>145625</v>
      </c>
      <c r="D3112" s="10">
        <v>46</v>
      </c>
      <c r="E3112" s="10">
        <v>12</v>
      </c>
    </row>
    <row r="3113" spans="1:5" x14ac:dyDescent="0.2">
      <c r="A3113" s="9" t="s">
        <v>784</v>
      </c>
      <c r="B3113" s="10">
        <v>13.1</v>
      </c>
      <c r="C3113" s="10">
        <v>121622</v>
      </c>
      <c r="D3113" s="10">
        <v>431</v>
      </c>
      <c r="E3113" s="10">
        <v>99</v>
      </c>
    </row>
    <row r="3114" spans="1:5" x14ac:dyDescent="0.2">
      <c r="A3114" s="9" t="s">
        <v>785</v>
      </c>
      <c r="B3114" s="10">
        <v>13.1</v>
      </c>
      <c r="C3114" s="10">
        <v>121622</v>
      </c>
      <c r="D3114" s="10">
        <v>431</v>
      </c>
      <c r="E3114" s="10">
        <v>99</v>
      </c>
    </row>
    <row r="3115" spans="1:5" x14ac:dyDescent="0.2">
      <c r="A3115" s="9" t="s">
        <v>792</v>
      </c>
      <c r="B3115" s="10">
        <v>6.2</v>
      </c>
      <c r="C3115" s="10">
        <v>187868</v>
      </c>
      <c r="D3115" s="10">
        <v>72</v>
      </c>
      <c r="E3115" s="10">
        <v>10</v>
      </c>
    </row>
    <row r="3116" spans="1:5" x14ac:dyDescent="0.2">
      <c r="A3116" s="9" t="s">
        <v>788</v>
      </c>
      <c r="B3116" s="10">
        <v>8.6</v>
      </c>
      <c r="C3116" s="10">
        <v>145625</v>
      </c>
      <c r="D3116" s="10">
        <v>46</v>
      </c>
      <c r="E3116" s="10">
        <v>12</v>
      </c>
    </row>
    <row r="3117" spans="1:5" x14ac:dyDescent="0.2">
      <c r="A3117" s="9" t="s">
        <v>793</v>
      </c>
      <c r="B3117" s="10">
        <v>6.2</v>
      </c>
      <c r="C3117" s="10">
        <v>187868</v>
      </c>
      <c r="D3117" s="10">
        <v>72</v>
      </c>
      <c r="E3117" s="10">
        <v>10</v>
      </c>
    </row>
    <row r="3118" spans="1:5" x14ac:dyDescent="0.2">
      <c r="A3118" s="9" t="s">
        <v>791</v>
      </c>
      <c r="B3118" s="10">
        <v>6.2</v>
      </c>
      <c r="C3118" s="10">
        <v>187868</v>
      </c>
      <c r="D3118" s="10">
        <v>72</v>
      </c>
      <c r="E3118" s="10">
        <v>10</v>
      </c>
    </row>
    <row r="3119" spans="1:5" x14ac:dyDescent="0.2">
      <c r="A3119" s="9" t="s">
        <v>787</v>
      </c>
      <c r="B3119" s="10">
        <v>8.6</v>
      </c>
      <c r="C3119" s="10">
        <v>145625</v>
      </c>
      <c r="D3119" s="10">
        <v>46</v>
      </c>
      <c r="E3119" s="10">
        <v>12</v>
      </c>
    </row>
    <row r="3120" spans="1:5" x14ac:dyDescent="0.2">
      <c r="A3120" s="9" t="s">
        <v>803</v>
      </c>
      <c r="B3120" s="10">
        <v>8.6</v>
      </c>
      <c r="C3120" s="10">
        <v>145625</v>
      </c>
      <c r="D3120" s="10">
        <v>46</v>
      </c>
      <c r="E3120" s="10">
        <v>12</v>
      </c>
    </row>
    <row r="3121" spans="1:5" x14ac:dyDescent="0.2">
      <c r="A3121" s="9" t="s">
        <v>807</v>
      </c>
      <c r="B3121" s="10">
        <v>23.3</v>
      </c>
      <c r="C3121" s="10">
        <v>105924</v>
      </c>
      <c r="D3121" s="10">
        <v>269</v>
      </c>
      <c r="E3121" s="10">
        <v>196</v>
      </c>
    </row>
    <row r="3122" spans="1:5" x14ac:dyDescent="0.2">
      <c r="A3122" s="9" t="s">
        <v>779</v>
      </c>
      <c r="B3122" s="10">
        <v>23.3</v>
      </c>
      <c r="C3122" s="10">
        <v>105924</v>
      </c>
      <c r="D3122" s="10">
        <v>269</v>
      </c>
      <c r="E3122" s="10">
        <v>196</v>
      </c>
    </row>
    <row r="3123" spans="1:5" x14ac:dyDescent="0.2">
      <c r="A3123" s="9" t="s">
        <v>774</v>
      </c>
      <c r="B3123" s="10">
        <v>23.3</v>
      </c>
      <c r="C3123" s="10">
        <v>105924</v>
      </c>
      <c r="D3123" s="10">
        <v>269</v>
      </c>
      <c r="E3123" s="10">
        <v>196</v>
      </c>
    </row>
    <row r="3124" spans="1:5" x14ac:dyDescent="0.2">
      <c r="A3124" s="9" t="s">
        <v>782</v>
      </c>
      <c r="B3124" s="10">
        <v>13.1</v>
      </c>
      <c r="C3124" s="10">
        <v>121622</v>
      </c>
      <c r="D3124" s="10">
        <v>431</v>
      </c>
      <c r="E3124" s="10">
        <v>99</v>
      </c>
    </row>
    <row r="3125" spans="1:5" x14ac:dyDescent="0.2">
      <c r="A3125" s="9" t="s">
        <v>781</v>
      </c>
      <c r="B3125" s="10">
        <v>7.8</v>
      </c>
      <c r="C3125" s="10">
        <v>66806</v>
      </c>
      <c r="D3125" s="10">
        <v>39</v>
      </c>
      <c r="E3125" s="10">
        <v>0</v>
      </c>
    </row>
    <row r="3126" spans="1:5" x14ac:dyDescent="0.2">
      <c r="A3126" s="9" t="s">
        <v>810</v>
      </c>
      <c r="B3126" s="10">
        <v>23.3</v>
      </c>
      <c r="C3126" s="10">
        <v>105924</v>
      </c>
      <c r="D3126" s="10">
        <v>269</v>
      </c>
      <c r="E3126" s="10">
        <v>196</v>
      </c>
    </row>
    <row r="3127" spans="1:5" x14ac:dyDescent="0.2">
      <c r="A3127" s="9" t="s">
        <v>776</v>
      </c>
      <c r="B3127" s="10">
        <v>23.3</v>
      </c>
      <c r="C3127" s="10">
        <v>105924</v>
      </c>
      <c r="D3127" s="10">
        <v>269</v>
      </c>
      <c r="E3127" s="10">
        <v>196</v>
      </c>
    </row>
    <row r="3128" spans="1:5" x14ac:dyDescent="0.2">
      <c r="A3128" s="9" t="s">
        <v>800</v>
      </c>
      <c r="B3128" s="10">
        <v>8.6</v>
      </c>
      <c r="C3128" s="10">
        <v>145625</v>
      </c>
      <c r="D3128" s="10">
        <v>46</v>
      </c>
      <c r="E3128" s="10">
        <v>12</v>
      </c>
    </row>
    <row r="3129" spans="1:5" x14ac:dyDescent="0.2">
      <c r="A3129" s="9" t="s">
        <v>775</v>
      </c>
      <c r="B3129" s="10">
        <v>23.3</v>
      </c>
      <c r="C3129" s="10">
        <v>105924</v>
      </c>
      <c r="D3129" s="10">
        <v>269</v>
      </c>
      <c r="E3129" s="10">
        <v>196</v>
      </c>
    </row>
    <row r="3130" spans="1:5" x14ac:dyDescent="0.2">
      <c r="A3130" s="9" t="s">
        <v>801</v>
      </c>
      <c r="B3130" s="10">
        <v>8.6</v>
      </c>
      <c r="C3130" s="10">
        <v>145625</v>
      </c>
      <c r="D3130" s="10">
        <v>46</v>
      </c>
      <c r="E3130" s="10">
        <v>12</v>
      </c>
    </row>
    <row r="3131" spans="1:5" x14ac:dyDescent="0.2">
      <c r="A3131" s="9" t="s">
        <v>783</v>
      </c>
      <c r="B3131" s="10">
        <v>13.1</v>
      </c>
      <c r="C3131" s="10">
        <v>121622</v>
      </c>
      <c r="D3131" s="10">
        <v>431</v>
      </c>
      <c r="E3131" s="10">
        <v>99</v>
      </c>
    </row>
    <row r="3132" spans="1:5" x14ac:dyDescent="0.2">
      <c r="A3132" s="9" t="s">
        <v>806</v>
      </c>
      <c r="B3132" s="10">
        <v>13.1</v>
      </c>
      <c r="C3132" s="10">
        <v>121622</v>
      </c>
      <c r="D3132" s="10">
        <v>431</v>
      </c>
      <c r="E3132" s="10">
        <v>99</v>
      </c>
    </row>
    <row r="3133" spans="1:5" x14ac:dyDescent="0.2">
      <c r="A3133" s="9" t="s">
        <v>771</v>
      </c>
      <c r="B3133" s="10">
        <v>9.9666666666666668</v>
      </c>
      <c r="C3133" s="10">
        <v>115067.33333333333</v>
      </c>
      <c r="D3133" s="10">
        <v>295.33333333333331</v>
      </c>
      <c r="E3133" s="10">
        <v>93.666666666666671</v>
      </c>
    </row>
    <row r="3134" spans="1:5" x14ac:dyDescent="0.2">
      <c r="A3134" s="9" t="s">
        <v>809</v>
      </c>
      <c r="B3134" s="10">
        <v>23.3</v>
      </c>
      <c r="C3134" s="10">
        <v>105924</v>
      </c>
      <c r="D3134" s="10">
        <v>269</v>
      </c>
      <c r="E3134" s="10">
        <v>196</v>
      </c>
    </row>
    <row r="3135" spans="1:5" x14ac:dyDescent="0.2">
      <c r="A3135" s="9" t="s">
        <v>799</v>
      </c>
      <c r="B3135" s="10">
        <v>6.2</v>
      </c>
      <c r="C3135" s="10">
        <v>187868</v>
      </c>
      <c r="D3135" s="10">
        <v>72</v>
      </c>
      <c r="E3135" s="10">
        <v>10</v>
      </c>
    </row>
    <row r="3136" spans="1:5" x14ac:dyDescent="0.2">
      <c r="A3136" s="9" t="s">
        <v>777</v>
      </c>
      <c r="B3136" s="10">
        <v>23.3</v>
      </c>
      <c r="C3136" s="10">
        <v>105924</v>
      </c>
      <c r="D3136" s="10">
        <v>269</v>
      </c>
      <c r="E3136" s="10">
        <v>196</v>
      </c>
    </row>
    <row r="3137" spans="1:5" x14ac:dyDescent="0.2">
      <c r="A3137" s="9" t="s">
        <v>804</v>
      </c>
      <c r="B3137" s="10">
        <v>13.1</v>
      </c>
      <c r="C3137" s="10">
        <v>121622</v>
      </c>
      <c r="D3137" s="10">
        <v>431</v>
      </c>
      <c r="E3137" s="10">
        <v>99</v>
      </c>
    </row>
    <row r="3138" spans="1:5" x14ac:dyDescent="0.2">
      <c r="A3138" s="9" t="s">
        <v>813</v>
      </c>
      <c r="B3138" s="10">
        <v>13.1</v>
      </c>
      <c r="C3138" s="10">
        <v>66672</v>
      </c>
      <c r="D3138" s="10">
        <v>288</v>
      </c>
      <c r="E3138" s="10">
        <v>107</v>
      </c>
    </row>
    <row r="3139" spans="1:5" x14ac:dyDescent="0.2">
      <c r="A3139" s="9" t="s">
        <v>805</v>
      </c>
      <c r="B3139" s="10">
        <v>13.1</v>
      </c>
      <c r="C3139" s="10">
        <v>121622</v>
      </c>
      <c r="D3139" s="10">
        <v>431</v>
      </c>
      <c r="E3139" s="10">
        <v>99</v>
      </c>
    </row>
    <row r="3140" spans="1:5" x14ac:dyDescent="0.2">
      <c r="A3140" s="9" t="s">
        <v>802</v>
      </c>
      <c r="B3140" s="10">
        <v>8.6</v>
      </c>
      <c r="C3140" s="10">
        <v>145625</v>
      </c>
      <c r="D3140" s="10">
        <v>46</v>
      </c>
      <c r="E3140" s="10">
        <v>12</v>
      </c>
    </row>
    <row r="3141" spans="1:5" x14ac:dyDescent="0.2">
      <c r="A3141" s="9" t="s">
        <v>811</v>
      </c>
      <c r="B3141" s="10">
        <v>23.3</v>
      </c>
      <c r="C3141" s="10">
        <v>105924</v>
      </c>
      <c r="D3141" s="10">
        <v>269</v>
      </c>
      <c r="E3141" s="10">
        <v>196</v>
      </c>
    </row>
    <row r="3142" spans="1:5" x14ac:dyDescent="0.2">
      <c r="A3142" s="9" t="s">
        <v>773</v>
      </c>
      <c r="B3142" s="10">
        <v>13.1</v>
      </c>
      <c r="C3142" s="10">
        <v>66672</v>
      </c>
      <c r="D3142" s="10">
        <v>288</v>
      </c>
      <c r="E3142" s="10">
        <v>107</v>
      </c>
    </row>
    <row r="3143" spans="1:5" x14ac:dyDescent="0.2">
      <c r="A3143" s="9" t="s">
        <v>814</v>
      </c>
      <c r="B3143" s="10">
        <v>13.1</v>
      </c>
      <c r="C3143" s="10">
        <v>66672</v>
      </c>
      <c r="D3143" s="10">
        <v>288</v>
      </c>
      <c r="E3143" s="10">
        <v>107</v>
      </c>
    </row>
    <row r="3144" spans="1:5" x14ac:dyDescent="0.2">
      <c r="A3144" s="9" t="s">
        <v>772</v>
      </c>
      <c r="B3144" s="10">
        <v>13.1</v>
      </c>
      <c r="C3144" s="10">
        <v>66672</v>
      </c>
      <c r="D3144" s="10">
        <v>288</v>
      </c>
      <c r="E3144" s="10">
        <v>107</v>
      </c>
    </row>
    <row r="3145" spans="1:5" x14ac:dyDescent="0.2">
      <c r="A3145" s="9" t="s">
        <v>778</v>
      </c>
      <c r="B3145" s="10">
        <v>23.3</v>
      </c>
      <c r="C3145" s="10">
        <v>105924</v>
      </c>
      <c r="D3145" s="10">
        <v>269</v>
      </c>
      <c r="E3145" s="10">
        <v>196</v>
      </c>
    </row>
    <row r="3146" spans="1:5" x14ac:dyDescent="0.2">
      <c r="A3146" s="9" t="s">
        <v>780</v>
      </c>
      <c r="B3146" s="10">
        <v>7.8</v>
      </c>
      <c r="C3146" s="10">
        <v>66806</v>
      </c>
      <c r="D3146" s="10">
        <v>39</v>
      </c>
      <c r="E3146" s="10">
        <v>0</v>
      </c>
    </row>
    <row r="3147" spans="1:5" x14ac:dyDescent="0.2">
      <c r="A3147" s="9" t="s">
        <v>808</v>
      </c>
      <c r="B3147" s="10">
        <v>23.3</v>
      </c>
      <c r="C3147" s="10">
        <v>105924</v>
      </c>
      <c r="D3147" s="10">
        <v>269</v>
      </c>
      <c r="E3147" s="10">
        <v>196</v>
      </c>
    </row>
    <row r="3148" spans="1:5" x14ac:dyDescent="0.2">
      <c r="A3148" s="9" t="s">
        <v>3640</v>
      </c>
      <c r="B3148" s="10">
        <v>30.1</v>
      </c>
      <c r="C3148" s="10">
        <v>55305</v>
      </c>
      <c r="D3148" s="10">
        <v>339</v>
      </c>
      <c r="E3148" s="10">
        <v>564</v>
      </c>
    </row>
    <row r="3149" spans="1:5" x14ac:dyDescent="0.2">
      <c r="A3149" s="9" t="s">
        <v>3638</v>
      </c>
      <c r="B3149" s="10">
        <v>39.9</v>
      </c>
      <c r="C3149" s="10">
        <v>30000</v>
      </c>
      <c r="D3149" s="10">
        <v>148</v>
      </c>
      <c r="E3149" s="10">
        <v>207</v>
      </c>
    </row>
    <row r="3150" spans="1:5" x14ac:dyDescent="0.2">
      <c r="A3150" s="9" t="s">
        <v>3639</v>
      </c>
      <c r="B3150" s="10">
        <v>30.1</v>
      </c>
      <c r="C3150" s="10">
        <v>55305</v>
      </c>
      <c r="D3150" s="10">
        <v>339</v>
      </c>
      <c r="E3150" s="10">
        <v>564</v>
      </c>
    </row>
    <row r="3151" spans="1:5" x14ac:dyDescent="0.2">
      <c r="A3151" s="9" t="s">
        <v>3637</v>
      </c>
      <c r="B3151" s="10">
        <v>39.9</v>
      </c>
      <c r="C3151" s="10">
        <v>30000</v>
      </c>
      <c r="D3151" s="10">
        <v>148</v>
      </c>
      <c r="E3151" s="10">
        <v>207</v>
      </c>
    </row>
    <row r="3152" spans="1:5" x14ac:dyDescent="0.2">
      <c r="A3152" s="9" t="s">
        <v>3588</v>
      </c>
      <c r="B3152" s="10">
        <v>31.399999999999995</v>
      </c>
      <c r="C3152" s="10">
        <v>38095</v>
      </c>
      <c r="D3152" s="10">
        <v>124</v>
      </c>
      <c r="E3152" s="10">
        <v>432</v>
      </c>
    </row>
    <row r="3153" spans="1:5" x14ac:dyDescent="0.2">
      <c r="A3153" s="9" t="s">
        <v>1357</v>
      </c>
      <c r="B3153" s="10">
        <v>35.799999999999997</v>
      </c>
      <c r="C3153" s="10">
        <v>42188</v>
      </c>
      <c r="D3153" s="10">
        <v>415</v>
      </c>
      <c r="E3153" s="10">
        <v>451</v>
      </c>
    </row>
    <row r="3154" spans="1:5" x14ac:dyDescent="0.2">
      <c r="A3154" s="9" t="s">
        <v>1361</v>
      </c>
      <c r="B3154" s="10">
        <v>35.799999999999997</v>
      </c>
      <c r="C3154" s="10">
        <v>42188</v>
      </c>
      <c r="D3154" s="10">
        <v>415</v>
      </c>
      <c r="E3154" s="10">
        <v>451</v>
      </c>
    </row>
    <row r="3155" spans="1:5" x14ac:dyDescent="0.2">
      <c r="A3155" s="9" t="s">
        <v>1362</v>
      </c>
      <c r="B3155" s="10">
        <v>35.799999999999997</v>
      </c>
      <c r="C3155" s="10">
        <v>42188</v>
      </c>
      <c r="D3155" s="10">
        <v>415</v>
      </c>
      <c r="E3155" s="10">
        <v>451</v>
      </c>
    </row>
    <row r="3156" spans="1:5" x14ac:dyDescent="0.2">
      <c r="A3156" s="9" t="s">
        <v>1354</v>
      </c>
      <c r="B3156" s="10">
        <v>35.799999999999997</v>
      </c>
      <c r="C3156" s="10">
        <v>42188</v>
      </c>
      <c r="D3156" s="10">
        <v>415</v>
      </c>
      <c r="E3156" s="10">
        <v>451</v>
      </c>
    </row>
    <row r="3157" spans="1:5" x14ac:dyDescent="0.2">
      <c r="A3157" s="9" t="s">
        <v>1355</v>
      </c>
      <c r="B3157" s="10">
        <v>35.799999999999997</v>
      </c>
      <c r="C3157" s="10">
        <v>42188</v>
      </c>
      <c r="D3157" s="10">
        <v>415</v>
      </c>
      <c r="E3157" s="10">
        <v>451</v>
      </c>
    </row>
    <row r="3158" spans="1:5" x14ac:dyDescent="0.2">
      <c r="A3158" s="9" t="s">
        <v>1363</v>
      </c>
      <c r="B3158" s="10">
        <v>35.799999999999997</v>
      </c>
      <c r="C3158" s="10">
        <v>42188</v>
      </c>
      <c r="D3158" s="10">
        <v>415</v>
      </c>
      <c r="E3158" s="10">
        <v>451</v>
      </c>
    </row>
    <row r="3159" spans="1:5" x14ac:dyDescent="0.2">
      <c r="A3159" s="9" t="s">
        <v>1356</v>
      </c>
      <c r="B3159" s="10">
        <v>35.799999999999997</v>
      </c>
      <c r="C3159" s="10">
        <v>42188</v>
      </c>
      <c r="D3159" s="10">
        <v>415</v>
      </c>
      <c r="E3159" s="10">
        <v>451</v>
      </c>
    </row>
    <row r="3160" spans="1:5" x14ac:dyDescent="0.2">
      <c r="A3160" s="9" t="s">
        <v>1166</v>
      </c>
      <c r="B3160" s="10">
        <v>13.9</v>
      </c>
      <c r="C3160" s="10">
        <v>47470</v>
      </c>
      <c r="D3160" s="10">
        <v>566</v>
      </c>
      <c r="E3160" s="10">
        <v>708</v>
      </c>
    </row>
    <row r="3161" spans="1:5" x14ac:dyDescent="0.2">
      <c r="A3161" s="9" t="s">
        <v>1165</v>
      </c>
      <c r="B3161" s="10">
        <v>13.9</v>
      </c>
      <c r="C3161" s="10">
        <v>47470</v>
      </c>
      <c r="D3161" s="10">
        <v>566</v>
      </c>
      <c r="E3161" s="10">
        <v>708</v>
      </c>
    </row>
    <row r="3162" spans="1:5" x14ac:dyDescent="0.2">
      <c r="A3162" s="9" t="s">
        <v>1168</v>
      </c>
      <c r="B3162" s="10">
        <v>13.9</v>
      </c>
      <c r="C3162" s="10">
        <v>47470</v>
      </c>
      <c r="D3162" s="10">
        <v>566</v>
      </c>
      <c r="E3162" s="10">
        <v>708</v>
      </c>
    </row>
    <row r="3163" spans="1:5" x14ac:dyDescent="0.2">
      <c r="A3163" s="9" t="s">
        <v>1167</v>
      </c>
      <c r="B3163" s="10">
        <v>13.9</v>
      </c>
      <c r="C3163" s="10">
        <v>47470</v>
      </c>
      <c r="D3163" s="10">
        <v>566</v>
      </c>
      <c r="E3163" s="10">
        <v>708</v>
      </c>
    </row>
    <row r="3164" spans="1:5" x14ac:dyDescent="0.2">
      <c r="A3164" s="9" t="s">
        <v>3367</v>
      </c>
      <c r="B3164" s="10">
        <v>13.9</v>
      </c>
      <c r="C3164" s="10">
        <v>47470</v>
      </c>
      <c r="D3164" s="10">
        <v>566</v>
      </c>
      <c r="E3164" s="10">
        <v>708</v>
      </c>
    </row>
    <row r="3165" spans="1:5" x14ac:dyDescent="0.2">
      <c r="A3165" s="9" t="s">
        <v>1436</v>
      </c>
      <c r="B3165" s="10">
        <v>44.3</v>
      </c>
      <c r="C3165" s="10">
        <v>22682</v>
      </c>
      <c r="D3165" s="10">
        <v>505</v>
      </c>
      <c r="E3165" s="10">
        <v>526</v>
      </c>
    </row>
    <row r="3166" spans="1:5" x14ac:dyDescent="0.2">
      <c r="A3166" s="9" t="s">
        <v>1434</v>
      </c>
      <c r="B3166" s="10">
        <v>44.3</v>
      </c>
      <c r="C3166" s="10">
        <v>22682</v>
      </c>
      <c r="D3166" s="10">
        <v>505</v>
      </c>
      <c r="E3166" s="10">
        <v>526</v>
      </c>
    </row>
    <row r="3167" spans="1:5" x14ac:dyDescent="0.2">
      <c r="A3167" s="9" t="s">
        <v>2583</v>
      </c>
      <c r="B3167" s="10">
        <v>44.7</v>
      </c>
      <c r="C3167" s="10">
        <v>20875</v>
      </c>
      <c r="D3167" s="10">
        <v>271</v>
      </c>
      <c r="E3167" s="10">
        <v>255</v>
      </c>
    </row>
    <row r="3168" spans="1:5" x14ac:dyDescent="0.2">
      <c r="A3168" s="9" t="s">
        <v>1435</v>
      </c>
      <c r="B3168" s="10">
        <v>44.3</v>
      </c>
      <c r="C3168" s="10">
        <v>22682</v>
      </c>
      <c r="D3168" s="10">
        <v>505</v>
      </c>
      <c r="E3168" s="10">
        <v>526</v>
      </c>
    </row>
    <row r="3169" spans="1:5" x14ac:dyDescent="0.2">
      <c r="A3169" s="9" t="s">
        <v>1716</v>
      </c>
      <c r="B3169" s="10">
        <v>44.3</v>
      </c>
      <c r="C3169" s="10">
        <v>22682</v>
      </c>
      <c r="D3169" s="10">
        <v>505</v>
      </c>
      <c r="E3169" s="10">
        <v>526</v>
      </c>
    </row>
    <row r="3170" spans="1:5" x14ac:dyDescent="0.2">
      <c r="A3170" s="9" t="s">
        <v>1727</v>
      </c>
      <c r="B3170" s="10">
        <v>44.7</v>
      </c>
      <c r="C3170" s="10">
        <v>20875</v>
      </c>
      <c r="D3170" s="10">
        <v>271</v>
      </c>
      <c r="E3170" s="10">
        <v>255</v>
      </c>
    </row>
    <row r="3171" spans="1:5" x14ac:dyDescent="0.2">
      <c r="A3171" s="9" t="s">
        <v>1432</v>
      </c>
      <c r="B3171" s="10">
        <v>42.9</v>
      </c>
      <c r="C3171" s="10">
        <v>23464</v>
      </c>
      <c r="D3171" s="10">
        <v>437</v>
      </c>
      <c r="E3171" s="10">
        <v>491</v>
      </c>
    </row>
    <row r="3172" spans="1:5" x14ac:dyDescent="0.2">
      <c r="A3172" s="9" t="s">
        <v>1719</v>
      </c>
      <c r="B3172" s="10">
        <v>44.3</v>
      </c>
      <c r="C3172" s="10">
        <v>22682</v>
      </c>
      <c r="D3172" s="10">
        <v>505</v>
      </c>
      <c r="E3172" s="10">
        <v>526</v>
      </c>
    </row>
    <row r="3173" spans="1:5" x14ac:dyDescent="0.2">
      <c r="A3173" s="9" t="s">
        <v>1718</v>
      </c>
      <c r="B3173" s="10">
        <v>44.3</v>
      </c>
      <c r="C3173" s="10">
        <v>22682</v>
      </c>
      <c r="D3173" s="10">
        <v>505</v>
      </c>
      <c r="E3173" s="10">
        <v>526</v>
      </c>
    </row>
    <row r="3174" spans="1:5" x14ac:dyDescent="0.2">
      <c r="A3174" s="9" t="s">
        <v>1717</v>
      </c>
      <c r="B3174" s="10">
        <v>44.3</v>
      </c>
      <c r="C3174" s="10">
        <v>22682</v>
      </c>
      <c r="D3174" s="10">
        <v>505</v>
      </c>
      <c r="E3174" s="10">
        <v>526</v>
      </c>
    </row>
    <row r="3175" spans="1:5" x14ac:dyDescent="0.2">
      <c r="A3175" s="9" t="s">
        <v>1720</v>
      </c>
      <c r="B3175" s="10">
        <v>44.3</v>
      </c>
      <c r="C3175" s="10">
        <v>22682</v>
      </c>
      <c r="D3175" s="10">
        <v>505</v>
      </c>
      <c r="E3175" s="10">
        <v>526</v>
      </c>
    </row>
    <row r="3176" spans="1:5" x14ac:dyDescent="0.2">
      <c r="A3176" s="9" t="s">
        <v>1426</v>
      </c>
      <c r="B3176" s="10">
        <v>43.599999999999994</v>
      </c>
      <c r="C3176" s="10">
        <v>23073</v>
      </c>
      <c r="D3176" s="10">
        <v>471</v>
      </c>
      <c r="E3176" s="10">
        <v>508.5</v>
      </c>
    </row>
    <row r="3177" spans="1:5" x14ac:dyDescent="0.2">
      <c r="A3177" s="9" t="s">
        <v>1721</v>
      </c>
      <c r="B3177" s="10">
        <v>44.3</v>
      </c>
      <c r="C3177" s="10">
        <v>22682</v>
      </c>
      <c r="D3177" s="10">
        <v>505</v>
      </c>
      <c r="E3177" s="10">
        <v>526</v>
      </c>
    </row>
    <row r="3178" spans="1:5" x14ac:dyDescent="0.2">
      <c r="A3178" s="9" t="s">
        <v>1728</v>
      </c>
      <c r="B3178" s="10">
        <v>58.5</v>
      </c>
      <c r="C3178" s="10">
        <v>19750</v>
      </c>
      <c r="D3178" s="10">
        <v>549</v>
      </c>
      <c r="E3178" s="10">
        <v>508</v>
      </c>
    </row>
    <row r="3179" spans="1:5" x14ac:dyDescent="0.2">
      <c r="A3179" s="9" t="s">
        <v>1750</v>
      </c>
      <c r="B3179" s="10">
        <v>42.9</v>
      </c>
      <c r="C3179" s="10">
        <v>23464</v>
      </c>
      <c r="D3179" s="10">
        <v>437</v>
      </c>
      <c r="E3179" s="10">
        <v>491</v>
      </c>
    </row>
    <row r="3180" spans="1:5" x14ac:dyDescent="0.2">
      <c r="A3180" s="9" t="s">
        <v>1425</v>
      </c>
      <c r="B3180" s="10">
        <v>44.7</v>
      </c>
      <c r="C3180" s="10">
        <v>20875</v>
      </c>
      <c r="D3180" s="10">
        <v>271</v>
      </c>
      <c r="E3180" s="10">
        <v>255</v>
      </c>
    </row>
    <row r="3181" spans="1:5" x14ac:dyDescent="0.2">
      <c r="A3181" s="9" t="s">
        <v>1433</v>
      </c>
      <c r="B3181" s="10">
        <v>42.9</v>
      </c>
      <c r="C3181" s="10">
        <v>23464</v>
      </c>
      <c r="D3181" s="10">
        <v>437</v>
      </c>
      <c r="E3181" s="10">
        <v>491</v>
      </c>
    </row>
    <row r="3182" spans="1:5" x14ac:dyDescent="0.2">
      <c r="A3182" s="9" t="s">
        <v>1438</v>
      </c>
      <c r="B3182" s="10">
        <v>44.3</v>
      </c>
      <c r="C3182" s="10">
        <v>22682</v>
      </c>
      <c r="D3182" s="10">
        <v>505</v>
      </c>
      <c r="E3182" s="10">
        <v>526</v>
      </c>
    </row>
    <row r="3183" spans="1:5" x14ac:dyDescent="0.2">
      <c r="A3183" s="9" t="s">
        <v>1437</v>
      </c>
      <c r="B3183" s="10">
        <v>44.3</v>
      </c>
      <c r="C3183" s="10">
        <v>22682</v>
      </c>
      <c r="D3183" s="10">
        <v>505</v>
      </c>
      <c r="E3183" s="10">
        <v>526</v>
      </c>
    </row>
    <row r="3184" spans="1:5" x14ac:dyDescent="0.2">
      <c r="A3184" s="9" t="s">
        <v>1741</v>
      </c>
      <c r="B3184" s="10">
        <v>44.3</v>
      </c>
      <c r="C3184" s="10">
        <v>22682</v>
      </c>
      <c r="D3184" s="10">
        <v>505</v>
      </c>
      <c r="E3184" s="10">
        <v>526</v>
      </c>
    </row>
    <row r="3185" spans="1:5" x14ac:dyDescent="0.2">
      <c r="A3185" s="9" t="s">
        <v>1389</v>
      </c>
      <c r="B3185" s="10">
        <v>43.4</v>
      </c>
      <c r="C3185" s="10">
        <v>115096</v>
      </c>
      <c r="D3185" s="10">
        <v>69</v>
      </c>
      <c r="E3185" s="10">
        <v>41</v>
      </c>
    </row>
    <row r="3186" spans="1:5" x14ac:dyDescent="0.2">
      <c r="A3186" s="9" t="s">
        <v>1732</v>
      </c>
      <c r="B3186" s="10">
        <v>58.5</v>
      </c>
      <c r="C3186" s="10">
        <v>19750</v>
      </c>
      <c r="D3186" s="10">
        <v>549</v>
      </c>
      <c r="E3186" s="10">
        <v>508</v>
      </c>
    </row>
    <row r="3187" spans="1:5" x14ac:dyDescent="0.2">
      <c r="A3187" s="9" t="s">
        <v>1390</v>
      </c>
      <c r="B3187" s="10">
        <v>35.5</v>
      </c>
      <c r="C3187" s="10">
        <v>42431</v>
      </c>
      <c r="D3187" s="10">
        <v>549</v>
      </c>
      <c r="E3187" s="10">
        <v>265</v>
      </c>
    </row>
    <row r="3188" spans="1:5" x14ac:dyDescent="0.2">
      <c r="A3188" s="9" t="s">
        <v>1729</v>
      </c>
      <c r="B3188" s="10">
        <v>58.5</v>
      </c>
      <c r="C3188" s="10">
        <v>19750</v>
      </c>
      <c r="D3188" s="10">
        <v>549</v>
      </c>
      <c r="E3188" s="10">
        <v>508</v>
      </c>
    </row>
    <row r="3189" spans="1:5" x14ac:dyDescent="0.2">
      <c r="A3189" s="9" t="s">
        <v>1739</v>
      </c>
      <c r="B3189" s="10">
        <v>43.4</v>
      </c>
      <c r="C3189" s="10">
        <v>115096</v>
      </c>
      <c r="D3189" s="10">
        <v>69</v>
      </c>
      <c r="E3189" s="10">
        <v>41</v>
      </c>
    </row>
    <row r="3190" spans="1:5" x14ac:dyDescent="0.2">
      <c r="A3190" s="9" t="s">
        <v>1740</v>
      </c>
      <c r="B3190" s="10">
        <v>43.4</v>
      </c>
      <c r="C3190" s="10">
        <v>115096</v>
      </c>
      <c r="D3190" s="10">
        <v>69</v>
      </c>
      <c r="E3190" s="10">
        <v>41</v>
      </c>
    </row>
    <row r="3191" spans="1:5" x14ac:dyDescent="0.2">
      <c r="A3191" s="9" t="s">
        <v>1736</v>
      </c>
      <c r="B3191" s="10">
        <v>58.5</v>
      </c>
      <c r="C3191" s="10">
        <v>19750</v>
      </c>
      <c r="D3191" s="10">
        <v>549</v>
      </c>
      <c r="E3191" s="10">
        <v>508</v>
      </c>
    </row>
    <row r="3192" spans="1:5" x14ac:dyDescent="0.2">
      <c r="A3192" s="9" t="s">
        <v>1733</v>
      </c>
      <c r="B3192" s="10">
        <v>58.5</v>
      </c>
      <c r="C3192" s="10">
        <v>19750</v>
      </c>
      <c r="D3192" s="10">
        <v>549</v>
      </c>
      <c r="E3192" s="10">
        <v>508</v>
      </c>
    </row>
    <row r="3193" spans="1:5" x14ac:dyDescent="0.2">
      <c r="A3193" s="9" t="s">
        <v>1424</v>
      </c>
      <c r="B3193" s="10">
        <v>58.5</v>
      </c>
      <c r="C3193" s="10">
        <v>19750</v>
      </c>
      <c r="D3193" s="10">
        <v>549</v>
      </c>
      <c r="E3193" s="10">
        <v>508</v>
      </c>
    </row>
    <row r="3194" spans="1:5" x14ac:dyDescent="0.2">
      <c r="A3194" s="9" t="s">
        <v>1730</v>
      </c>
      <c r="B3194" s="10">
        <v>58.5</v>
      </c>
      <c r="C3194" s="10">
        <v>19750</v>
      </c>
      <c r="D3194" s="10">
        <v>549</v>
      </c>
      <c r="E3194" s="10">
        <v>508</v>
      </c>
    </row>
    <row r="3195" spans="1:5" x14ac:dyDescent="0.2">
      <c r="A3195" s="9" t="s">
        <v>1735</v>
      </c>
      <c r="B3195" s="10">
        <v>58.5</v>
      </c>
      <c r="C3195" s="10">
        <v>19750</v>
      </c>
      <c r="D3195" s="10">
        <v>549</v>
      </c>
      <c r="E3195" s="10">
        <v>508</v>
      </c>
    </row>
    <row r="3196" spans="1:5" x14ac:dyDescent="0.2">
      <c r="A3196" s="9" t="s">
        <v>1738</v>
      </c>
      <c r="B3196" s="10">
        <v>43.4</v>
      </c>
      <c r="C3196" s="10">
        <v>115096</v>
      </c>
      <c r="D3196" s="10">
        <v>69</v>
      </c>
      <c r="E3196" s="10">
        <v>41</v>
      </c>
    </row>
    <row r="3197" spans="1:5" x14ac:dyDescent="0.2">
      <c r="A3197" s="9" t="s">
        <v>1734</v>
      </c>
      <c r="B3197" s="10">
        <v>58.5</v>
      </c>
      <c r="C3197" s="10">
        <v>19750</v>
      </c>
      <c r="D3197" s="10">
        <v>549</v>
      </c>
      <c r="E3197" s="10">
        <v>508</v>
      </c>
    </row>
    <row r="3198" spans="1:5" x14ac:dyDescent="0.2">
      <c r="A3198" s="9" t="s">
        <v>1731</v>
      </c>
      <c r="B3198" s="10">
        <v>58.5</v>
      </c>
      <c r="C3198" s="10">
        <v>19750</v>
      </c>
      <c r="D3198" s="10">
        <v>549</v>
      </c>
      <c r="E3198" s="10">
        <v>508</v>
      </c>
    </row>
    <row r="3199" spans="1:5" x14ac:dyDescent="0.2">
      <c r="A3199" s="9" t="s">
        <v>1737</v>
      </c>
      <c r="B3199" s="10">
        <v>58.5</v>
      </c>
      <c r="C3199" s="10">
        <v>19750</v>
      </c>
      <c r="D3199" s="10">
        <v>549</v>
      </c>
      <c r="E3199" s="10">
        <v>508</v>
      </c>
    </row>
    <row r="3200" spans="1:5" x14ac:dyDescent="0.2">
      <c r="A3200" s="9" t="s">
        <v>1397</v>
      </c>
      <c r="B3200" s="10">
        <v>21.3</v>
      </c>
      <c r="C3200" s="10">
        <v>53487</v>
      </c>
      <c r="D3200" s="10">
        <v>250</v>
      </c>
      <c r="E3200" s="10">
        <v>532</v>
      </c>
    </row>
    <row r="3201" spans="1:5" x14ac:dyDescent="0.2">
      <c r="A3201" s="9" t="s">
        <v>1400</v>
      </c>
      <c r="B3201" s="10">
        <v>21.3</v>
      </c>
      <c r="C3201" s="10">
        <v>53487</v>
      </c>
      <c r="D3201" s="10">
        <v>250</v>
      </c>
      <c r="E3201" s="10">
        <v>532</v>
      </c>
    </row>
    <row r="3202" spans="1:5" x14ac:dyDescent="0.2">
      <c r="A3202" s="9" t="s">
        <v>1401</v>
      </c>
      <c r="B3202" s="10">
        <v>21.3</v>
      </c>
      <c r="C3202" s="10">
        <v>53487</v>
      </c>
      <c r="D3202" s="10">
        <v>250</v>
      </c>
      <c r="E3202" s="10">
        <v>532</v>
      </c>
    </row>
    <row r="3203" spans="1:5" x14ac:dyDescent="0.2">
      <c r="A3203" s="9" t="s">
        <v>1396</v>
      </c>
      <c r="B3203" s="10">
        <v>21.3</v>
      </c>
      <c r="C3203" s="10">
        <v>53487</v>
      </c>
      <c r="D3203" s="10">
        <v>250</v>
      </c>
      <c r="E3203" s="10">
        <v>532</v>
      </c>
    </row>
    <row r="3204" spans="1:5" x14ac:dyDescent="0.2">
      <c r="A3204" s="9" t="s">
        <v>232</v>
      </c>
      <c r="B3204" s="10">
        <v>21.3</v>
      </c>
      <c r="C3204" s="10">
        <v>53487</v>
      </c>
      <c r="D3204" s="10">
        <v>250</v>
      </c>
      <c r="E3204" s="10">
        <v>532</v>
      </c>
    </row>
    <row r="3205" spans="1:5" x14ac:dyDescent="0.2">
      <c r="A3205" s="9" t="s">
        <v>233</v>
      </c>
      <c r="B3205" s="10">
        <v>21.3</v>
      </c>
      <c r="C3205" s="10">
        <v>53487</v>
      </c>
      <c r="D3205" s="10">
        <v>250</v>
      </c>
      <c r="E3205" s="10">
        <v>532</v>
      </c>
    </row>
    <row r="3206" spans="1:5" x14ac:dyDescent="0.2">
      <c r="A3206" s="9" t="s">
        <v>1398</v>
      </c>
      <c r="B3206" s="10">
        <v>21.3</v>
      </c>
      <c r="C3206" s="10">
        <v>53487</v>
      </c>
      <c r="D3206" s="10">
        <v>250</v>
      </c>
      <c r="E3206" s="10">
        <v>532</v>
      </c>
    </row>
    <row r="3207" spans="1:5" x14ac:dyDescent="0.2">
      <c r="A3207" s="9" t="s">
        <v>218</v>
      </c>
      <c r="B3207" s="10">
        <v>21.3</v>
      </c>
      <c r="C3207" s="10">
        <v>53487</v>
      </c>
      <c r="D3207" s="10">
        <v>250</v>
      </c>
      <c r="E3207" s="10">
        <v>532</v>
      </c>
    </row>
    <row r="3208" spans="1:5" x14ac:dyDescent="0.2">
      <c r="A3208" s="9" t="s">
        <v>1399</v>
      </c>
      <c r="B3208" s="10">
        <v>21.3</v>
      </c>
      <c r="C3208" s="10">
        <v>53487</v>
      </c>
      <c r="D3208" s="10">
        <v>250</v>
      </c>
      <c r="E3208" s="10">
        <v>532</v>
      </c>
    </row>
    <row r="3209" spans="1:5" x14ac:dyDescent="0.2">
      <c r="A3209" s="9" t="s">
        <v>220</v>
      </c>
      <c r="B3209" s="10">
        <v>21.3</v>
      </c>
      <c r="C3209" s="10">
        <v>53487</v>
      </c>
      <c r="D3209" s="10">
        <v>250</v>
      </c>
      <c r="E3209" s="10">
        <v>532</v>
      </c>
    </row>
    <row r="3210" spans="1:5" x14ac:dyDescent="0.2">
      <c r="A3210" s="9" t="s">
        <v>1404</v>
      </c>
      <c r="B3210" s="10">
        <v>21.3</v>
      </c>
      <c r="C3210" s="10">
        <v>53487</v>
      </c>
      <c r="D3210" s="10">
        <v>250</v>
      </c>
      <c r="E3210" s="10">
        <v>532</v>
      </c>
    </row>
    <row r="3211" spans="1:5" x14ac:dyDescent="0.2">
      <c r="A3211" s="9" t="s">
        <v>229</v>
      </c>
      <c r="B3211" s="10">
        <v>21.3</v>
      </c>
      <c r="C3211" s="10">
        <v>53487</v>
      </c>
      <c r="D3211" s="10">
        <v>250</v>
      </c>
      <c r="E3211" s="10">
        <v>532</v>
      </c>
    </row>
    <row r="3212" spans="1:5" x14ac:dyDescent="0.2">
      <c r="A3212" s="9" t="s">
        <v>237</v>
      </c>
      <c r="B3212" s="10">
        <v>36</v>
      </c>
      <c r="C3212" s="10">
        <v>26414</v>
      </c>
      <c r="D3212" s="10">
        <v>197</v>
      </c>
      <c r="E3212" s="10">
        <v>405</v>
      </c>
    </row>
    <row r="3213" spans="1:5" x14ac:dyDescent="0.2">
      <c r="A3213" s="9" t="s">
        <v>234</v>
      </c>
      <c r="B3213" s="10">
        <v>21.3</v>
      </c>
      <c r="C3213" s="10">
        <v>53487</v>
      </c>
      <c r="D3213" s="10">
        <v>250</v>
      </c>
      <c r="E3213" s="10">
        <v>532</v>
      </c>
    </row>
    <row r="3214" spans="1:5" x14ac:dyDescent="0.2">
      <c r="A3214" s="9" t="s">
        <v>238</v>
      </c>
      <c r="B3214" s="10">
        <v>36</v>
      </c>
      <c r="C3214" s="10">
        <v>26414</v>
      </c>
      <c r="D3214" s="10">
        <v>197</v>
      </c>
      <c r="E3214" s="10">
        <v>405</v>
      </c>
    </row>
    <row r="3215" spans="1:5" x14ac:dyDescent="0.2">
      <c r="A3215" s="9" t="s">
        <v>1403</v>
      </c>
      <c r="B3215" s="10">
        <v>21.3</v>
      </c>
      <c r="C3215" s="10">
        <v>53487</v>
      </c>
      <c r="D3215" s="10">
        <v>250</v>
      </c>
      <c r="E3215" s="10">
        <v>532</v>
      </c>
    </row>
    <row r="3216" spans="1:5" x14ac:dyDescent="0.2">
      <c r="A3216" s="9" t="s">
        <v>222</v>
      </c>
      <c r="B3216" s="10">
        <v>21.3</v>
      </c>
      <c r="C3216" s="10">
        <v>53487</v>
      </c>
      <c r="D3216" s="10">
        <v>250</v>
      </c>
      <c r="E3216" s="10">
        <v>532</v>
      </c>
    </row>
    <row r="3217" spans="1:5" x14ac:dyDescent="0.2">
      <c r="A3217" s="9" t="s">
        <v>223</v>
      </c>
      <c r="B3217" s="10">
        <v>21.3</v>
      </c>
      <c r="C3217" s="10">
        <v>53487</v>
      </c>
      <c r="D3217" s="10">
        <v>250</v>
      </c>
      <c r="E3217" s="10">
        <v>532</v>
      </c>
    </row>
    <row r="3218" spans="1:5" x14ac:dyDescent="0.2">
      <c r="A3218" s="9" t="s">
        <v>231</v>
      </c>
      <c r="B3218" s="10">
        <v>21.3</v>
      </c>
      <c r="C3218" s="10">
        <v>53487</v>
      </c>
      <c r="D3218" s="10">
        <v>250</v>
      </c>
      <c r="E3218" s="10">
        <v>532</v>
      </c>
    </row>
    <row r="3219" spans="1:5" x14ac:dyDescent="0.2">
      <c r="A3219" s="9" t="s">
        <v>236</v>
      </c>
      <c r="B3219" s="10">
        <v>36</v>
      </c>
      <c r="C3219" s="10">
        <v>26414</v>
      </c>
      <c r="D3219" s="10">
        <v>197</v>
      </c>
      <c r="E3219" s="10">
        <v>405</v>
      </c>
    </row>
    <row r="3220" spans="1:5" x14ac:dyDescent="0.2">
      <c r="A3220" s="9" t="s">
        <v>225</v>
      </c>
      <c r="B3220" s="10">
        <v>21.3</v>
      </c>
      <c r="C3220" s="10">
        <v>53487</v>
      </c>
      <c r="D3220" s="10">
        <v>250</v>
      </c>
      <c r="E3220" s="10">
        <v>532</v>
      </c>
    </row>
    <row r="3221" spans="1:5" x14ac:dyDescent="0.2">
      <c r="A3221" s="9" t="s">
        <v>228</v>
      </c>
      <c r="B3221" s="10">
        <v>21.3</v>
      </c>
      <c r="C3221" s="10">
        <v>53487</v>
      </c>
      <c r="D3221" s="10">
        <v>250</v>
      </c>
      <c r="E3221" s="10">
        <v>532</v>
      </c>
    </row>
    <row r="3222" spans="1:5" x14ac:dyDescent="0.2">
      <c r="A3222" s="9" t="s">
        <v>235</v>
      </c>
      <c r="B3222" s="10">
        <v>21.3</v>
      </c>
      <c r="C3222" s="10">
        <v>53487</v>
      </c>
      <c r="D3222" s="10">
        <v>250</v>
      </c>
      <c r="E3222" s="10">
        <v>532</v>
      </c>
    </row>
    <row r="3223" spans="1:5" x14ac:dyDescent="0.2">
      <c r="A3223" s="9" t="s">
        <v>226</v>
      </c>
      <c r="B3223" s="10">
        <v>21.3</v>
      </c>
      <c r="C3223" s="10">
        <v>53487</v>
      </c>
      <c r="D3223" s="10">
        <v>250</v>
      </c>
      <c r="E3223" s="10">
        <v>532</v>
      </c>
    </row>
    <row r="3224" spans="1:5" x14ac:dyDescent="0.2">
      <c r="A3224" s="9" t="s">
        <v>221</v>
      </c>
      <c r="B3224" s="10">
        <v>21.3</v>
      </c>
      <c r="C3224" s="10">
        <v>53487</v>
      </c>
      <c r="D3224" s="10">
        <v>250</v>
      </c>
      <c r="E3224" s="10">
        <v>532</v>
      </c>
    </row>
    <row r="3225" spans="1:5" x14ac:dyDescent="0.2">
      <c r="A3225" s="9" t="s">
        <v>227</v>
      </c>
      <c r="B3225" s="10">
        <v>21.3</v>
      </c>
      <c r="C3225" s="10">
        <v>53487</v>
      </c>
      <c r="D3225" s="10">
        <v>250</v>
      </c>
      <c r="E3225" s="10">
        <v>532</v>
      </c>
    </row>
    <row r="3226" spans="1:5" x14ac:dyDescent="0.2">
      <c r="A3226" s="9" t="s">
        <v>219</v>
      </c>
      <c r="B3226" s="10">
        <v>21.3</v>
      </c>
      <c r="C3226" s="10">
        <v>53487</v>
      </c>
      <c r="D3226" s="10">
        <v>250</v>
      </c>
      <c r="E3226" s="10">
        <v>532</v>
      </c>
    </row>
    <row r="3227" spans="1:5" x14ac:dyDescent="0.2">
      <c r="A3227" s="9" t="s">
        <v>217</v>
      </c>
      <c r="B3227" s="10">
        <v>21.3</v>
      </c>
      <c r="C3227" s="10">
        <v>53487</v>
      </c>
      <c r="D3227" s="10">
        <v>250</v>
      </c>
      <c r="E3227" s="10">
        <v>532</v>
      </c>
    </row>
    <row r="3228" spans="1:5" x14ac:dyDescent="0.2">
      <c r="A3228" s="9" t="s">
        <v>1402</v>
      </c>
      <c r="B3228" s="10">
        <v>21.3</v>
      </c>
      <c r="C3228" s="10">
        <v>53487</v>
      </c>
      <c r="D3228" s="10">
        <v>250</v>
      </c>
      <c r="E3228" s="10">
        <v>532</v>
      </c>
    </row>
    <row r="3229" spans="1:5" x14ac:dyDescent="0.2">
      <c r="A3229" s="9" t="s">
        <v>230</v>
      </c>
      <c r="B3229" s="10">
        <v>21.3</v>
      </c>
      <c r="C3229" s="10">
        <v>53487</v>
      </c>
      <c r="D3229" s="10">
        <v>250</v>
      </c>
      <c r="E3229" s="10">
        <v>532</v>
      </c>
    </row>
    <row r="3230" spans="1:5" x14ac:dyDescent="0.2">
      <c r="A3230" s="9" t="s">
        <v>224</v>
      </c>
      <c r="B3230" s="10">
        <v>21.3</v>
      </c>
      <c r="C3230" s="10">
        <v>53487</v>
      </c>
      <c r="D3230" s="10">
        <v>250</v>
      </c>
      <c r="E3230" s="10">
        <v>532</v>
      </c>
    </row>
    <row r="3231" spans="1:5" x14ac:dyDescent="0.2">
      <c r="A3231" s="9" t="s">
        <v>2921</v>
      </c>
      <c r="B3231" s="10">
        <v>21.3</v>
      </c>
      <c r="C3231" s="10">
        <v>53487</v>
      </c>
      <c r="D3231" s="10">
        <v>250</v>
      </c>
      <c r="E3231" s="10">
        <v>532</v>
      </c>
    </row>
    <row r="3232" spans="1:5" x14ac:dyDescent="0.2">
      <c r="A3232" s="9" t="s">
        <v>2762</v>
      </c>
      <c r="B3232" s="10">
        <v>58.5</v>
      </c>
      <c r="C3232" s="10">
        <v>19750</v>
      </c>
      <c r="D3232" s="10">
        <v>549</v>
      </c>
      <c r="E3232" s="10">
        <v>508</v>
      </c>
    </row>
    <row r="3233" spans="1:5" x14ac:dyDescent="0.2">
      <c r="A3233" s="9" t="s">
        <v>2761</v>
      </c>
      <c r="B3233" s="10">
        <v>58.5</v>
      </c>
      <c r="C3233" s="10">
        <v>19750</v>
      </c>
      <c r="D3233" s="10">
        <v>549</v>
      </c>
      <c r="E3233" s="10">
        <v>508</v>
      </c>
    </row>
    <row r="3234" spans="1:5" x14ac:dyDescent="0.2">
      <c r="A3234" s="9" t="s">
        <v>3855</v>
      </c>
      <c r="B3234" s="10">
        <v>47.9</v>
      </c>
      <c r="C3234" s="10">
        <v>21705</v>
      </c>
      <c r="D3234" s="10">
        <v>304</v>
      </c>
      <c r="E3234" s="10">
        <v>318</v>
      </c>
    </row>
    <row r="3235" spans="1:5" x14ac:dyDescent="0.2">
      <c r="A3235" s="9" t="s">
        <v>3768</v>
      </c>
      <c r="B3235" s="10">
        <v>47.9</v>
      </c>
      <c r="C3235" s="10">
        <v>21705</v>
      </c>
      <c r="D3235" s="10">
        <v>304</v>
      </c>
      <c r="E3235" s="10">
        <v>318</v>
      </c>
    </row>
    <row r="3236" spans="1:5" x14ac:dyDescent="0.2">
      <c r="A3236" s="9" t="s">
        <v>3847</v>
      </c>
      <c r="B3236" s="10">
        <v>28</v>
      </c>
      <c r="C3236" s="10">
        <v>31607</v>
      </c>
      <c r="D3236" s="10">
        <v>181</v>
      </c>
      <c r="E3236" s="10">
        <v>230</v>
      </c>
    </row>
    <row r="3237" spans="1:5" x14ac:dyDescent="0.2">
      <c r="A3237" s="9" t="s">
        <v>3856</v>
      </c>
      <c r="B3237" s="10">
        <v>34.9</v>
      </c>
      <c r="C3237" s="10">
        <v>21006</v>
      </c>
      <c r="D3237" s="10">
        <v>377</v>
      </c>
      <c r="E3237" s="10">
        <v>418</v>
      </c>
    </row>
    <row r="3238" spans="1:5" x14ac:dyDescent="0.2">
      <c r="A3238" s="9" t="s">
        <v>3912</v>
      </c>
      <c r="B3238" s="10">
        <v>39.200000000000003</v>
      </c>
      <c r="C3238" s="10">
        <v>24000</v>
      </c>
      <c r="D3238" s="10">
        <v>197</v>
      </c>
      <c r="E3238" s="10">
        <v>244</v>
      </c>
    </row>
    <row r="3239" spans="1:5" x14ac:dyDescent="0.2">
      <c r="A3239" s="9" t="s">
        <v>3854</v>
      </c>
      <c r="B3239" s="10">
        <v>39.200000000000003</v>
      </c>
      <c r="C3239" s="10">
        <v>24000</v>
      </c>
      <c r="D3239" s="10">
        <v>197</v>
      </c>
      <c r="E3239" s="10">
        <v>244</v>
      </c>
    </row>
    <row r="3240" spans="1:5" x14ac:dyDescent="0.2">
      <c r="A3240" s="9" t="s">
        <v>3694</v>
      </c>
      <c r="B3240" s="10">
        <v>28</v>
      </c>
      <c r="C3240" s="10">
        <v>31607</v>
      </c>
      <c r="D3240" s="10">
        <v>181</v>
      </c>
      <c r="E3240" s="10">
        <v>230</v>
      </c>
    </row>
    <row r="3241" spans="1:5" x14ac:dyDescent="0.2">
      <c r="A3241" s="9" t="s">
        <v>3913</v>
      </c>
      <c r="B3241" s="10">
        <v>31.600000000000005</v>
      </c>
      <c r="C3241" s="10">
        <v>26824</v>
      </c>
      <c r="D3241" s="10">
        <v>596</v>
      </c>
      <c r="E3241" s="10">
        <v>417</v>
      </c>
    </row>
    <row r="3242" spans="1:5" x14ac:dyDescent="0.2">
      <c r="A3242" s="9" t="s">
        <v>3695</v>
      </c>
      <c r="B3242" s="10">
        <v>28</v>
      </c>
      <c r="C3242" s="10">
        <v>31607</v>
      </c>
      <c r="D3242" s="10">
        <v>181</v>
      </c>
      <c r="E3242" s="10">
        <v>230</v>
      </c>
    </row>
    <row r="3243" spans="1:5" x14ac:dyDescent="0.2">
      <c r="A3243" s="9" t="s">
        <v>2878</v>
      </c>
      <c r="B3243" s="10">
        <v>58.5</v>
      </c>
      <c r="C3243" s="10">
        <v>19750</v>
      </c>
      <c r="D3243" s="10">
        <v>549</v>
      </c>
      <c r="E3243" s="10">
        <v>508</v>
      </c>
    </row>
    <row r="3244" spans="1:5" x14ac:dyDescent="0.2">
      <c r="A3244" s="9" t="s">
        <v>3852</v>
      </c>
      <c r="B3244" s="10">
        <v>31.6</v>
      </c>
      <c r="C3244" s="10">
        <v>26824</v>
      </c>
      <c r="D3244" s="10">
        <v>596</v>
      </c>
      <c r="E3244" s="10">
        <v>417</v>
      </c>
    </row>
    <row r="3245" spans="1:5" x14ac:dyDescent="0.2">
      <c r="A3245" s="9" t="s">
        <v>3696</v>
      </c>
      <c r="B3245" s="10">
        <v>28</v>
      </c>
      <c r="C3245" s="10">
        <v>31607</v>
      </c>
      <c r="D3245" s="10">
        <v>181</v>
      </c>
      <c r="E3245" s="10">
        <v>230</v>
      </c>
    </row>
    <row r="3246" spans="1:5" x14ac:dyDescent="0.2">
      <c r="A3246" s="9" t="s">
        <v>3851</v>
      </c>
      <c r="B3246" s="10">
        <v>31.6</v>
      </c>
      <c r="C3246" s="10">
        <v>26824</v>
      </c>
      <c r="D3246" s="10">
        <v>596</v>
      </c>
      <c r="E3246" s="10">
        <v>417</v>
      </c>
    </row>
    <row r="3247" spans="1:5" x14ac:dyDescent="0.2">
      <c r="A3247" s="9" t="s">
        <v>3849</v>
      </c>
      <c r="B3247" s="10">
        <v>31.6</v>
      </c>
      <c r="C3247" s="10">
        <v>26824</v>
      </c>
      <c r="D3247" s="10">
        <v>596</v>
      </c>
      <c r="E3247" s="10">
        <v>417</v>
      </c>
    </row>
    <row r="3248" spans="1:5" x14ac:dyDescent="0.2">
      <c r="A3248" s="9" t="s">
        <v>3691</v>
      </c>
      <c r="B3248" s="10">
        <v>31.6</v>
      </c>
      <c r="C3248" s="10">
        <v>26824</v>
      </c>
      <c r="D3248" s="10">
        <v>596</v>
      </c>
      <c r="E3248" s="10">
        <v>417</v>
      </c>
    </row>
    <row r="3249" spans="1:5" x14ac:dyDescent="0.2">
      <c r="A3249" s="9" t="s">
        <v>3690</v>
      </c>
      <c r="B3249" s="10">
        <v>31.6</v>
      </c>
      <c r="C3249" s="10">
        <v>26824</v>
      </c>
      <c r="D3249" s="10">
        <v>596</v>
      </c>
      <c r="E3249" s="10">
        <v>417</v>
      </c>
    </row>
    <row r="3250" spans="1:5" x14ac:dyDescent="0.2">
      <c r="A3250" s="9" t="s">
        <v>3848</v>
      </c>
      <c r="B3250" s="10">
        <v>28</v>
      </c>
      <c r="C3250" s="10">
        <v>31607</v>
      </c>
      <c r="D3250" s="10">
        <v>181</v>
      </c>
      <c r="E3250" s="10">
        <v>230</v>
      </c>
    </row>
    <row r="3251" spans="1:5" x14ac:dyDescent="0.2">
      <c r="A3251" s="9" t="s">
        <v>3693</v>
      </c>
      <c r="B3251" s="10">
        <v>31.6</v>
      </c>
      <c r="C3251" s="10">
        <v>26824</v>
      </c>
      <c r="D3251" s="10">
        <v>596</v>
      </c>
      <c r="E3251" s="10">
        <v>417</v>
      </c>
    </row>
    <row r="3252" spans="1:5" x14ac:dyDescent="0.2">
      <c r="A3252" s="9" t="s">
        <v>3692</v>
      </c>
      <c r="B3252" s="10">
        <v>31.6</v>
      </c>
      <c r="C3252" s="10">
        <v>26824</v>
      </c>
      <c r="D3252" s="10">
        <v>596</v>
      </c>
      <c r="E3252" s="10">
        <v>417</v>
      </c>
    </row>
    <row r="3253" spans="1:5" x14ac:dyDescent="0.2">
      <c r="A3253" s="9" t="s">
        <v>3850</v>
      </c>
      <c r="B3253" s="10">
        <v>31.6</v>
      </c>
      <c r="C3253" s="10">
        <v>26824</v>
      </c>
      <c r="D3253" s="10">
        <v>596</v>
      </c>
      <c r="E3253" s="10">
        <v>417</v>
      </c>
    </row>
    <row r="3254" spans="1:5" x14ac:dyDescent="0.2">
      <c r="A3254" s="9" t="s">
        <v>2880</v>
      </c>
      <c r="B3254" s="10">
        <v>58.5</v>
      </c>
      <c r="C3254" s="10">
        <v>19750</v>
      </c>
      <c r="D3254" s="10">
        <v>549</v>
      </c>
      <c r="E3254" s="10">
        <v>508</v>
      </c>
    </row>
    <row r="3255" spans="1:5" x14ac:dyDescent="0.2">
      <c r="A3255" s="9" t="s">
        <v>2879</v>
      </c>
      <c r="B3255" s="10">
        <v>58.5</v>
      </c>
      <c r="C3255" s="10">
        <v>19750</v>
      </c>
      <c r="D3255" s="10">
        <v>549</v>
      </c>
      <c r="E3255" s="10">
        <v>508</v>
      </c>
    </row>
    <row r="3256" spans="1:5" x14ac:dyDescent="0.2">
      <c r="A3256" s="9" t="s">
        <v>369</v>
      </c>
      <c r="B3256" s="10">
        <v>31</v>
      </c>
      <c r="C3256" s="10">
        <v>39205</v>
      </c>
      <c r="D3256" s="10">
        <v>383</v>
      </c>
      <c r="E3256" s="10">
        <v>356</v>
      </c>
    </row>
    <row r="3257" spans="1:5" x14ac:dyDescent="0.2">
      <c r="A3257" s="9" t="s">
        <v>381</v>
      </c>
      <c r="B3257" s="10">
        <v>31.7</v>
      </c>
      <c r="C3257" s="10">
        <v>67500</v>
      </c>
      <c r="D3257" s="10">
        <v>150</v>
      </c>
      <c r="E3257" s="10">
        <v>93</v>
      </c>
    </row>
    <row r="3258" spans="1:5" x14ac:dyDescent="0.2">
      <c r="A3258" s="9" t="s">
        <v>380</v>
      </c>
      <c r="B3258" s="10">
        <v>39.5</v>
      </c>
      <c r="C3258" s="10">
        <v>15905</v>
      </c>
      <c r="D3258" s="10">
        <v>908</v>
      </c>
      <c r="E3258" s="10">
        <v>622</v>
      </c>
    </row>
    <row r="3259" spans="1:5" x14ac:dyDescent="0.2">
      <c r="A3259" s="9" t="s">
        <v>371</v>
      </c>
      <c r="B3259" s="10">
        <v>31</v>
      </c>
      <c r="C3259" s="10">
        <v>39205</v>
      </c>
      <c r="D3259" s="10">
        <v>383</v>
      </c>
      <c r="E3259" s="10">
        <v>356</v>
      </c>
    </row>
    <row r="3260" spans="1:5" x14ac:dyDescent="0.2">
      <c r="A3260" s="9" t="s">
        <v>370</v>
      </c>
      <c r="B3260" s="10">
        <v>31</v>
      </c>
      <c r="C3260" s="10">
        <v>39205</v>
      </c>
      <c r="D3260" s="10">
        <v>383</v>
      </c>
      <c r="E3260" s="10">
        <v>356</v>
      </c>
    </row>
    <row r="3261" spans="1:5" x14ac:dyDescent="0.2">
      <c r="A3261" s="9" t="s">
        <v>400</v>
      </c>
      <c r="B3261" s="10">
        <v>31</v>
      </c>
      <c r="C3261" s="10">
        <v>39205</v>
      </c>
      <c r="D3261" s="10">
        <v>383</v>
      </c>
      <c r="E3261" s="10">
        <v>356</v>
      </c>
    </row>
    <row r="3262" spans="1:5" x14ac:dyDescent="0.2">
      <c r="A3262" s="9" t="s">
        <v>373</v>
      </c>
      <c r="B3262" s="10">
        <v>31</v>
      </c>
      <c r="C3262" s="10">
        <v>39205</v>
      </c>
      <c r="D3262" s="10">
        <v>383</v>
      </c>
      <c r="E3262" s="10">
        <v>356</v>
      </c>
    </row>
    <row r="3263" spans="1:5" x14ac:dyDescent="0.2">
      <c r="A3263" s="9" t="s">
        <v>367</v>
      </c>
      <c r="B3263" s="10">
        <v>9.1999999999999993</v>
      </c>
      <c r="C3263" s="10">
        <v>81184</v>
      </c>
      <c r="D3263" s="10">
        <v>73</v>
      </c>
      <c r="E3263" s="10">
        <v>34</v>
      </c>
    </row>
    <row r="3264" spans="1:5" x14ac:dyDescent="0.2">
      <c r="A3264" s="9" t="s">
        <v>398</v>
      </c>
      <c r="B3264" s="10">
        <v>31</v>
      </c>
      <c r="C3264" s="10">
        <v>39205</v>
      </c>
      <c r="D3264" s="10">
        <v>383</v>
      </c>
      <c r="E3264" s="10">
        <v>356</v>
      </c>
    </row>
    <row r="3265" spans="1:5" x14ac:dyDescent="0.2">
      <c r="A3265" s="9" t="s">
        <v>401</v>
      </c>
      <c r="B3265" s="10">
        <v>31</v>
      </c>
      <c r="C3265" s="10">
        <v>39205</v>
      </c>
      <c r="D3265" s="10">
        <v>383</v>
      </c>
      <c r="E3265" s="10">
        <v>356</v>
      </c>
    </row>
    <row r="3266" spans="1:5" x14ac:dyDescent="0.2">
      <c r="A3266" s="9" t="s">
        <v>403</v>
      </c>
      <c r="B3266" s="10">
        <v>31</v>
      </c>
      <c r="C3266" s="10">
        <v>39205</v>
      </c>
      <c r="D3266" s="10">
        <v>383</v>
      </c>
      <c r="E3266" s="10">
        <v>356</v>
      </c>
    </row>
    <row r="3267" spans="1:5" x14ac:dyDescent="0.2">
      <c r="A3267" s="9" t="s">
        <v>404</v>
      </c>
      <c r="B3267" s="10">
        <v>31</v>
      </c>
      <c r="C3267" s="10">
        <v>39205</v>
      </c>
      <c r="D3267" s="10">
        <v>383</v>
      </c>
      <c r="E3267" s="10">
        <v>356</v>
      </c>
    </row>
    <row r="3268" spans="1:5" x14ac:dyDescent="0.2">
      <c r="A3268" s="9" t="s">
        <v>397</v>
      </c>
      <c r="B3268" s="10">
        <v>31</v>
      </c>
      <c r="C3268" s="10">
        <v>39205</v>
      </c>
      <c r="D3268" s="10">
        <v>383</v>
      </c>
      <c r="E3268" s="10">
        <v>356</v>
      </c>
    </row>
    <row r="3269" spans="1:5" x14ac:dyDescent="0.2">
      <c r="A3269" s="9" t="s">
        <v>396</v>
      </c>
      <c r="B3269" s="10">
        <v>39.5</v>
      </c>
      <c r="C3269" s="10">
        <v>15905</v>
      </c>
      <c r="D3269" s="10">
        <v>908</v>
      </c>
      <c r="E3269" s="10">
        <v>622</v>
      </c>
    </row>
    <row r="3270" spans="1:5" x14ac:dyDescent="0.2">
      <c r="A3270" s="9" t="s">
        <v>394</v>
      </c>
      <c r="B3270" s="10">
        <v>39.5</v>
      </c>
      <c r="C3270" s="10">
        <v>15905</v>
      </c>
      <c r="D3270" s="10">
        <v>908</v>
      </c>
      <c r="E3270" s="10">
        <v>622</v>
      </c>
    </row>
    <row r="3271" spans="1:5" x14ac:dyDescent="0.2">
      <c r="A3271" s="9" t="s">
        <v>377</v>
      </c>
      <c r="B3271" s="10">
        <v>39.5</v>
      </c>
      <c r="C3271" s="10">
        <v>15905</v>
      </c>
      <c r="D3271" s="10">
        <v>908</v>
      </c>
      <c r="E3271" s="10">
        <v>622</v>
      </c>
    </row>
    <row r="3272" spans="1:5" x14ac:dyDescent="0.2">
      <c r="A3272" s="9" t="s">
        <v>399</v>
      </c>
      <c r="B3272" s="10">
        <v>31</v>
      </c>
      <c r="C3272" s="10">
        <v>39205</v>
      </c>
      <c r="D3272" s="10">
        <v>383</v>
      </c>
      <c r="E3272" s="10">
        <v>356</v>
      </c>
    </row>
    <row r="3273" spans="1:5" x14ac:dyDescent="0.2">
      <c r="A3273" s="9" t="s">
        <v>378</v>
      </c>
      <c r="B3273" s="10">
        <v>39.5</v>
      </c>
      <c r="C3273" s="10">
        <v>15905</v>
      </c>
      <c r="D3273" s="10">
        <v>908</v>
      </c>
      <c r="E3273" s="10">
        <v>622</v>
      </c>
    </row>
    <row r="3274" spans="1:5" x14ac:dyDescent="0.2">
      <c r="A3274" s="9" t="s">
        <v>376</v>
      </c>
      <c r="B3274" s="10">
        <v>31</v>
      </c>
      <c r="C3274" s="10">
        <v>39205</v>
      </c>
      <c r="D3274" s="10">
        <v>383</v>
      </c>
      <c r="E3274" s="10">
        <v>356</v>
      </c>
    </row>
    <row r="3275" spans="1:5" x14ac:dyDescent="0.2">
      <c r="A3275" s="9" t="s">
        <v>379</v>
      </c>
      <c r="B3275" s="10">
        <v>39.5</v>
      </c>
      <c r="C3275" s="10">
        <v>15905</v>
      </c>
      <c r="D3275" s="10">
        <v>908</v>
      </c>
      <c r="E3275" s="10">
        <v>622</v>
      </c>
    </row>
    <row r="3276" spans="1:5" x14ac:dyDescent="0.2">
      <c r="A3276" s="9" t="s">
        <v>395</v>
      </c>
      <c r="B3276" s="10">
        <v>39.5</v>
      </c>
      <c r="C3276" s="10">
        <v>15905</v>
      </c>
      <c r="D3276" s="10">
        <v>908</v>
      </c>
      <c r="E3276" s="10">
        <v>622</v>
      </c>
    </row>
    <row r="3277" spans="1:5" x14ac:dyDescent="0.2">
      <c r="A3277" s="9" t="s">
        <v>372</v>
      </c>
      <c r="B3277" s="10">
        <v>31</v>
      </c>
      <c r="C3277" s="10">
        <v>39205</v>
      </c>
      <c r="D3277" s="10">
        <v>383</v>
      </c>
      <c r="E3277" s="10">
        <v>356</v>
      </c>
    </row>
    <row r="3278" spans="1:5" x14ac:dyDescent="0.2">
      <c r="A3278" s="9" t="s">
        <v>374</v>
      </c>
      <c r="B3278" s="10">
        <v>31</v>
      </c>
      <c r="C3278" s="10">
        <v>39205</v>
      </c>
      <c r="D3278" s="10">
        <v>383</v>
      </c>
      <c r="E3278" s="10">
        <v>356</v>
      </c>
    </row>
    <row r="3279" spans="1:5" x14ac:dyDescent="0.2">
      <c r="A3279" s="9" t="s">
        <v>368</v>
      </c>
      <c r="B3279" s="10">
        <v>31</v>
      </c>
      <c r="C3279" s="10">
        <v>39205</v>
      </c>
      <c r="D3279" s="10">
        <v>383</v>
      </c>
      <c r="E3279" s="10">
        <v>356</v>
      </c>
    </row>
    <row r="3280" spans="1:5" x14ac:dyDescent="0.2">
      <c r="A3280" s="9" t="s">
        <v>402</v>
      </c>
      <c r="B3280" s="10">
        <v>31</v>
      </c>
      <c r="C3280" s="10">
        <v>39205</v>
      </c>
      <c r="D3280" s="10">
        <v>383</v>
      </c>
      <c r="E3280" s="10">
        <v>356</v>
      </c>
    </row>
    <row r="3281" spans="1:5" x14ac:dyDescent="0.2">
      <c r="A3281" s="9" t="s">
        <v>375</v>
      </c>
      <c r="B3281" s="10">
        <v>31</v>
      </c>
      <c r="C3281" s="10">
        <v>39205</v>
      </c>
      <c r="D3281" s="10">
        <v>383</v>
      </c>
      <c r="E3281" s="10">
        <v>356</v>
      </c>
    </row>
    <row r="3282" spans="1:5" x14ac:dyDescent="0.2">
      <c r="A3282" s="9" t="s">
        <v>3402</v>
      </c>
      <c r="B3282" s="10">
        <v>46.9</v>
      </c>
      <c r="C3282" s="10">
        <v>25513</v>
      </c>
      <c r="D3282" s="10">
        <v>408</v>
      </c>
      <c r="E3282" s="10">
        <v>489</v>
      </c>
    </row>
    <row r="3283" spans="1:5" x14ac:dyDescent="0.2">
      <c r="A3283" s="9" t="s">
        <v>3398</v>
      </c>
      <c r="B3283" s="10">
        <v>46.9</v>
      </c>
      <c r="C3283" s="10">
        <v>25513</v>
      </c>
      <c r="D3283" s="10">
        <v>408</v>
      </c>
      <c r="E3283" s="10">
        <v>489</v>
      </c>
    </row>
    <row r="3284" spans="1:5" x14ac:dyDescent="0.2">
      <c r="A3284" s="9" t="s">
        <v>2930</v>
      </c>
      <c r="B3284" s="10">
        <v>41.9</v>
      </c>
      <c r="C3284" s="10">
        <v>28276</v>
      </c>
      <c r="D3284" s="10">
        <v>266</v>
      </c>
      <c r="E3284" s="10">
        <v>361</v>
      </c>
    </row>
    <row r="3285" spans="1:5" x14ac:dyDescent="0.2">
      <c r="A3285" s="9" t="s">
        <v>2931</v>
      </c>
      <c r="B3285" s="10">
        <v>41.9</v>
      </c>
      <c r="C3285" s="10">
        <v>28276</v>
      </c>
      <c r="D3285" s="10">
        <v>266</v>
      </c>
      <c r="E3285" s="10">
        <v>361</v>
      </c>
    </row>
    <row r="3286" spans="1:5" x14ac:dyDescent="0.2">
      <c r="A3286" s="9" t="s">
        <v>2150</v>
      </c>
      <c r="B3286" s="10">
        <v>19.100000000000001</v>
      </c>
      <c r="C3286" s="10">
        <v>43053</v>
      </c>
      <c r="D3286" s="10">
        <v>286</v>
      </c>
      <c r="E3286" s="10">
        <v>601</v>
      </c>
    </row>
    <row r="3287" spans="1:5" x14ac:dyDescent="0.2">
      <c r="A3287" s="9" t="s">
        <v>2176</v>
      </c>
      <c r="B3287" s="10">
        <v>19.100000000000001</v>
      </c>
      <c r="C3287" s="10">
        <v>43053</v>
      </c>
      <c r="D3287" s="10">
        <v>286</v>
      </c>
      <c r="E3287" s="10">
        <v>601</v>
      </c>
    </row>
    <row r="3288" spans="1:5" x14ac:dyDescent="0.2">
      <c r="A3288" s="9" t="s">
        <v>2140</v>
      </c>
      <c r="B3288" s="10">
        <v>12.7</v>
      </c>
      <c r="C3288" s="10">
        <v>55521</v>
      </c>
      <c r="D3288" s="10">
        <v>113</v>
      </c>
      <c r="E3288" s="10">
        <v>330</v>
      </c>
    </row>
    <row r="3289" spans="1:5" x14ac:dyDescent="0.2">
      <c r="A3289" s="9" t="s">
        <v>2151</v>
      </c>
      <c r="B3289" s="10">
        <v>19.100000000000001</v>
      </c>
      <c r="C3289" s="10">
        <v>43053</v>
      </c>
      <c r="D3289" s="10">
        <v>286</v>
      </c>
      <c r="E3289" s="10">
        <v>601</v>
      </c>
    </row>
    <row r="3290" spans="1:5" x14ac:dyDescent="0.2">
      <c r="A3290" s="9" t="s">
        <v>2156</v>
      </c>
      <c r="B3290" s="10">
        <v>19.05</v>
      </c>
      <c r="C3290" s="10">
        <v>51610</v>
      </c>
      <c r="D3290" s="10">
        <v>189.5</v>
      </c>
      <c r="E3290" s="10">
        <v>531</v>
      </c>
    </row>
    <row r="3291" spans="1:5" x14ac:dyDescent="0.2">
      <c r="A3291" s="9" t="s">
        <v>2165</v>
      </c>
      <c r="B3291" s="10">
        <v>18</v>
      </c>
      <c r="C3291" s="10">
        <v>53765</v>
      </c>
      <c r="D3291" s="10">
        <v>176</v>
      </c>
      <c r="E3291" s="10">
        <v>427</v>
      </c>
    </row>
    <row r="3292" spans="1:5" x14ac:dyDescent="0.2">
      <c r="A3292" s="9" t="s">
        <v>2181</v>
      </c>
      <c r="B3292" s="10">
        <v>12.7</v>
      </c>
      <c r="C3292" s="10">
        <v>55521</v>
      </c>
      <c r="D3292" s="10">
        <v>113</v>
      </c>
      <c r="E3292" s="10">
        <v>330</v>
      </c>
    </row>
    <row r="3293" spans="1:5" x14ac:dyDescent="0.2">
      <c r="A3293" s="9" t="s">
        <v>2175</v>
      </c>
      <c r="B3293" s="10">
        <v>19.100000000000001</v>
      </c>
      <c r="C3293" s="10">
        <v>43053</v>
      </c>
      <c r="D3293" s="10">
        <v>286</v>
      </c>
      <c r="E3293" s="10">
        <v>601</v>
      </c>
    </row>
    <row r="3294" spans="1:5" x14ac:dyDescent="0.2">
      <c r="A3294" s="9" t="s">
        <v>2167</v>
      </c>
      <c r="B3294" s="10">
        <v>18</v>
      </c>
      <c r="C3294" s="10">
        <v>53765</v>
      </c>
      <c r="D3294" s="10">
        <v>176</v>
      </c>
      <c r="E3294" s="10">
        <v>427</v>
      </c>
    </row>
    <row r="3295" spans="1:5" x14ac:dyDescent="0.2">
      <c r="A3295" s="9" t="s">
        <v>2146</v>
      </c>
      <c r="B3295" s="10">
        <v>19.100000000000001</v>
      </c>
      <c r="C3295" s="10">
        <v>43053</v>
      </c>
      <c r="D3295" s="10">
        <v>286</v>
      </c>
      <c r="E3295" s="10">
        <v>601</v>
      </c>
    </row>
    <row r="3296" spans="1:5" x14ac:dyDescent="0.2">
      <c r="A3296" s="9" t="s">
        <v>2149</v>
      </c>
      <c r="B3296" s="10">
        <v>19.100000000000001</v>
      </c>
      <c r="C3296" s="10">
        <v>43053</v>
      </c>
      <c r="D3296" s="10">
        <v>286</v>
      </c>
      <c r="E3296" s="10">
        <v>601</v>
      </c>
    </row>
    <row r="3297" spans="1:5" x14ac:dyDescent="0.2">
      <c r="A3297" s="9" t="s">
        <v>2147</v>
      </c>
      <c r="B3297" s="10">
        <v>15.25</v>
      </c>
      <c r="C3297" s="10">
        <v>54596</v>
      </c>
      <c r="D3297" s="10">
        <v>174</v>
      </c>
      <c r="E3297" s="10">
        <v>457.5</v>
      </c>
    </row>
    <row r="3298" spans="1:5" x14ac:dyDescent="0.2">
      <c r="A3298" s="9" t="s">
        <v>2171</v>
      </c>
      <c r="B3298" s="10">
        <v>19.899999999999999</v>
      </c>
      <c r="C3298" s="10">
        <v>46977</v>
      </c>
      <c r="D3298" s="10">
        <v>192</v>
      </c>
      <c r="E3298" s="10">
        <v>502</v>
      </c>
    </row>
    <row r="3299" spans="1:5" x14ac:dyDescent="0.2">
      <c r="A3299" s="9" t="s">
        <v>2141</v>
      </c>
      <c r="B3299" s="10">
        <v>19.100000000000001</v>
      </c>
      <c r="C3299" s="10">
        <v>43053</v>
      </c>
      <c r="D3299" s="10">
        <v>286</v>
      </c>
      <c r="E3299" s="10">
        <v>601</v>
      </c>
    </row>
    <row r="3300" spans="1:5" x14ac:dyDescent="0.2">
      <c r="A3300" s="9" t="s">
        <v>2173</v>
      </c>
      <c r="B3300" s="10">
        <v>11.4</v>
      </c>
      <c r="C3300" s="10">
        <v>66139</v>
      </c>
      <c r="D3300" s="10">
        <v>62</v>
      </c>
      <c r="E3300" s="10">
        <v>314</v>
      </c>
    </row>
    <row r="3301" spans="1:5" x14ac:dyDescent="0.2">
      <c r="A3301" s="9" t="s">
        <v>2174</v>
      </c>
      <c r="B3301" s="10">
        <v>11.4</v>
      </c>
      <c r="C3301" s="10">
        <v>66139</v>
      </c>
      <c r="D3301" s="10">
        <v>62</v>
      </c>
      <c r="E3301" s="10">
        <v>314</v>
      </c>
    </row>
    <row r="3302" spans="1:5" x14ac:dyDescent="0.2">
      <c r="A3302" s="9" t="s">
        <v>2152</v>
      </c>
      <c r="B3302" s="10">
        <v>19.22</v>
      </c>
      <c r="C3302" s="10">
        <v>50683.4</v>
      </c>
      <c r="D3302" s="10">
        <v>190</v>
      </c>
      <c r="E3302" s="10">
        <v>525.20000000000005</v>
      </c>
    </row>
    <row r="3303" spans="1:5" x14ac:dyDescent="0.2">
      <c r="A3303" s="9" t="s">
        <v>2161</v>
      </c>
      <c r="B3303" s="10">
        <v>22.1</v>
      </c>
      <c r="C3303" s="10">
        <v>51759</v>
      </c>
      <c r="D3303" s="10">
        <v>105.5</v>
      </c>
      <c r="E3303" s="10">
        <v>364.5</v>
      </c>
    </row>
    <row r="3304" spans="1:5" x14ac:dyDescent="0.2">
      <c r="A3304" s="9" t="s">
        <v>2153</v>
      </c>
      <c r="B3304" s="10">
        <v>20.100000000000001</v>
      </c>
      <c r="C3304" s="10">
        <v>49455</v>
      </c>
      <c r="D3304" s="10">
        <v>203</v>
      </c>
      <c r="E3304" s="10">
        <v>635</v>
      </c>
    </row>
    <row r="3305" spans="1:5" x14ac:dyDescent="0.2">
      <c r="A3305" s="9" t="s">
        <v>2166</v>
      </c>
      <c r="B3305" s="10">
        <v>18</v>
      </c>
      <c r="C3305" s="10">
        <v>53765</v>
      </c>
      <c r="D3305" s="10">
        <v>176</v>
      </c>
      <c r="E3305" s="10">
        <v>427</v>
      </c>
    </row>
    <row r="3306" spans="1:5" x14ac:dyDescent="0.2">
      <c r="A3306" s="9" t="s">
        <v>2136</v>
      </c>
      <c r="B3306" s="10">
        <v>12.7</v>
      </c>
      <c r="C3306" s="10">
        <v>55521</v>
      </c>
      <c r="D3306" s="10">
        <v>113</v>
      </c>
      <c r="E3306" s="10">
        <v>330</v>
      </c>
    </row>
    <row r="3307" spans="1:5" x14ac:dyDescent="0.2">
      <c r="A3307" s="9" t="s">
        <v>2164</v>
      </c>
      <c r="B3307" s="10">
        <v>18</v>
      </c>
      <c r="C3307" s="10">
        <v>53765</v>
      </c>
      <c r="D3307" s="10">
        <v>176</v>
      </c>
      <c r="E3307" s="10">
        <v>427</v>
      </c>
    </row>
    <row r="3308" spans="1:5" x14ac:dyDescent="0.2">
      <c r="A3308" s="9" t="s">
        <v>2160</v>
      </c>
      <c r="B3308" s="10">
        <v>20.100000000000001</v>
      </c>
      <c r="C3308" s="10">
        <v>49455</v>
      </c>
      <c r="D3308" s="10">
        <v>203</v>
      </c>
      <c r="E3308" s="10">
        <v>635</v>
      </c>
    </row>
    <row r="3309" spans="1:5" x14ac:dyDescent="0.2">
      <c r="A3309" s="9" t="s">
        <v>2169</v>
      </c>
      <c r="B3309" s="10">
        <v>19.899999999999999</v>
      </c>
      <c r="C3309" s="10">
        <v>46977</v>
      </c>
      <c r="D3309" s="10">
        <v>192</v>
      </c>
      <c r="E3309" s="10">
        <v>502</v>
      </c>
    </row>
    <row r="3310" spans="1:5" x14ac:dyDescent="0.2">
      <c r="A3310" s="9" t="s">
        <v>2168</v>
      </c>
      <c r="B3310" s="10">
        <v>18</v>
      </c>
      <c r="C3310" s="10">
        <v>53765</v>
      </c>
      <c r="D3310" s="10">
        <v>176</v>
      </c>
      <c r="E3310" s="10">
        <v>427</v>
      </c>
    </row>
    <row r="3311" spans="1:5" x14ac:dyDescent="0.2">
      <c r="A3311" s="9" t="s">
        <v>2159</v>
      </c>
      <c r="B3311" s="10">
        <v>20.100000000000001</v>
      </c>
      <c r="C3311" s="10">
        <v>49455</v>
      </c>
      <c r="D3311" s="10">
        <v>203</v>
      </c>
      <c r="E3311" s="10">
        <v>635</v>
      </c>
    </row>
    <row r="3312" spans="1:5" x14ac:dyDescent="0.2">
      <c r="A3312" s="9" t="s">
        <v>2137</v>
      </c>
      <c r="B3312" s="10">
        <v>12.7</v>
      </c>
      <c r="C3312" s="10">
        <v>55521</v>
      </c>
      <c r="D3312" s="10">
        <v>113</v>
      </c>
      <c r="E3312" s="10">
        <v>330</v>
      </c>
    </row>
    <row r="3313" spans="1:5" x14ac:dyDescent="0.2">
      <c r="A3313" s="9" t="s">
        <v>2179</v>
      </c>
      <c r="B3313" s="10">
        <v>12.7</v>
      </c>
      <c r="C3313" s="10">
        <v>55521</v>
      </c>
      <c r="D3313" s="10">
        <v>113</v>
      </c>
      <c r="E3313" s="10">
        <v>330</v>
      </c>
    </row>
    <row r="3314" spans="1:5" x14ac:dyDescent="0.2">
      <c r="A3314" s="9" t="s">
        <v>2138</v>
      </c>
      <c r="B3314" s="10">
        <v>12.7</v>
      </c>
      <c r="C3314" s="10">
        <v>55521</v>
      </c>
      <c r="D3314" s="10">
        <v>113</v>
      </c>
      <c r="E3314" s="10">
        <v>330</v>
      </c>
    </row>
    <row r="3315" spans="1:5" x14ac:dyDescent="0.2">
      <c r="A3315" s="9" t="s">
        <v>2135</v>
      </c>
      <c r="B3315" s="10">
        <v>12.7</v>
      </c>
      <c r="C3315" s="10">
        <v>55521</v>
      </c>
      <c r="D3315" s="10">
        <v>113</v>
      </c>
      <c r="E3315" s="10">
        <v>330</v>
      </c>
    </row>
    <row r="3316" spans="1:5" x14ac:dyDescent="0.2">
      <c r="A3316" s="9" t="s">
        <v>2142</v>
      </c>
      <c r="B3316" s="10">
        <v>19.100000000000001</v>
      </c>
      <c r="C3316" s="10">
        <v>43053</v>
      </c>
      <c r="D3316" s="10">
        <v>286</v>
      </c>
      <c r="E3316" s="10">
        <v>601</v>
      </c>
    </row>
    <row r="3317" spans="1:5" x14ac:dyDescent="0.2">
      <c r="A3317" s="9" t="s">
        <v>2170</v>
      </c>
      <c r="B3317" s="10">
        <v>19.899999999999999</v>
      </c>
      <c r="C3317" s="10">
        <v>46977</v>
      </c>
      <c r="D3317" s="10">
        <v>192</v>
      </c>
      <c r="E3317" s="10">
        <v>502</v>
      </c>
    </row>
    <row r="3318" spans="1:5" x14ac:dyDescent="0.2">
      <c r="A3318" s="9" t="s">
        <v>2145</v>
      </c>
      <c r="B3318" s="10">
        <v>19.100000000000001</v>
      </c>
      <c r="C3318" s="10">
        <v>43053</v>
      </c>
      <c r="D3318" s="10">
        <v>286</v>
      </c>
      <c r="E3318" s="10">
        <v>601</v>
      </c>
    </row>
    <row r="3319" spans="1:5" x14ac:dyDescent="0.2">
      <c r="A3319" s="9" t="s">
        <v>2177</v>
      </c>
      <c r="B3319" s="10">
        <v>12.7</v>
      </c>
      <c r="C3319" s="10">
        <v>55521</v>
      </c>
      <c r="D3319" s="10">
        <v>113</v>
      </c>
      <c r="E3319" s="10">
        <v>330</v>
      </c>
    </row>
    <row r="3320" spans="1:5" x14ac:dyDescent="0.2">
      <c r="A3320" s="9" t="s">
        <v>2144</v>
      </c>
      <c r="B3320" s="10">
        <v>19.100000000000001</v>
      </c>
      <c r="C3320" s="10">
        <v>43053</v>
      </c>
      <c r="D3320" s="10">
        <v>286</v>
      </c>
      <c r="E3320" s="10">
        <v>601</v>
      </c>
    </row>
    <row r="3321" spans="1:5" x14ac:dyDescent="0.2">
      <c r="A3321" s="9" t="s">
        <v>2139</v>
      </c>
      <c r="B3321" s="10">
        <v>14.3</v>
      </c>
      <c r="C3321" s="10">
        <v>52404</v>
      </c>
      <c r="D3321" s="10">
        <v>156.25</v>
      </c>
      <c r="E3321" s="10">
        <v>397.75</v>
      </c>
    </row>
    <row r="3322" spans="1:5" x14ac:dyDescent="0.2">
      <c r="A3322" s="9" t="s">
        <v>2143</v>
      </c>
      <c r="B3322" s="10">
        <v>19.100000000000001</v>
      </c>
      <c r="C3322" s="10">
        <v>43053</v>
      </c>
      <c r="D3322" s="10">
        <v>286</v>
      </c>
      <c r="E3322" s="10">
        <v>601</v>
      </c>
    </row>
    <row r="3323" spans="1:5" x14ac:dyDescent="0.2">
      <c r="A3323" s="9" t="s">
        <v>2172</v>
      </c>
      <c r="B3323" s="10">
        <v>11.4</v>
      </c>
      <c r="C3323" s="10">
        <v>66139</v>
      </c>
      <c r="D3323" s="10">
        <v>62</v>
      </c>
      <c r="E3323" s="10">
        <v>314</v>
      </c>
    </row>
    <row r="3324" spans="1:5" x14ac:dyDescent="0.2">
      <c r="A3324" s="9" t="s">
        <v>2148</v>
      </c>
      <c r="B3324" s="10">
        <v>19.5</v>
      </c>
      <c r="C3324" s="10">
        <v>45015</v>
      </c>
      <c r="D3324" s="10">
        <v>239</v>
      </c>
      <c r="E3324" s="10">
        <v>551.5</v>
      </c>
    </row>
    <row r="3325" spans="1:5" x14ac:dyDescent="0.2">
      <c r="A3325" s="9" t="s">
        <v>2162</v>
      </c>
      <c r="B3325" s="10">
        <v>24.1</v>
      </c>
      <c r="C3325" s="10">
        <v>54063</v>
      </c>
      <c r="D3325" s="10">
        <v>8</v>
      </c>
      <c r="E3325" s="10">
        <v>94</v>
      </c>
    </row>
    <row r="3326" spans="1:5" x14ac:dyDescent="0.2">
      <c r="A3326" s="9" t="s">
        <v>2157</v>
      </c>
      <c r="B3326" s="10">
        <v>19.05</v>
      </c>
      <c r="C3326" s="10">
        <v>51610</v>
      </c>
      <c r="D3326" s="10">
        <v>189.5</v>
      </c>
      <c r="E3326" s="10">
        <v>531</v>
      </c>
    </row>
    <row r="3327" spans="1:5" x14ac:dyDescent="0.2">
      <c r="A3327" s="9" t="s">
        <v>2178</v>
      </c>
      <c r="B3327" s="10">
        <v>12.7</v>
      </c>
      <c r="C3327" s="10">
        <v>55521</v>
      </c>
      <c r="D3327" s="10">
        <v>113</v>
      </c>
      <c r="E3327" s="10">
        <v>330</v>
      </c>
    </row>
    <row r="3328" spans="1:5" x14ac:dyDescent="0.2">
      <c r="A3328" s="9" t="s">
        <v>2154</v>
      </c>
      <c r="B3328" s="10">
        <v>20.100000000000001</v>
      </c>
      <c r="C3328" s="10">
        <v>49455</v>
      </c>
      <c r="D3328" s="10">
        <v>203</v>
      </c>
      <c r="E3328" s="10">
        <v>635</v>
      </c>
    </row>
    <row r="3329" spans="1:5" x14ac:dyDescent="0.2">
      <c r="A3329" s="9" t="s">
        <v>2155</v>
      </c>
      <c r="B3329" s="10">
        <v>20.100000000000001</v>
      </c>
      <c r="C3329" s="10">
        <v>49455</v>
      </c>
      <c r="D3329" s="10">
        <v>203</v>
      </c>
      <c r="E3329" s="10">
        <v>635</v>
      </c>
    </row>
    <row r="3330" spans="1:5" x14ac:dyDescent="0.2">
      <c r="A3330" s="9" t="s">
        <v>2158</v>
      </c>
      <c r="B3330" s="10">
        <v>19.05</v>
      </c>
      <c r="C3330" s="10">
        <v>51610</v>
      </c>
      <c r="D3330" s="10">
        <v>189.5</v>
      </c>
      <c r="E3330" s="10">
        <v>531</v>
      </c>
    </row>
    <row r="3331" spans="1:5" x14ac:dyDescent="0.2">
      <c r="A3331" s="9" t="s">
        <v>2180</v>
      </c>
      <c r="B3331" s="10">
        <v>12.7</v>
      </c>
      <c r="C3331" s="10">
        <v>55521</v>
      </c>
      <c r="D3331" s="10">
        <v>113</v>
      </c>
      <c r="E3331" s="10">
        <v>330</v>
      </c>
    </row>
    <row r="3332" spans="1:5" x14ac:dyDescent="0.2">
      <c r="A3332" s="9" t="s">
        <v>2935</v>
      </c>
      <c r="B3332" s="10">
        <v>41.9</v>
      </c>
      <c r="C3332" s="10">
        <v>28276</v>
      </c>
      <c r="D3332" s="10">
        <v>266</v>
      </c>
      <c r="E3332" s="10">
        <v>361</v>
      </c>
    </row>
    <row r="3333" spans="1:5" x14ac:dyDescent="0.2">
      <c r="A3333" s="9" t="s">
        <v>2934</v>
      </c>
      <c r="B3333" s="10">
        <v>41.9</v>
      </c>
      <c r="C3333" s="10">
        <v>28276</v>
      </c>
      <c r="D3333" s="10">
        <v>266</v>
      </c>
      <c r="E3333" s="10">
        <v>361</v>
      </c>
    </row>
    <row r="3334" spans="1:5" x14ac:dyDescent="0.2">
      <c r="A3334" s="9" t="s">
        <v>2932</v>
      </c>
      <c r="B3334" s="10">
        <v>41.9</v>
      </c>
      <c r="C3334" s="10">
        <v>28276</v>
      </c>
      <c r="D3334" s="10">
        <v>266</v>
      </c>
      <c r="E3334" s="10">
        <v>361</v>
      </c>
    </row>
    <row r="3335" spans="1:5" x14ac:dyDescent="0.2">
      <c r="A3335" s="9" t="s">
        <v>2933</v>
      </c>
      <c r="B3335" s="10">
        <v>41.9</v>
      </c>
      <c r="C3335" s="10">
        <v>28276</v>
      </c>
      <c r="D3335" s="10">
        <v>266</v>
      </c>
      <c r="E3335" s="10">
        <v>361</v>
      </c>
    </row>
    <row r="3336" spans="1:5" x14ac:dyDescent="0.2">
      <c r="A3336" s="9" t="s">
        <v>1163</v>
      </c>
      <c r="B3336" s="10">
        <v>25.75</v>
      </c>
      <c r="C3336" s="10">
        <v>40559.5</v>
      </c>
      <c r="D3336" s="10">
        <v>358</v>
      </c>
      <c r="E3336" s="10">
        <v>475.5</v>
      </c>
    </row>
    <row r="3337" spans="1:5" x14ac:dyDescent="0.2">
      <c r="A3337" s="9" t="s">
        <v>1198</v>
      </c>
      <c r="B3337" s="10">
        <v>21.7</v>
      </c>
      <c r="C3337" s="10">
        <v>50519</v>
      </c>
      <c r="D3337" s="10">
        <v>492</v>
      </c>
      <c r="E3337" s="10">
        <v>587</v>
      </c>
    </row>
    <row r="3338" spans="1:5" x14ac:dyDescent="0.2">
      <c r="A3338" s="9" t="s">
        <v>1162</v>
      </c>
      <c r="B3338" s="10">
        <v>30.933333333333334</v>
      </c>
      <c r="C3338" s="10">
        <v>37066.333333333336</v>
      </c>
      <c r="D3338" s="10">
        <v>418.66666666666669</v>
      </c>
      <c r="E3338" s="10">
        <v>519.33333333333337</v>
      </c>
    </row>
    <row r="3339" spans="1:5" x14ac:dyDescent="0.2">
      <c r="A3339" s="9" t="s">
        <v>1164</v>
      </c>
      <c r="B3339" s="10">
        <v>25.75</v>
      </c>
      <c r="C3339" s="10">
        <v>40559.5</v>
      </c>
      <c r="D3339" s="10">
        <v>358</v>
      </c>
      <c r="E3339" s="10">
        <v>475.5</v>
      </c>
    </row>
    <row r="3340" spans="1:5" x14ac:dyDescent="0.2">
      <c r="A3340" s="9" t="s">
        <v>2977</v>
      </c>
      <c r="B3340" s="10">
        <v>36.6</v>
      </c>
      <c r="C3340" s="10">
        <v>25500</v>
      </c>
      <c r="D3340" s="10">
        <v>100</v>
      </c>
      <c r="E3340" s="10">
        <v>306</v>
      </c>
    </row>
    <row r="3341" spans="1:5" x14ac:dyDescent="0.2">
      <c r="A3341" s="9" t="s">
        <v>3331</v>
      </c>
      <c r="B3341" s="10">
        <v>30.7</v>
      </c>
      <c r="C3341" s="10">
        <v>30750</v>
      </c>
      <c r="D3341" s="10">
        <v>199</v>
      </c>
      <c r="E3341" s="10">
        <v>678</v>
      </c>
    </row>
    <row r="3342" spans="1:5" x14ac:dyDescent="0.2">
      <c r="A3342" s="9" t="s">
        <v>2582</v>
      </c>
      <c r="B3342" s="10">
        <v>58.5</v>
      </c>
      <c r="C3342" s="10">
        <v>19750</v>
      </c>
      <c r="D3342" s="10">
        <v>549</v>
      </c>
      <c r="E3342" s="10">
        <v>508</v>
      </c>
    </row>
    <row r="3343" spans="1:5" x14ac:dyDescent="0.2">
      <c r="A3343" s="9" t="s">
        <v>2836</v>
      </c>
      <c r="B3343" s="10">
        <v>58.5</v>
      </c>
      <c r="C3343" s="10">
        <v>19750</v>
      </c>
      <c r="D3343" s="10">
        <v>549</v>
      </c>
      <c r="E3343" s="10">
        <v>508</v>
      </c>
    </row>
    <row r="3344" spans="1:5" x14ac:dyDescent="0.2">
      <c r="A3344" s="9" t="s">
        <v>649</v>
      </c>
      <c r="B3344" s="10">
        <v>10.4</v>
      </c>
      <c r="C3344" s="10">
        <v>59286</v>
      </c>
      <c r="D3344" s="10">
        <v>68</v>
      </c>
      <c r="E3344" s="10">
        <v>277</v>
      </c>
    </row>
    <row r="3345" spans="1:5" x14ac:dyDescent="0.2">
      <c r="A3345" s="9" t="s">
        <v>653</v>
      </c>
      <c r="B3345" s="10">
        <v>14.3</v>
      </c>
      <c r="C3345" s="10">
        <v>69574</v>
      </c>
      <c r="D3345" s="10">
        <v>127</v>
      </c>
      <c r="E3345" s="10">
        <v>412</v>
      </c>
    </row>
    <row r="3346" spans="1:5" x14ac:dyDescent="0.2">
      <c r="A3346" s="9" t="s">
        <v>647</v>
      </c>
      <c r="B3346" s="10">
        <v>10.4</v>
      </c>
      <c r="C3346" s="10">
        <v>59286</v>
      </c>
      <c r="D3346" s="10">
        <v>68</v>
      </c>
      <c r="E3346" s="10">
        <v>277</v>
      </c>
    </row>
    <row r="3347" spans="1:5" x14ac:dyDescent="0.2">
      <c r="A3347" s="9" t="s">
        <v>669</v>
      </c>
      <c r="B3347" s="10">
        <v>14.7</v>
      </c>
      <c r="C3347" s="10">
        <v>56573</v>
      </c>
      <c r="D3347" s="10">
        <v>66</v>
      </c>
      <c r="E3347" s="10">
        <v>303</v>
      </c>
    </row>
    <row r="3348" spans="1:5" x14ac:dyDescent="0.2">
      <c r="A3348" s="9" t="s">
        <v>650</v>
      </c>
      <c r="B3348" s="10">
        <v>10.4</v>
      </c>
      <c r="C3348" s="10">
        <v>59286</v>
      </c>
      <c r="D3348" s="10">
        <v>68</v>
      </c>
      <c r="E3348" s="10">
        <v>277</v>
      </c>
    </row>
    <row r="3349" spans="1:5" x14ac:dyDescent="0.2">
      <c r="A3349" s="9" t="s">
        <v>724</v>
      </c>
      <c r="B3349" s="10">
        <v>22.6</v>
      </c>
      <c r="C3349" s="10">
        <v>38500</v>
      </c>
      <c r="D3349" s="10">
        <v>215</v>
      </c>
      <c r="E3349" s="10">
        <v>584</v>
      </c>
    </row>
    <row r="3350" spans="1:5" x14ac:dyDescent="0.2">
      <c r="A3350" s="9" t="s">
        <v>726</v>
      </c>
      <c r="B3350" s="10">
        <v>22.6</v>
      </c>
      <c r="C3350" s="10">
        <v>38500</v>
      </c>
      <c r="D3350" s="10">
        <v>215</v>
      </c>
      <c r="E3350" s="10">
        <v>584</v>
      </c>
    </row>
    <row r="3351" spans="1:5" x14ac:dyDescent="0.2">
      <c r="A3351" s="9" t="s">
        <v>652</v>
      </c>
      <c r="B3351" s="10">
        <v>14.3</v>
      </c>
      <c r="C3351" s="10">
        <v>69574</v>
      </c>
      <c r="D3351" s="10">
        <v>127</v>
      </c>
      <c r="E3351" s="10">
        <v>412</v>
      </c>
    </row>
    <row r="3352" spans="1:5" x14ac:dyDescent="0.2">
      <c r="A3352" s="9" t="s">
        <v>656</v>
      </c>
      <c r="B3352" s="10">
        <v>14.7</v>
      </c>
      <c r="C3352" s="10">
        <v>56573</v>
      </c>
      <c r="D3352" s="10">
        <v>66</v>
      </c>
      <c r="E3352" s="10">
        <v>303</v>
      </c>
    </row>
    <row r="3353" spans="1:5" x14ac:dyDescent="0.2">
      <c r="A3353" s="9" t="s">
        <v>672</v>
      </c>
      <c r="B3353" s="10">
        <v>18.649999999999999</v>
      </c>
      <c r="C3353" s="10">
        <v>47536.5</v>
      </c>
      <c r="D3353" s="10">
        <v>140.5</v>
      </c>
      <c r="E3353" s="10">
        <v>443.5</v>
      </c>
    </row>
    <row r="3354" spans="1:5" x14ac:dyDescent="0.2">
      <c r="A3354" s="9" t="s">
        <v>654</v>
      </c>
      <c r="B3354" s="10">
        <v>14.3</v>
      </c>
      <c r="C3354" s="10">
        <v>69574</v>
      </c>
      <c r="D3354" s="10">
        <v>127</v>
      </c>
      <c r="E3354" s="10">
        <v>412</v>
      </c>
    </row>
    <row r="3355" spans="1:5" x14ac:dyDescent="0.2">
      <c r="A3355" s="9" t="s">
        <v>651</v>
      </c>
      <c r="B3355" s="10">
        <v>10.4</v>
      </c>
      <c r="C3355" s="10">
        <v>59286</v>
      </c>
      <c r="D3355" s="10">
        <v>68</v>
      </c>
      <c r="E3355" s="10">
        <v>277</v>
      </c>
    </row>
    <row r="3356" spans="1:5" x14ac:dyDescent="0.2">
      <c r="A3356" s="9" t="s">
        <v>728</v>
      </c>
      <c r="B3356" s="10">
        <v>14.3</v>
      </c>
      <c r="C3356" s="10">
        <v>69574</v>
      </c>
      <c r="D3356" s="10">
        <v>127</v>
      </c>
      <c r="E3356" s="10">
        <v>412</v>
      </c>
    </row>
    <row r="3357" spans="1:5" x14ac:dyDescent="0.2">
      <c r="A3357" s="9" t="s">
        <v>722</v>
      </c>
      <c r="B3357" s="10">
        <v>22.6</v>
      </c>
      <c r="C3357" s="10">
        <v>38500</v>
      </c>
      <c r="D3357" s="10">
        <v>215</v>
      </c>
      <c r="E3357" s="10">
        <v>584</v>
      </c>
    </row>
    <row r="3358" spans="1:5" x14ac:dyDescent="0.2">
      <c r="A3358" s="9" t="s">
        <v>648</v>
      </c>
      <c r="B3358" s="10">
        <v>10.4</v>
      </c>
      <c r="C3358" s="10">
        <v>59286</v>
      </c>
      <c r="D3358" s="10">
        <v>68</v>
      </c>
      <c r="E3358" s="10">
        <v>277</v>
      </c>
    </row>
    <row r="3359" spans="1:5" x14ac:dyDescent="0.2">
      <c r="A3359" s="9" t="s">
        <v>725</v>
      </c>
      <c r="B3359" s="10">
        <v>22.6</v>
      </c>
      <c r="C3359" s="10">
        <v>38500</v>
      </c>
      <c r="D3359" s="10">
        <v>215</v>
      </c>
      <c r="E3359" s="10">
        <v>584</v>
      </c>
    </row>
    <row r="3360" spans="1:5" x14ac:dyDescent="0.2">
      <c r="A3360" s="9" t="s">
        <v>660</v>
      </c>
      <c r="B3360" s="10">
        <v>14.7</v>
      </c>
      <c r="C3360" s="10">
        <v>56573</v>
      </c>
      <c r="D3360" s="10">
        <v>66</v>
      </c>
      <c r="E3360" s="10">
        <v>303</v>
      </c>
    </row>
    <row r="3361" spans="1:5" x14ac:dyDescent="0.2">
      <c r="A3361" s="9" t="s">
        <v>658</v>
      </c>
      <c r="B3361" s="10">
        <v>14.5</v>
      </c>
      <c r="C3361" s="10">
        <v>63073.5</v>
      </c>
      <c r="D3361" s="10">
        <v>96.5</v>
      </c>
      <c r="E3361" s="10">
        <v>357.5</v>
      </c>
    </row>
    <row r="3362" spans="1:5" x14ac:dyDescent="0.2">
      <c r="A3362" s="9" t="s">
        <v>723</v>
      </c>
      <c r="B3362" s="10">
        <v>22.6</v>
      </c>
      <c r="C3362" s="10">
        <v>38500</v>
      </c>
      <c r="D3362" s="10">
        <v>215</v>
      </c>
      <c r="E3362" s="10">
        <v>584</v>
      </c>
    </row>
    <row r="3363" spans="1:5" x14ac:dyDescent="0.2">
      <c r="A3363" s="9" t="s">
        <v>667</v>
      </c>
      <c r="B3363" s="10">
        <v>14.7</v>
      </c>
      <c r="C3363" s="10">
        <v>56573</v>
      </c>
      <c r="D3363" s="10">
        <v>66</v>
      </c>
      <c r="E3363" s="10">
        <v>303</v>
      </c>
    </row>
    <row r="3364" spans="1:5" x14ac:dyDescent="0.2">
      <c r="A3364" s="9" t="s">
        <v>662</v>
      </c>
      <c r="B3364" s="10">
        <v>14.7</v>
      </c>
      <c r="C3364" s="10">
        <v>56573</v>
      </c>
      <c r="D3364" s="10">
        <v>66</v>
      </c>
      <c r="E3364" s="10">
        <v>303</v>
      </c>
    </row>
    <row r="3365" spans="1:5" x14ac:dyDescent="0.2">
      <c r="A3365" s="9" t="s">
        <v>665</v>
      </c>
      <c r="B3365" s="10">
        <v>14.7</v>
      </c>
      <c r="C3365" s="10">
        <v>56573</v>
      </c>
      <c r="D3365" s="10">
        <v>66</v>
      </c>
      <c r="E3365" s="10">
        <v>303</v>
      </c>
    </row>
    <row r="3366" spans="1:5" x14ac:dyDescent="0.2">
      <c r="A3366" s="9" t="s">
        <v>668</v>
      </c>
      <c r="B3366" s="10">
        <v>18.649999999999999</v>
      </c>
      <c r="C3366" s="10">
        <v>47536.5</v>
      </c>
      <c r="D3366" s="10">
        <v>140.5</v>
      </c>
      <c r="E3366" s="10">
        <v>443.5</v>
      </c>
    </row>
    <row r="3367" spans="1:5" x14ac:dyDescent="0.2">
      <c r="A3367" s="9" t="s">
        <v>655</v>
      </c>
      <c r="B3367" s="10">
        <v>14.3</v>
      </c>
      <c r="C3367" s="10">
        <v>69574</v>
      </c>
      <c r="D3367" s="10">
        <v>127</v>
      </c>
      <c r="E3367" s="10">
        <v>412</v>
      </c>
    </row>
    <row r="3368" spans="1:5" x14ac:dyDescent="0.2">
      <c r="A3368" s="9" t="s">
        <v>670</v>
      </c>
      <c r="B3368" s="10">
        <v>18.649999999999999</v>
      </c>
      <c r="C3368" s="10">
        <v>47536.5</v>
      </c>
      <c r="D3368" s="10">
        <v>140.5</v>
      </c>
      <c r="E3368" s="10">
        <v>443.5</v>
      </c>
    </row>
    <row r="3369" spans="1:5" x14ac:dyDescent="0.2">
      <c r="A3369" s="9" t="s">
        <v>661</v>
      </c>
      <c r="B3369" s="10">
        <v>14.7</v>
      </c>
      <c r="C3369" s="10">
        <v>56573</v>
      </c>
      <c r="D3369" s="10">
        <v>66</v>
      </c>
      <c r="E3369" s="10">
        <v>303</v>
      </c>
    </row>
    <row r="3370" spans="1:5" x14ac:dyDescent="0.2">
      <c r="A3370" s="9" t="s">
        <v>664</v>
      </c>
      <c r="B3370" s="10">
        <v>14.7</v>
      </c>
      <c r="C3370" s="10">
        <v>56573</v>
      </c>
      <c r="D3370" s="10">
        <v>66</v>
      </c>
      <c r="E3370" s="10">
        <v>303</v>
      </c>
    </row>
    <row r="3371" spans="1:5" x14ac:dyDescent="0.2">
      <c r="A3371" s="9" t="s">
        <v>666</v>
      </c>
      <c r="B3371" s="10">
        <v>18.649999999999999</v>
      </c>
      <c r="C3371" s="10">
        <v>47536.5</v>
      </c>
      <c r="D3371" s="10">
        <v>140.5</v>
      </c>
      <c r="E3371" s="10">
        <v>443.5</v>
      </c>
    </row>
    <row r="3372" spans="1:5" x14ac:dyDescent="0.2">
      <c r="A3372" s="9" t="s">
        <v>727</v>
      </c>
      <c r="B3372" s="10">
        <v>14.3</v>
      </c>
      <c r="C3372" s="10">
        <v>69574</v>
      </c>
      <c r="D3372" s="10">
        <v>127</v>
      </c>
      <c r="E3372" s="10">
        <v>412</v>
      </c>
    </row>
    <row r="3373" spans="1:5" x14ac:dyDescent="0.2">
      <c r="A3373" s="9" t="s">
        <v>659</v>
      </c>
      <c r="B3373" s="10">
        <v>14.5</v>
      </c>
      <c r="C3373" s="10">
        <v>63073.5</v>
      </c>
      <c r="D3373" s="10">
        <v>96.5</v>
      </c>
      <c r="E3373" s="10">
        <v>357.5</v>
      </c>
    </row>
    <row r="3374" spans="1:5" x14ac:dyDescent="0.2">
      <c r="A3374" s="9" t="s">
        <v>671</v>
      </c>
      <c r="B3374" s="10">
        <v>14.7</v>
      </c>
      <c r="C3374" s="10">
        <v>56573</v>
      </c>
      <c r="D3374" s="10">
        <v>66</v>
      </c>
      <c r="E3374" s="10">
        <v>303</v>
      </c>
    </row>
    <row r="3375" spans="1:5" x14ac:dyDescent="0.2">
      <c r="A3375" s="9" t="s">
        <v>657</v>
      </c>
      <c r="B3375" s="10">
        <v>14.7</v>
      </c>
      <c r="C3375" s="10">
        <v>56573</v>
      </c>
      <c r="D3375" s="10">
        <v>66</v>
      </c>
      <c r="E3375" s="10">
        <v>303</v>
      </c>
    </row>
    <row r="3376" spans="1:5" x14ac:dyDescent="0.2">
      <c r="A3376" s="9" t="s">
        <v>663</v>
      </c>
      <c r="B3376" s="10">
        <v>18.649999999999999</v>
      </c>
      <c r="C3376" s="10">
        <v>47536.5</v>
      </c>
      <c r="D3376" s="10">
        <v>140.5</v>
      </c>
      <c r="E3376" s="10">
        <v>443.5</v>
      </c>
    </row>
    <row r="3377" spans="1:5" x14ac:dyDescent="0.2">
      <c r="A3377" s="9" t="s">
        <v>4182</v>
      </c>
      <c r="B3377" s="10">
        <v>20</v>
      </c>
      <c r="C3377" s="10">
        <v>45370</v>
      </c>
      <c r="D3377" s="10">
        <v>110</v>
      </c>
      <c r="E3377" s="10">
        <v>515</v>
      </c>
    </row>
    <row r="3378" spans="1:5" x14ac:dyDescent="0.2">
      <c r="A3378" s="9" t="s">
        <v>4056</v>
      </c>
      <c r="B3378" s="10">
        <v>33.9</v>
      </c>
      <c r="C3378" s="10">
        <v>26717</v>
      </c>
      <c r="D3378" s="10">
        <v>361</v>
      </c>
      <c r="E3378" s="10">
        <v>496</v>
      </c>
    </row>
    <row r="3379" spans="1:5" x14ac:dyDescent="0.2">
      <c r="A3379" s="9" t="s">
        <v>2683</v>
      </c>
      <c r="B3379" s="10">
        <v>21</v>
      </c>
      <c r="C3379" s="10">
        <v>54167</v>
      </c>
      <c r="D3379" s="10">
        <v>97</v>
      </c>
      <c r="E3379" s="10">
        <v>259</v>
      </c>
    </row>
    <row r="3380" spans="1:5" x14ac:dyDescent="0.2">
      <c r="A3380" s="9" t="s">
        <v>2682</v>
      </c>
      <c r="B3380" s="10">
        <v>27.45</v>
      </c>
      <c r="C3380" s="10">
        <v>40442</v>
      </c>
      <c r="D3380" s="10">
        <v>229</v>
      </c>
      <c r="E3380" s="10">
        <v>377.5</v>
      </c>
    </row>
    <row r="3381" spans="1:5" x14ac:dyDescent="0.2">
      <c r="A3381" s="9" t="s">
        <v>4170</v>
      </c>
      <c r="B3381" s="10">
        <v>35.866666666666667</v>
      </c>
      <c r="C3381" s="10">
        <v>34049.333333333336</v>
      </c>
      <c r="D3381" s="10">
        <v>114</v>
      </c>
      <c r="E3381" s="10">
        <v>333.66666666666669</v>
      </c>
    </row>
    <row r="3382" spans="1:5" x14ac:dyDescent="0.2">
      <c r="A3382" s="9" t="s">
        <v>2684</v>
      </c>
      <c r="B3382" s="10">
        <v>21</v>
      </c>
      <c r="C3382" s="10">
        <v>54167</v>
      </c>
      <c r="D3382" s="10">
        <v>97</v>
      </c>
      <c r="E3382" s="10">
        <v>259</v>
      </c>
    </row>
    <row r="3383" spans="1:5" x14ac:dyDescent="0.2">
      <c r="A3383" s="9" t="s">
        <v>4186</v>
      </c>
      <c r="B3383" s="10">
        <v>37.200000000000003</v>
      </c>
      <c r="C3383" s="10">
        <v>32949</v>
      </c>
      <c r="D3383" s="10">
        <v>53</v>
      </c>
      <c r="E3383" s="10">
        <v>303</v>
      </c>
    </row>
    <row r="3384" spans="1:5" x14ac:dyDescent="0.2">
      <c r="A3384" s="9" t="s">
        <v>4169</v>
      </c>
      <c r="B3384" s="10">
        <v>31.866666666666664</v>
      </c>
      <c r="C3384" s="10">
        <v>31003.666666666668</v>
      </c>
      <c r="D3384" s="10">
        <v>201.66666666666666</v>
      </c>
      <c r="E3384" s="10">
        <v>397.66666666666669</v>
      </c>
    </row>
    <row r="3385" spans="1:5" x14ac:dyDescent="0.2">
      <c r="A3385" s="9" t="s">
        <v>4172</v>
      </c>
      <c r="B3385" s="10">
        <v>33.200000000000003</v>
      </c>
      <c r="C3385" s="10">
        <v>36250</v>
      </c>
      <c r="D3385" s="10">
        <v>236</v>
      </c>
      <c r="E3385" s="10">
        <v>395</v>
      </c>
    </row>
    <row r="3386" spans="1:5" x14ac:dyDescent="0.2">
      <c r="A3386" s="9" t="s">
        <v>4171</v>
      </c>
      <c r="B3386" s="10">
        <v>35.866666666666667</v>
      </c>
      <c r="C3386" s="10">
        <v>34049.333333333336</v>
      </c>
      <c r="D3386" s="10">
        <v>114</v>
      </c>
      <c r="E3386" s="10">
        <v>333.66666666666669</v>
      </c>
    </row>
    <row r="3387" spans="1:5" x14ac:dyDescent="0.2">
      <c r="A3387" s="9" t="s">
        <v>4173</v>
      </c>
      <c r="B3387" s="10">
        <v>33.200000000000003</v>
      </c>
      <c r="C3387" s="10">
        <v>36250</v>
      </c>
      <c r="D3387" s="10">
        <v>236</v>
      </c>
      <c r="E3387" s="10">
        <v>395</v>
      </c>
    </row>
    <row r="3388" spans="1:5" x14ac:dyDescent="0.2">
      <c r="A3388" s="9" t="s">
        <v>2681</v>
      </c>
      <c r="B3388" s="10">
        <v>21</v>
      </c>
      <c r="C3388" s="10">
        <v>54167</v>
      </c>
      <c r="D3388" s="10">
        <v>97</v>
      </c>
      <c r="E3388" s="10">
        <v>259</v>
      </c>
    </row>
    <row r="3389" spans="1:5" x14ac:dyDescent="0.2">
      <c r="A3389" s="9" t="s">
        <v>4187</v>
      </c>
      <c r="B3389" s="10">
        <v>37.200000000000003</v>
      </c>
      <c r="C3389" s="10">
        <v>32949</v>
      </c>
      <c r="D3389" s="10">
        <v>53</v>
      </c>
      <c r="E3389" s="10">
        <v>303</v>
      </c>
    </row>
    <row r="3390" spans="1:5" x14ac:dyDescent="0.2">
      <c r="A3390" s="9" t="s">
        <v>4174</v>
      </c>
      <c r="B3390" s="10">
        <v>0</v>
      </c>
      <c r="C3390" s="10">
        <v>0</v>
      </c>
      <c r="D3390" s="10">
        <v>0</v>
      </c>
      <c r="E3390" s="10">
        <v>0</v>
      </c>
    </row>
    <row r="3391" spans="1:5" x14ac:dyDescent="0.2">
      <c r="A3391" s="9" t="s">
        <v>4055</v>
      </c>
      <c r="B3391" s="10">
        <v>33.9</v>
      </c>
      <c r="C3391" s="10">
        <v>26717</v>
      </c>
      <c r="D3391" s="10">
        <v>361</v>
      </c>
      <c r="E3391" s="10">
        <v>496</v>
      </c>
    </row>
    <row r="3392" spans="1:5" x14ac:dyDescent="0.2">
      <c r="A3392" s="9" t="s">
        <v>1604</v>
      </c>
      <c r="B3392" s="10">
        <v>28.3</v>
      </c>
      <c r="C3392" s="10">
        <v>40893</v>
      </c>
      <c r="D3392" s="10">
        <v>278</v>
      </c>
      <c r="E3392" s="10">
        <v>473</v>
      </c>
    </row>
    <row r="3393" spans="1:5" x14ac:dyDescent="0.2">
      <c r="A3393" s="9" t="s">
        <v>2408</v>
      </c>
      <c r="B3393" s="10">
        <v>30.8</v>
      </c>
      <c r="C3393" s="10">
        <v>36367</v>
      </c>
      <c r="D3393" s="10">
        <v>380</v>
      </c>
      <c r="E3393" s="10">
        <v>675</v>
      </c>
    </row>
    <row r="3394" spans="1:5" x14ac:dyDescent="0.2">
      <c r="A3394" s="9" t="s">
        <v>2405</v>
      </c>
      <c r="B3394" s="10">
        <v>22.266666666666666</v>
      </c>
      <c r="C3394" s="10">
        <v>47965.666666666664</v>
      </c>
      <c r="D3394" s="10">
        <v>244</v>
      </c>
      <c r="E3394" s="10">
        <v>509.66666666666669</v>
      </c>
    </row>
    <row r="3395" spans="1:5" x14ac:dyDescent="0.2">
      <c r="A3395" s="9" t="s">
        <v>2413</v>
      </c>
      <c r="B3395" s="10">
        <v>33.85</v>
      </c>
      <c r="C3395" s="10">
        <v>37044.5</v>
      </c>
      <c r="D3395" s="10">
        <v>434.5</v>
      </c>
      <c r="E3395" s="10">
        <v>631.5</v>
      </c>
    </row>
    <row r="3396" spans="1:5" x14ac:dyDescent="0.2">
      <c r="A3396" s="9" t="s">
        <v>1605</v>
      </c>
      <c r="B3396" s="10">
        <v>28.3</v>
      </c>
      <c r="C3396" s="10">
        <v>40893</v>
      </c>
      <c r="D3396" s="10">
        <v>278</v>
      </c>
      <c r="E3396" s="10">
        <v>473</v>
      </c>
    </row>
    <row r="3397" spans="1:5" x14ac:dyDescent="0.2">
      <c r="A3397" s="9" t="s">
        <v>2480</v>
      </c>
      <c r="B3397" s="10">
        <v>11.4</v>
      </c>
      <c r="C3397" s="10">
        <v>66139</v>
      </c>
      <c r="D3397" s="10">
        <v>62</v>
      </c>
      <c r="E3397" s="10">
        <v>314</v>
      </c>
    </row>
    <row r="3398" spans="1:5" x14ac:dyDescent="0.2">
      <c r="A3398" s="9" t="s">
        <v>2420</v>
      </c>
      <c r="B3398" s="10">
        <v>19.5</v>
      </c>
      <c r="C3398" s="10">
        <v>45957.333333333336</v>
      </c>
      <c r="D3398" s="10">
        <v>194.33333333333334</v>
      </c>
      <c r="E3398" s="10">
        <v>489</v>
      </c>
    </row>
    <row r="3399" spans="1:5" x14ac:dyDescent="0.2">
      <c r="A3399" s="9" t="s">
        <v>2485</v>
      </c>
      <c r="B3399" s="10">
        <v>30.8</v>
      </c>
      <c r="C3399" s="10">
        <v>36367</v>
      </c>
      <c r="D3399" s="10">
        <v>380</v>
      </c>
      <c r="E3399" s="10">
        <v>675</v>
      </c>
    </row>
    <row r="3400" spans="1:5" x14ac:dyDescent="0.2">
      <c r="A3400" s="9" t="s">
        <v>2401</v>
      </c>
      <c r="B3400" s="10">
        <v>20.099999999999998</v>
      </c>
      <c r="C3400" s="10">
        <v>54186.333333333336</v>
      </c>
      <c r="D3400" s="10">
        <v>142</v>
      </c>
      <c r="E3400" s="10">
        <v>249.66666666666666</v>
      </c>
    </row>
    <row r="3401" spans="1:5" x14ac:dyDescent="0.2">
      <c r="A3401" s="9" t="s">
        <v>2486</v>
      </c>
      <c r="B3401" s="10">
        <v>18</v>
      </c>
      <c r="C3401" s="10">
        <v>53765</v>
      </c>
      <c r="D3401" s="10">
        <v>176</v>
      </c>
      <c r="E3401" s="10">
        <v>427</v>
      </c>
    </row>
    <row r="3402" spans="1:5" x14ac:dyDescent="0.2">
      <c r="A3402" s="9" t="s">
        <v>1603</v>
      </c>
      <c r="B3402" s="10">
        <v>29.1</v>
      </c>
      <c r="C3402" s="10">
        <v>27847</v>
      </c>
      <c r="D3402" s="10">
        <v>398</v>
      </c>
      <c r="E3402" s="10">
        <v>500</v>
      </c>
    </row>
    <row r="3403" spans="1:5" x14ac:dyDescent="0.2">
      <c r="A3403" s="9" t="s">
        <v>1664</v>
      </c>
      <c r="B3403" s="10">
        <v>29.1</v>
      </c>
      <c r="C3403" s="10">
        <v>27847</v>
      </c>
      <c r="D3403" s="10">
        <v>398</v>
      </c>
      <c r="E3403" s="10">
        <v>500</v>
      </c>
    </row>
    <row r="3404" spans="1:5" x14ac:dyDescent="0.2">
      <c r="A3404" s="9" t="s">
        <v>1663</v>
      </c>
      <c r="B3404" s="10">
        <v>29.1</v>
      </c>
      <c r="C3404" s="10">
        <v>27847</v>
      </c>
      <c r="D3404" s="10">
        <v>398</v>
      </c>
      <c r="E3404" s="10">
        <v>500</v>
      </c>
    </row>
    <row r="3405" spans="1:5" x14ac:dyDescent="0.2">
      <c r="A3405" s="9" t="s">
        <v>2488</v>
      </c>
      <c r="B3405" s="10">
        <v>18</v>
      </c>
      <c r="C3405" s="10">
        <v>53765</v>
      </c>
      <c r="D3405" s="10">
        <v>176</v>
      </c>
      <c r="E3405" s="10">
        <v>427</v>
      </c>
    </row>
    <row r="3406" spans="1:5" x14ac:dyDescent="0.2">
      <c r="A3406" s="9" t="s">
        <v>2483</v>
      </c>
      <c r="B3406" s="10">
        <v>19.899999999999999</v>
      </c>
      <c r="C3406" s="10">
        <v>46977</v>
      </c>
      <c r="D3406" s="10">
        <v>192</v>
      </c>
      <c r="E3406" s="10">
        <v>502</v>
      </c>
    </row>
    <row r="3407" spans="1:5" x14ac:dyDescent="0.2">
      <c r="A3407" s="9" t="s">
        <v>2409</v>
      </c>
      <c r="B3407" s="10">
        <v>22.266666666666666</v>
      </c>
      <c r="C3407" s="10">
        <v>47965.666666666664</v>
      </c>
      <c r="D3407" s="10">
        <v>244</v>
      </c>
      <c r="E3407" s="10">
        <v>509.66666666666669</v>
      </c>
    </row>
    <row r="3408" spans="1:5" x14ac:dyDescent="0.2">
      <c r="A3408" s="9" t="s">
        <v>2482</v>
      </c>
      <c r="B3408" s="10">
        <v>19.899999999999999</v>
      </c>
      <c r="C3408" s="10">
        <v>46977</v>
      </c>
      <c r="D3408" s="10">
        <v>192</v>
      </c>
      <c r="E3408" s="10">
        <v>502</v>
      </c>
    </row>
    <row r="3409" spans="1:5" x14ac:dyDescent="0.2">
      <c r="A3409" s="9" t="s">
        <v>2415</v>
      </c>
      <c r="B3409" s="10">
        <v>25.566666666666663</v>
      </c>
      <c r="C3409" s="10">
        <v>43892</v>
      </c>
      <c r="D3409" s="10">
        <v>291</v>
      </c>
      <c r="E3409" s="10">
        <v>530.66666666666663</v>
      </c>
    </row>
    <row r="3410" spans="1:5" x14ac:dyDescent="0.2">
      <c r="A3410" s="9" t="s">
        <v>2412</v>
      </c>
      <c r="B3410" s="10">
        <v>22.266666666666666</v>
      </c>
      <c r="C3410" s="10">
        <v>47965.666666666664</v>
      </c>
      <c r="D3410" s="10">
        <v>244</v>
      </c>
      <c r="E3410" s="10">
        <v>509.66666666666669</v>
      </c>
    </row>
    <row r="3411" spans="1:5" x14ac:dyDescent="0.2">
      <c r="A3411" s="9" t="s">
        <v>2407</v>
      </c>
      <c r="B3411" s="10">
        <v>22.266666666666666</v>
      </c>
      <c r="C3411" s="10">
        <v>47965.666666666664</v>
      </c>
      <c r="D3411" s="10">
        <v>244</v>
      </c>
      <c r="E3411" s="10">
        <v>509.66666666666669</v>
      </c>
    </row>
    <row r="3412" spans="1:5" x14ac:dyDescent="0.2">
      <c r="A3412" s="9" t="s">
        <v>2414</v>
      </c>
      <c r="B3412" s="10">
        <v>36.9</v>
      </c>
      <c r="C3412" s="10">
        <v>37722</v>
      </c>
      <c r="D3412" s="10">
        <v>489</v>
      </c>
      <c r="E3412" s="10">
        <v>588</v>
      </c>
    </row>
    <row r="3413" spans="1:5" x14ac:dyDescent="0.2">
      <c r="A3413" s="9" t="s">
        <v>2484</v>
      </c>
      <c r="B3413" s="10">
        <v>19.899999999999999</v>
      </c>
      <c r="C3413" s="10">
        <v>46977</v>
      </c>
      <c r="D3413" s="10">
        <v>192</v>
      </c>
      <c r="E3413" s="10">
        <v>502</v>
      </c>
    </row>
    <row r="3414" spans="1:5" x14ac:dyDescent="0.2">
      <c r="A3414" s="9" t="s">
        <v>2481</v>
      </c>
      <c r="B3414" s="10">
        <v>19.899999999999999</v>
      </c>
      <c r="C3414" s="10">
        <v>46977</v>
      </c>
      <c r="D3414" s="10">
        <v>192</v>
      </c>
      <c r="E3414" s="10">
        <v>502</v>
      </c>
    </row>
    <row r="3415" spans="1:5" x14ac:dyDescent="0.2">
      <c r="A3415" s="9" t="s">
        <v>2424</v>
      </c>
      <c r="B3415" s="10">
        <v>13.833333333333334</v>
      </c>
      <c r="C3415" s="10">
        <v>58732</v>
      </c>
      <c r="D3415" s="10">
        <v>107.66666666666667</v>
      </c>
      <c r="E3415" s="10">
        <v>363.66666666666669</v>
      </c>
    </row>
    <row r="3416" spans="1:5" x14ac:dyDescent="0.2">
      <c r="A3416" s="9" t="s">
        <v>2410</v>
      </c>
      <c r="B3416" s="10">
        <v>18</v>
      </c>
      <c r="C3416" s="10">
        <v>53765</v>
      </c>
      <c r="D3416" s="10">
        <v>176</v>
      </c>
      <c r="E3416" s="10">
        <v>427</v>
      </c>
    </row>
    <row r="3417" spans="1:5" x14ac:dyDescent="0.2">
      <c r="A3417" s="9" t="s">
        <v>2406</v>
      </c>
      <c r="B3417" s="10">
        <v>22.266666666666666</v>
      </c>
      <c r="C3417" s="10">
        <v>47965.666666666664</v>
      </c>
      <c r="D3417" s="10">
        <v>244</v>
      </c>
      <c r="E3417" s="10">
        <v>509.66666666666669</v>
      </c>
    </row>
    <row r="3418" spans="1:5" x14ac:dyDescent="0.2">
      <c r="A3418" s="9" t="s">
        <v>2422</v>
      </c>
      <c r="B3418" s="10">
        <v>11.4</v>
      </c>
      <c r="C3418" s="10">
        <v>66139</v>
      </c>
      <c r="D3418" s="10">
        <v>62</v>
      </c>
      <c r="E3418" s="10">
        <v>314</v>
      </c>
    </row>
    <row r="3419" spans="1:5" x14ac:dyDescent="0.2">
      <c r="A3419" s="9" t="s">
        <v>2423</v>
      </c>
      <c r="B3419" s="10">
        <v>18.7</v>
      </c>
      <c r="C3419" s="10">
        <v>43918</v>
      </c>
      <c r="D3419" s="10">
        <v>199</v>
      </c>
      <c r="E3419" s="10">
        <v>463</v>
      </c>
    </row>
    <row r="3420" spans="1:5" x14ac:dyDescent="0.2">
      <c r="A3420" s="9" t="s">
        <v>2421</v>
      </c>
      <c r="B3420" s="10">
        <v>18.7</v>
      </c>
      <c r="C3420" s="10">
        <v>43918</v>
      </c>
      <c r="D3420" s="10">
        <v>199</v>
      </c>
      <c r="E3420" s="10">
        <v>463</v>
      </c>
    </row>
    <row r="3421" spans="1:5" x14ac:dyDescent="0.2">
      <c r="A3421" s="9" t="s">
        <v>2402</v>
      </c>
      <c r="B3421" s="10">
        <v>28.3</v>
      </c>
      <c r="C3421" s="10">
        <v>40893</v>
      </c>
      <c r="D3421" s="10">
        <v>278</v>
      </c>
      <c r="E3421" s="10">
        <v>473</v>
      </c>
    </row>
    <row r="3422" spans="1:5" x14ac:dyDescent="0.2">
      <c r="A3422" s="9" t="s">
        <v>2487</v>
      </c>
      <c r="B3422" s="10">
        <v>18</v>
      </c>
      <c r="C3422" s="10">
        <v>53765</v>
      </c>
      <c r="D3422" s="10">
        <v>176</v>
      </c>
      <c r="E3422" s="10">
        <v>427</v>
      </c>
    </row>
    <row r="3423" spans="1:5" x14ac:dyDescent="0.2">
      <c r="A3423" s="9" t="s">
        <v>2404</v>
      </c>
      <c r="B3423" s="10">
        <v>28.3</v>
      </c>
      <c r="C3423" s="10">
        <v>40893</v>
      </c>
      <c r="D3423" s="10">
        <v>278</v>
      </c>
      <c r="E3423" s="10">
        <v>473</v>
      </c>
    </row>
    <row r="3424" spans="1:5" x14ac:dyDescent="0.2">
      <c r="A3424" s="9" t="s">
        <v>2403</v>
      </c>
      <c r="B3424" s="10">
        <v>20.099999999999998</v>
      </c>
      <c r="C3424" s="10">
        <v>54186.333333333336</v>
      </c>
      <c r="D3424" s="10">
        <v>142</v>
      </c>
      <c r="E3424" s="10">
        <v>249.66666666666666</v>
      </c>
    </row>
    <row r="3425" spans="1:5" x14ac:dyDescent="0.2">
      <c r="A3425" s="9" t="s">
        <v>2419</v>
      </c>
      <c r="B3425" s="10">
        <v>19.5</v>
      </c>
      <c r="C3425" s="10">
        <v>45957.333333333336</v>
      </c>
      <c r="D3425" s="10">
        <v>194.33333333333334</v>
      </c>
      <c r="E3425" s="10">
        <v>489</v>
      </c>
    </row>
    <row r="3426" spans="1:5" x14ac:dyDescent="0.2">
      <c r="A3426" s="9" t="s">
        <v>2417</v>
      </c>
      <c r="B3426" s="10">
        <v>19.5</v>
      </c>
      <c r="C3426" s="10">
        <v>45957.333333333336</v>
      </c>
      <c r="D3426" s="10">
        <v>194.33333333333334</v>
      </c>
      <c r="E3426" s="10">
        <v>489</v>
      </c>
    </row>
    <row r="3427" spans="1:5" x14ac:dyDescent="0.2">
      <c r="A3427" s="9" t="s">
        <v>2416</v>
      </c>
      <c r="B3427" s="10">
        <v>18.7</v>
      </c>
      <c r="C3427" s="10">
        <v>43918</v>
      </c>
      <c r="D3427" s="10">
        <v>199</v>
      </c>
      <c r="E3427" s="10">
        <v>463</v>
      </c>
    </row>
    <row r="3428" spans="1:5" x14ac:dyDescent="0.2">
      <c r="A3428" s="9" t="s">
        <v>2489</v>
      </c>
      <c r="B3428" s="10">
        <v>16</v>
      </c>
      <c r="C3428" s="10">
        <v>60833</v>
      </c>
      <c r="D3428" s="10">
        <v>74</v>
      </c>
      <c r="E3428" s="10">
        <v>138</v>
      </c>
    </row>
    <row r="3429" spans="1:5" x14ac:dyDescent="0.2">
      <c r="A3429" s="9" t="s">
        <v>2411</v>
      </c>
      <c r="B3429" s="10">
        <v>30.8</v>
      </c>
      <c r="C3429" s="10">
        <v>36367</v>
      </c>
      <c r="D3429" s="10">
        <v>380</v>
      </c>
      <c r="E3429" s="10">
        <v>675</v>
      </c>
    </row>
    <row r="3430" spans="1:5" x14ac:dyDescent="0.2">
      <c r="A3430" s="9" t="s">
        <v>1665</v>
      </c>
      <c r="B3430" s="10">
        <v>29.1</v>
      </c>
      <c r="C3430" s="10">
        <v>27847</v>
      </c>
      <c r="D3430" s="10">
        <v>398</v>
      </c>
      <c r="E3430" s="10">
        <v>500</v>
      </c>
    </row>
    <row r="3431" spans="1:5" x14ac:dyDescent="0.2">
      <c r="A3431" s="9" t="s">
        <v>2418</v>
      </c>
      <c r="B3431" s="10">
        <v>18.7</v>
      </c>
      <c r="C3431" s="10">
        <v>43918</v>
      </c>
      <c r="D3431" s="10">
        <v>199</v>
      </c>
      <c r="E3431" s="10">
        <v>463</v>
      </c>
    </row>
    <row r="3432" spans="1:5" x14ac:dyDescent="0.2">
      <c r="A3432" s="9" t="s">
        <v>3517</v>
      </c>
      <c r="B3432" s="10">
        <v>20.55</v>
      </c>
      <c r="C3432" s="10">
        <v>39970</v>
      </c>
      <c r="D3432" s="10">
        <v>163.5</v>
      </c>
      <c r="E3432" s="10">
        <v>409.5</v>
      </c>
    </row>
    <row r="3433" spans="1:5" x14ac:dyDescent="0.2">
      <c r="A3433" s="9" t="s">
        <v>1207</v>
      </c>
      <c r="B3433" s="10">
        <v>42.9</v>
      </c>
      <c r="C3433" s="10">
        <v>26781</v>
      </c>
      <c r="D3433" s="10">
        <v>459</v>
      </c>
      <c r="E3433" s="10">
        <v>601</v>
      </c>
    </row>
    <row r="3434" spans="1:5" x14ac:dyDescent="0.2">
      <c r="A3434" s="9" t="s">
        <v>3518</v>
      </c>
      <c r="B3434" s="10">
        <v>11.3</v>
      </c>
      <c r="C3434" s="10">
        <v>49340</v>
      </c>
      <c r="D3434" s="10">
        <v>103</v>
      </c>
      <c r="E3434" s="10">
        <v>455</v>
      </c>
    </row>
    <row r="3435" spans="1:5" x14ac:dyDescent="0.2">
      <c r="A3435" s="9" t="s">
        <v>1152</v>
      </c>
      <c r="B3435" s="10">
        <v>21.4</v>
      </c>
      <c r="C3435" s="10">
        <v>62569</v>
      </c>
      <c r="D3435" s="10">
        <v>290</v>
      </c>
      <c r="E3435" s="10">
        <v>222</v>
      </c>
    </row>
    <row r="3436" spans="1:5" x14ac:dyDescent="0.2">
      <c r="A3436" s="9" t="s">
        <v>1206</v>
      </c>
      <c r="B3436" s="10">
        <v>0</v>
      </c>
      <c r="C3436" s="10">
        <v>0</v>
      </c>
      <c r="D3436" s="10">
        <v>0</v>
      </c>
      <c r="E3436" s="10">
        <v>0</v>
      </c>
    </row>
    <row r="3437" spans="1:5" x14ac:dyDescent="0.2">
      <c r="A3437" s="9" t="s">
        <v>3572</v>
      </c>
      <c r="B3437" s="10">
        <v>29.8</v>
      </c>
      <c r="C3437" s="10">
        <v>30600</v>
      </c>
      <c r="D3437" s="10">
        <v>224</v>
      </c>
      <c r="E3437" s="10">
        <v>364</v>
      </c>
    </row>
    <row r="3438" spans="1:5" x14ac:dyDescent="0.2">
      <c r="A3438" s="9" t="s">
        <v>1190</v>
      </c>
      <c r="B3438" s="10">
        <v>11.3</v>
      </c>
      <c r="C3438" s="10">
        <v>49340</v>
      </c>
      <c r="D3438" s="10">
        <v>103</v>
      </c>
      <c r="E3438" s="10">
        <v>455</v>
      </c>
    </row>
    <row r="3439" spans="1:5" x14ac:dyDescent="0.2">
      <c r="A3439" s="9" t="s">
        <v>1182</v>
      </c>
      <c r="B3439" s="10">
        <v>11.300000000000002</v>
      </c>
      <c r="C3439" s="10">
        <v>49340</v>
      </c>
      <c r="D3439" s="10">
        <v>103</v>
      </c>
      <c r="E3439" s="10">
        <v>455</v>
      </c>
    </row>
    <row r="3440" spans="1:5" x14ac:dyDescent="0.2">
      <c r="A3440" s="9" t="s">
        <v>1181</v>
      </c>
      <c r="B3440" s="10">
        <v>11.3</v>
      </c>
      <c r="C3440" s="10">
        <v>49340</v>
      </c>
      <c r="D3440" s="10">
        <v>103</v>
      </c>
      <c r="E3440" s="10">
        <v>455</v>
      </c>
    </row>
    <row r="3441" spans="1:5" x14ac:dyDescent="0.2">
      <c r="A3441" s="9" t="s">
        <v>1064</v>
      </c>
      <c r="B3441" s="10">
        <v>6.7</v>
      </c>
      <c r="C3441" s="10">
        <v>57402</v>
      </c>
      <c r="D3441" s="10">
        <v>45</v>
      </c>
      <c r="E3441" s="10">
        <v>86</v>
      </c>
    </row>
    <row r="3442" spans="1:5" x14ac:dyDescent="0.2">
      <c r="A3442" s="9" t="s">
        <v>1121</v>
      </c>
      <c r="B3442" s="10">
        <v>10.9</v>
      </c>
      <c r="C3442" s="10">
        <v>72269</v>
      </c>
      <c r="D3442" s="10">
        <v>572</v>
      </c>
      <c r="E3442" s="10">
        <v>215</v>
      </c>
    </row>
    <row r="3443" spans="1:5" x14ac:dyDescent="0.2">
      <c r="A3443" s="9" t="s">
        <v>1060</v>
      </c>
      <c r="B3443" s="10">
        <v>29.4</v>
      </c>
      <c r="C3443" s="10">
        <v>31979</v>
      </c>
      <c r="D3443" s="10">
        <v>332</v>
      </c>
      <c r="E3443" s="10">
        <v>485</v>
      </c>
    </row>
    <row r="3444" spans="1:5" x14ac:dyDescent="0.2">
      <c r="A3444" s="9" t="s">
        <v>1102</v>
      </c>
      <c r="B3444" s="10">
        <v>6.9</v>
      </c>
      <c r="C3444" s="10">
        <v>132813</v>
      </c>
      <c r="D3444" s="10">
        <v>142</v>
      </c>
      <c r="E3444" s="10">
        <v>109</v>
      </c>
    </row>
    <row r="3445" spans="1:5" x14ac:dyDescent="0.2">
      <c r="A3445" s="9" t="s">
        <v>1057</v>
      </c>
      <c r="B3445" s="10">
        <v>29.4</v>
      </c>
      <c r="C3445" s="10">
        <v>31979</v>
      </c>
      <c r="D3445" s="10">
        <v>332</v>
      </c>
      <c r="E3445" s="10">
        <v>485</v>
      </c>
    </row>
    <row r="3446" spans="1:5" x14ac:dyDescent="0.2">
      <c r="A3446" s="9" t="s">
        <v>1117</v>
      </c>
      <c r="B3446" s="10">
        <v>10.9</v>
      </c>
      <c r="C3446" s="10">
        <v>72269</v>
      </c>
      <c r="D3446" s="10">
        <v>572</v>
      </c>
      <c r="E3446" s="10">
        <v>215</v>
      </c>
    </row>
    <row r="3447" spans="1:5" x14ac:dyDescent="0.2">
      <c r="A3447" s="9" t="s">
        <v>1110</v>
      </c>
      <c r="B3447" s="10">
        <v>8.3000000000000007</v>
      </c>
      <c r="C3447" s="10">
        <v>73000</v>
      </c>
      <c r="D3447" s="10">
        <v>36</v>
      </c>
      <c r="E3447" s="10">
        <v>87</v>
      </c>
    </row>
    <row r="3448" spans="1:5" x14ac:dyDescent="0.2">
      <c r="A3448" s="9" t="s">
        <v>920</v>
      </c>
      <c r="B3448" s="10">
        <v>24.700000000000003</v>
      </c>
      <c r="C3448" s="10">
        <v>52301.5</v>
      </c>
      <c r="D3448" s="10">
        <v>289.5</v>
      </c>
      <c r="E3448" s="10">
        <v>181.5</v>
      </c>
    </row>
    <row r="3449" spans="1:5" x14ac:dyDescent="0.2">
      <c r="A3449" s="9" t="s">
        <v>977</v>
      </c>
      <c r="B3449" s="10">
        <v>25.3</v>
      </c>
      <c r="C3449" s="10">
        <v>50521</v>
      </c>
      <c r="D3449" s="10">
        <v>287</v>
      </c>
      <c r="E3449" s="10">
        <v>176</v>
      </c>
    </row>
    <row r="3450" spans="1:5" x14ac:dyDescent="0.2">
      <c r="A3450" s="9" t="s">
        <v>919</v>
      </c>
      <c r="B3450" s="10">
        <v>24.1</v>
      </c>
      <c r="C3450" s="10">
        <v>54082</v>
      </c>
      <c r="D3450" s="10">
        <v>292</v>
      </c>
      <c r="E3450" s="10">
        <v>187</v>
      </c>
    </row>
    <row r="3451" spans="1:5" x14ac:dyDescent="0.2">
      <c r="A3451" s="9" t="s">
        <v>915</v>
      </c>
      <c r="B3451" s="10">
        <v>11.3</v>
      </c>
      <c r="C3451" s="10">
        <v>99521</v>
      </c>
      <c r="D3451" s="10">
        <v>151</v>
      </c>
      <c r="E3451" s="10">
        <v>165</v>
      </c>
    </row>
    <row r="3452" spans="1:5" x14ac:dyDescent="0.2">
      <c r="A3452" s="9" t="s">
        <v>1105</v>
      </c>
      <c r="B3452" s="10">
        <v>6.9</v>
      </c>
      <c r="C3452" s="10">
        <v>132813</v>
      </c>
      <c r="D3452" s="10">
        <v>142</v>
      </c>
      <c r="E3452" s="10">
        <v>109</v>
      </c>
    </row>
    <row r="3453" spans="1:5" x14ac:dyDescent="0.2">
      <c r="A3453" s="9" t="s">
        <v>1078</v>
      </c>
      <c r="B3453" s="10">
        <v>5.7</v>
      </c>
      <c r="C3453" s="10">
        <v>114886</v>
      </c>
      <c r="D3453" s="10">
        <v>118</v>
      </c>
      <c r="E3453" s="10">
        <v>11</v>
      </c>
    </row>
    <row r="3454" spans="1:5" x14ac:dyDescent="0.2">
      <c r="A3454" s="9" t="s">
        <v>1106</v>
      </c>
      <c r="B3454" s="10">
        <v>6.9</v>
      </c>
      <c r="C3454" s="10">
        <v>132813</v>
      </c>
      <c r="D3454" s="10">
        <v>142</v>
      </c>
      <c r="E3454" s="10">
        <v>109</v>
      </c>
    </row>
    <row r="3455" spans="1:5" x14ac:dyDescent="0.2">
      <c r="A3455" s="9" t="s">
        <v>1077</v>
      </c>
      <c r="B3455" s="10">
        <v>5.7</v>
      </c>
      <c r="C3455" s="10">
        <v>114886</v>
      </c>
      <c r="D3455" s="10">
        <v>118</v>
      </c>
      <c r="E3455" s="10">
        <v>11</v>
      </c>
    </row>
    <row r="3456" spans="1:5" x14ac:dyDescent="0.2">
      <c r="A3456" s="9" t="s">
        <v>1076</v>
      </c>
      <c r="B3456" s="10">
        <v>10.45</v>
      </c>
      <c r="C3456" s="10">
        <v>97731</v>
      </c>
      <c r="D3456" s="10">
        <v>86</v>
      </c>
      <c r="E3456" s="10">
        <v>136.5</v>
      </c>
    </row>
    <row r="3457" spans="1:5" x14ac:dyDescent="0.2">
      <c r="A3457" s="9" t="s">
        <v>978</v>
      </c>
      <c r="B3457" s="10">
        <v>6.9</v>
      </c>
      <c r="C3457" s="10">
        <v>132813</v>
      </c>
      <c r="D3457" s="10">
        <v>142</v>
      </c>
      <c r="E3457" s="10">
        <v>109</v>
      </c>
    </row>
    <row r="3458" spans="1:5" x14ac:dyDescent="0.2">
      <c r="A3458" s="9" t="s">
        <v>917</v>
      </c>
      <c r="B3458" s="10">
        <v>11.3</v>
      </c>
      <c r="C3458" s="10">
        <v>99521</v>
      </c>
      <c r="D3458" s="10">
        <v>151</v>
      </c>
      <c r="E3458" s="10">
        <v>165</v>
      </c>
    </row>
    <row r="3459" spans="1:5" x14ac:dyDescent="0.2">
      <c r="A3459" s="9" t="s">
        <v>926</v>
      </c>
      <c r="B3459" s="10">
        <v>18.399999999999999</v>
      </c>
      <c r="C3459" s="10">
        <v>78545</v>
      </c>
      <c r="D3459" s="10">
        <v>230</v>
      </c>
      <c r="E3459" s="10">
        <v>289</v>
      </c>
    </row>
    <row r="3460" spans="1:5" x14ac:dyDescent="0.2">
      <c r="A3460" s="9" t="s">
        <v>916</v>
      </c>
      <c r="B3460" s="10">
        <v>11.3</v>
      </c>
      <c r="C3460" s="10">
        <v>99521</v>
      </c>
      <c r="D3460" s="10">
        <v>151</v>
      </c>
      <c r="E3460" s="10">
        <v>165</v>
      </c>
    </row>
    <row r="3461" spans="1:5" x14ac:dyDescent="0.2">
      <c r="A3461" s="9" t="s">
        <v>935</v>
      </c>
      <c r="B3461" s="10">
        <v>1.75</v>
      </c>
      <c r="C3461" s="10">
        <v>191968.5</v>
      </c>
      <c r="D3461" s="10">
        <v>95</v>
      </c>
      <c r="E3461" s="10">
        <v>13</v>
      </c>
    </row>
    <row r="3462" spans="1:5" x14ac:dyDescent="0.2">
      <c r="A3462" s="9" t="s">
        <v>979</v>
      </c>
      <c r="B3462" s="10">
        <v>6.9</v>
      </c>
      <c r="C3462" s="10">
        <v>132813</v>
      </c>
      <c r="D3462" s="10">
        <v>142</v>
      </c>
      <c r="E3462" s="10">
        <v>109</v>
      </c>
    </row>
    <row r="3463" spans="1:5" x14ac:dyDescent="0.2">
      <c r="A3463" s="9" t="s">
        <v>1104</v>
      </c>
      <c r="B3463" s="10">
        <v>6.9</v>
      </c>
      <c r="C3463" s="10">
        <v>132813</v>
      </c>
      <c r="D3463" s="10">
        <v>142</v>
      </c>
      <c r="E3463" s="10">
        <v>109</v>
      </c>
    </row>
    <row r="3464" spans="1:5" x14ac:dyDescent="0.2">
      <c r="A3464" s="9" t="s">
        <v>1069</v>
      </c>
      <c r="B3464" s="10">
        <v>7.5</v>
      </c>
      <c r="C3464" s="10">
        <v>65201</v>
      </c>
      <c r="D3464" s="10">
        <v>40.5</v>
      </c>
      <c r="E3464" s="10">
        <v>86.5</v>
      </c>
    </row>
    <row r="3465" spans="1:5" x14ac:dyDescent="0.2">
      <c r="A3465" s="9" t="s">
        <v>931</v>
      </c>
      <c r="B3465" s="10">
        <v>18.399999999999999</v>
      </c>
      <c r="C3465" s="10">
        <v>78545</v>
      </c>
      <c r="D3465" s="10">
        <v>230</v>
      </c>
      <c r="E3465" s="10">
        <v>289</v>
      </c>
    </row>
    <row r="3466" spans="1:5" x14ac:dyDescent="0.2">
      <c r="A3466" s="9" t="s">
        <v>921</v>
      </c>
      <c r="B3466" s="10">
        <v>24.700000000000003</v>
      </c>
      <c r="C3466" s="10">
        <v>52301.5</v>
      </c>
      <c r="D3466" s="10">
        <v>289.5</v>
      </c>
      <c r="E3466" s="10">
        <v>181.5</v>
      </c>
    </row>
    <row r="3467" spans="1:5" x14ac:dyDescent="0.2">
      <c r="A3467" s="9" t="s">
        <v>980</v>
      </c>
      <c r="B3467" s="10">
        <v>6.9</v>
      </c>
      <c r="C3467" s="10">
        <v>132813</v>
      </c>
      <c r="D3467" s="10">
        <v>142</v>
      </c>
      <c r="E3467" s="10">
        <v>109</v>
      </c>
    </row>
    <row r="3468" spans="1:5" x14ac:dyDescent="0.2">
      <c r="A3468" s="9" t="s">
        <v>1083</v>
      </c>
      <c r="B3468" s="10">
        <v>9.1000000000000014</v>
      </c>
      <c r="C3468" s="10">
        <v>116167</v>
      </c>
      <c r="D3468" s="10">
        <v>146.5</v>
      </c>
      <c r="E3468" s="10">
        <v>137</v>
      </c>
    </row>
    <row r="3469" spans="1:5" x14ac:dyDescent="0.2">
      <c r="A3469" s="9" t="s">
        <v>939</v>
      </c>
      <c r="B3469" s="10">
        <v>1.75</v>
      </c>
      <c r="C3469" s="10">
        <v>191968.5</v>
      </c>
      <c r="D3469" s="10">
        <v>95</v>
      </c>
      <c r="E3469" s="10">
        <v>13</v>
      </c>
    </row>
    <row r="3470" spans="1:5" x14ac:dyDescent="0.2">
      <c r="A3470" s="9" t="s">
        <v>918</v>
      </c>
      <c r="B3470" s="10">
        <v>24.700000000000003</v>
      </c>
      <c r="C3470" s="10">
        <v>52301.5</v>
      </c>
      <c r="D3470" s="10">
        <v>289.5</v>
      </c>
      <c r="E3470" s="10">
        <v>181.5</v>
      </c>
    </row>
    <row r="3471" spans="1:5" x14ac:dyDescent="0.2">
      <c r="A3471" s="9" t="s">
        <v>966</v>
      </c>
      <c r="B3471" s="10">
        <v>0.8</v>
      </c>
      <c r="C3471" s="10">
        <v>250000</v>
      </c>
      <c r="D3471" s="10">
        <v>61</v>
      </c>
      <c r="E3471" s="10">
        <v>0</v>
      </c>
    </row>
    <row r="3472" spans="1:5" x14ac:dyDescent="0.2">
      <c r="A3472" s="9" t="s">
        <v>936</v>
      </c>
      <c r="B3472" s="10">
        <v>2.7</v>
      </c>
      <c r="C3472" s="10">
        <v>133937</v>
      </c>
      <c r="D3472" s="10">
        <v>129</v>
      </c>
      <c r="E3472" s="10">
        <v>26</v>
      </c>
    </row>
    <row r="3473" spans="1:5" x14ac:dyDescent="0.2">
      <c r="A3473" s="9" t="s">
        <v>937</v>
      </c>
      <c r="B3473" s="10">
        <v>2.7</v>
      </c>
      <c r="C3473" s="10">
        <v>133937</v>
      </c>
      <c r="D3473" s="10">
        <v>129</v>
      </c>
      <c r="E3473" s="10">
        <v>26</v>
      </c>
    </row>
    <row r="3474" spans="1:5" x14ac:dyDescent="0.2">
      <c r="A3474" s="9" t="s">
        <v>965</v>
      </c>
      <c r="B3474" s="10">
        <v>0.8</v>
      </c>
      <c r="C3474" s="10">
        <v>250000</v>
      </c>
      <c r="D3474" s="10">
        <v>61</v>
      </c>
      <c r="E3474" s="10">
        <v>0</v>
      </c>
    </row>
    <row r="3475" spans="1:5" x14ac:dyDescent="0.2">
      <c r="A3475" s="9" t="s">
        <v>963</v>
      </c>
      <c r="B3475" s="10">
        <v>0.8</v>
      </c>
      <c r="C3475" s="10">
        <v>250000</v>
      </c>
      <c r="D3475" s="10">
        <v>61</v>
      </c>
      <c r="E3475" s="10">
        <v>0</v>
      </c>
    </row>
    <row r="3476" spans="1:5" x14ac:dyDescent="0.2">
      <c r="A3476" s="9" t="s">
        <v>964</v>
      </c>
      <c r="B3476" s="10">
        <v>0.8</v>
      </c>
      <c r="C3476" s="10">
        <v>250000</v>
      </c>
      <c r="D3476" s="10">
        <v>61</v>
      </c>
      <c r="E3476" s="10">
        <v>0</v>
      </c>
    </row>
    <row r="3477" spans="1:5" x14ac:dyDescent="0.2">
      <c r="A3477" s="9" t="s">
        <v>927</v>
      </c>
      <c r="B3477" s="10">
        <v>12.299999999999999</v>
      </c>
      <c r="C3477" s="10">
        <v>133818</v>
      </c>
      <c r="D3477" s="10">
        <v>155.5</v>
      </c>
      <c r="E3477" s="10">
        <v>179.5</v>
      </c>
    </row>
    <row r="3478" spans="1:5" x14ac:dyDescent="0.2">
      <c r="A3478" s="9" t="s">
        <v>975</v>
      </c>
      <c r="B3478" s="10">
        <v>25.3</v>
      </c>
      <c r="C3478" s="10">
        <v>50521</v>
      </c>
      <c r="D3478" s="10">
        <v>287</v>
      </c>
      <c r="E3478" s="10">
        <v>176</v>
      </c>
    </row>
    <row r="3479" spans="1:5" x14ac:dyDescent="0.2">
      <c r="A3479" s="9" t="s">
        <v>933</v>
      </c>
      <c r="B3479" s="10">
        <v>2.7</v>
      </c>
      <c r="C3479" s="10">
        <v>133937</v>
      </c>
      <c r="D3479" s="10">
        <v>129</v>
      </c>
      <c r="E3479" s="10">
        <v>26</v>
      </c>
    </row>
    <row r="3480" spans="1:5" x14ac:dyDescent="0.2">
      <c r="A3480" s="9" t="s">
        <v>968</v>
      </c>
      <c r="B3480" s="10">
        <v>0.8</v>
      </c>
      <c r="C3480" s="10">
        <v>250000</v>
      </c>
      <c r="D3480" s="10">
        <v>61</v>
      </c>
      <c r="E3480" s="10">
        <v>0</v>
      </c>
    </row>
    <row r="3481" spans="1:5" x14ac:dyDescent="0.2">
      <c r="A3481" s="9" t="s">
        <v>974</v>
      </c>
      <c r="B3481" s="10">
        <v>25.3</v>
      </c>
      <c r="C3481" s="10">
        <v>50521</v>
      </c>
      <c r="D3481" s="10">
        <v>287</v>
      </c>
      <c r="E3481" s="10">
        <v>176</v>
      </c>
    </row>
    <row r="3482" spans="1:5" x14ac:dyDescent="0.2">
      <c r="A3482" s="9" t="s">
        <v>928</v>
      </c>
      <c r="B3482" s="10">
        <v>18.399999999999999</v>
      </c>
      <c r="C3482" s="10">
        <v>78545</v>
      </c>
      <c r="D3482" s="10">
        <v>230</v>
      </c>
      <c r="E3482" s="10">
        <v>289</v>
      </c>
    </row>
    <row r="3483" spans="1:5" x14ac:dyDescent="0.2">
      <c r="A3483" s="9" t="s">
        <v>929</v>
      </c>
      <c r="B3483" s="10">
        <v>18.399999999999999</v>
      </c>
      <c r="C3483" s="10">
        <v>78545</v>
      </c>
      <c r="D3483" s="10">
        <v>230</v>
      </c>
      <c r="E3483" s="10">
        <v>289</v>
      </c>
    </row>
    <row r="3484" spans="1:5" x14ac:dyDescent="0.2">
      <c r="A3484" s="9" t="s">
        <v>973</v>
      </c>
      <c r="B3484" s="10">
        <v>25.3</v>
      </c>
      <c r="C3484" s="10">
        <v>50521</v>
      </c>
      <c r="D3484" s="10">
        <v>287</v>
      </c>
      <c r="E3484" s="10">
        <v>176</v>
      </c>
    </row>
    <row r="3485" spans="1:5" x14ac:dyDescent="0.2">
      <c r="A3485" s="9" t="s">
        <v>925</v>
      </c>
      <c r="B3485" s="10">
        <v>18.399999999999999</v>
      </c>
      <c r="C3485" s="10">
        <v>78545</v>
      </c>
      <c r="D3485" s="10">
        <v>230</v>
      </c>
      <c r="E3485" s="10">
        <v>289</v>
      </c>
    </row>
    <row r="3486" spans="1:5" x14ac:dyDescent="0.2">
      <c r="A3486" s="9" t="s">
        <v>940</v>
      </c>
      <c r="B3486" s="10">
        <v>2.7</v>
      </c>
      <c r="C3486" s="10">
        <v>133937</v>
      </c>
      <c r="D3486" s="10">
        <v>129</v>
      </c>
      <c r="E3486" s="10">
        <v>26</v>
      </c>
    </row>
    <row r="3487" spans="1:5" x14ac:dyDescent="0.2">
      <c r="A3487" s="9" t="s">
        <v>934</v>
      </c>
      <c r="B3487" s="10">
        <v>2.7</v>
      </c>
      <c r="C3487" s="10">
        <v>133937</v>
      </c>
      <c r="D3487" s="10">
        <v>129</v>
      </c>
      <c r="E3487" s="10">
        <v>26</v>
      </c>
    </row>
    <row r="3488" spans="1:5" x14ac:dyDescent="0.2">
      <c r="A3488" s="9" t="s">
        <v>967</v>
      </c>
      <c r="B3488" s="10">
        <v>0.8</v>
      </c>
      <c r="C3488" s="10">
        <v>250000</v>
      </c>
      <c r="D3488" s="10">
        <v>61</v>
      </c>
      <c r="E3488" s="10">
        <v>0</v>
      </c>
    </row>
    <row r="3489" spans="1:5" x14ac:dyDescent="0.2">
      <c r="A3489" s="9" t="s">
        <v>1103</v>
      </c>
      <c r="B3489" s="10">
        <v>6.9</v>
      </c>
      <c r="C3489" s="10">
        <v>132813</v>
      </c>
      <c r="D3489" s="10">
        <v>142</v>
      </c>
      <c r="E3489" s="10">
        <v>109</v>
      </c>
    </row>
    <row r="3490" spans="1:5" x14ac:dyDescent="0.2">
      <c r="A3490" s="9" t="s">
        <v>981</v>
      </c>
      <c r="B3490" s="10">
        <v>9.8333333333333339</v>
      </c>
      <c r="C3490" s="10">
        <v>110618.33333333333</v>
      </c>
      <c r="D3490" s="10">
        <v>148</v>
      </c>
      <c r="E3490" s="10">
        <v>146.33333333333334</v>
      </c>
    </row>
    <row r="3491" spans="1:5" x14ac:dyDescent="0.2">
      <c r="A3491" s="9" t="s">
        <v>938</v>
      </c>
      <c r="B3491" s="10">
        <v>2.7</v>
      </c>
      <c r="C3491" s="10">
        <v>133937</v>
      </c>
      <c r="D3491" s="10">
        <v>129</v>
      </c>
      <c r="E3491" s="10">
        <v>26</v>
      </c>
    </row>
    <row r="3492" spans="1:5" x14ac:dyDescent="0.2">
      <c r="A3492" s="9" t="s">
        <v>1079</v>
      </c>
      <c r="B3492" s="10">
        <v>5.7</v>
      </c>
      <c r="C3492" s="10">
        <v>114886</v>
      </c>
      <c r="D3492" s="10">
        <v>118</v>
      </c>
      <c r="E3492" s="10">
        <v>11</v>
      </c>
    </row>
    <row r="3493" spans="1:5" x14ac:dyDescent="0.2">
      <c r="A3493" s="9" t="s">
        <v>932</v>
      </c>
      <c r="B3493" s="10">
        <v>1.75</v>
      </c>
      <c r="C3493" s="10">
        <v>191968.5</v>
      </c>
      <c r="D3493" s="10">
        <v>95</v>
      </c>
      <c r="E3493" s="10">
        <v>13</v>
      </c>
    </row>
    <row r="3494" spans="1:5" x14ac:dyDescent="0.2">
      <c r="A3494" s="9" t="s">
        <v>930</v>
      </c>
      <c r="B3494" s="10">
        <v>12.299999999999999</v>
      </c>
      <c r="C3494" s="10">
        <v>133818</v>
      </c>
      <c r="D3494" s="10">
        <v>155.5</v>
      </c>
      <c r="E3494" s="10">
        <v>179.5</v>
      </c>
    </row>
    <row r="3495" spans="1:5" x14ac:dyDescent="0.2">
      <c r="A3495" s="9" t="s">
        <v>1075</v>
      </c>
      <c r="B3495" s="10">
        <v>14</v>
      </c>
      <c r="C3495" s="10">
        <v>62649</v>
      </c>
      <c r="D3495" s="10">
        <v>30</v>
      </c>
      <c r="E3495" s="10">
        <v>164</v>
      </c>
    </row>
    <row r="3496" spans="1:5" x14ac:dyDescent="0.2">
      <c r="A3496" s="9" t="s">
        <v>1107</v>
      </c>
      <c r="B3496" s="10">
        <v>8.3000000000000007</v>
      </c>
      <c r="C3496" s="10">
        <v>73000</v>
      </c>
      <c r="D3496" s="10">
        <v>36</v>
      </c>
      <c r="E3496" s="10">
        <v>87</v>
      </c>
    </row>
    <row r="3497" spans="1:5" x14ac:dyDescent="0.2">
      <c r="A3497" s="9" t="s">
        <v>1108</v>
      </c>
      <c r="B3497" s="10">
        <v>8.3000000000000007</v>
      </c>
      <c r="C3497" s="10">
        <v>73000</v>
      </c>
      <c r="D3497" s="10">
        <v>36</v>
      </c>
      <c r="E3497" s="10">
        <v>87</v>
      </c>
    </row>
    <row r="3498" spans="1:5" x14ac:dyDescent="0.2">
      <c r="A3498" s="9" t="s">
        <v>1073</v>
      </c>
      <c r="B3498" s="10">
        <v>11.15</v>
      </c>
      <c r="C3498" s="10">
        <v>67824.5</v>
      </c>
      <c r="D3498" s="10">
        <v>33</v>
      </c>
      <c r="E3498" s="10">
        <v>125.5</v>
      </c>
    </row>
    <row r="3499" spans="1:5" x14ac:dyDescent="0.2">
      <c r="A3499" s="9" t="s">
        <v>1109</v>
      </c>
      <c r="B3499" s="10">
        <v>8.3000000000000007</v>
      </c>
      <c r="C3499" s="10">
        <v>73000</v>
      </c>
      <c r="D3499" s="10">
        <v>36</v>
      </c>
      <c r="E3499" s="10">
        <v>87</v>
      </c>
    </row>
    <row r="3500" spans="1:5" x14ac:dyDescent="0.2">
      <c r="A3500" s="9" t="s">
        <v>1072</v>
      </c>
      <c r="B3500" s="10">
        <v>14</v>
      </c>
      <c r="C3500" s="10">
        <v>62649</v>
      </c>
      <c r="D3500" s="10">
        <v>30</v>
      </c>
      <c r="E3500" s="10">
        <v>164</v>
      </c>
    </row>
    <row r="3501" spans="1:5" x14ac:dyDescent="0.2">
      <c r="A3501" s="9" t="s">
        <v>1071</v>
      </c>
      <c r="B3501" s="10">
        <v>11.15</v>
      </c>
      <c r="C3501" s="10">
        <v>67824.5</v>
      </c>
      <c r="D3501" s="10">
        <v>33</v>
      </c>
      <c r="E3501" s="10">
        <v>125.5</v>
      </c>
    </row>
    <row r="3502" spans="1:5" x14ac:dyDescent="0.2">
      <c r="A3502" s="9" t="s">
        <v>1070</v>
      </c>
      <c r="B3502" s="10">
        <v>11.15</v>
      </c>
      <c r="C3502" s="10">
        <v>67824.5</v>
      </c>
      <c r="D3502" s="10">
        <v>33</v>
      </c>
      <c r="E3502" s="10">
        <v>125.5</v>
      </c>
    </row>
    <row r="3503" spans="1:5" x14ac:dyDescent="0.2">
      <c r="A3503" s="9" t="s">
        <v>1068</v>
      </c>
      <c r="B3503" s="10">
        <v>6.7</v>
      </c>
      <c r="C3503" s="10">
        <v>57402</v>
      </c>
      <c r="D3503" s="10">
        <v>45</v>
      </c>
      <c r="E3503" s="10">
        <v>86</v>
      </c>
    </row>
    <row r="3504" spans="1:5" x14ac:dyDescent="0.2">
      <c r="A3504" s="9" t="s">
        <v>923</v>
      </c>
      <c r="B3504" s="10">
        <v>18.399999999999999</v>
      </c>
      <c r="C3504" s="10">
        <v>78545</v>
      </c>
      <c r="D3504" s="10">
        <v>230</v>
      </c>
      <c r="E3504" s="10">
        <v>289</v>
      </c>
    </row>
    <row r="3505" spans="1:5" x14ac:dyDescent="0.2">
      <c r="A3505" s="9" t="s">
        <v>976</v>
      </c>
      <c r="B3505" s="10">
        <v>25.3</v>
      </c>
      <c r="C3505" s="10">
        <v>50521</v>
      </c>
      <c r="D3505" s="10">
        <v>287</v>
      </c>
      <c r="E3505" s="10">
        <v>176</v>
      </c>
    </row>
    <row r="3506" spans="1:5" x14ac:dyDescent="0.2">
      <c r="A3506" s="9" t="s">
        <v>922</v>
      </c>
      <c r="B3506" s="10">
        <v>18.399999999999999</v>
      </c>
      <c r="C3506" s="10">
        <v>78545</v>
      </c>
      <c r="D3506" s="10">
        <v>230</v>
      </c>
      <c r="E3506" s="10">
        <v>289</v>
      </c>
    </row>
    <row r="3507" spans="1:5" x14ac:dyDescent="0.2">
      <c r="A3507" s="9" t="s">
        <v>914</v>
      </c>
      <c r="B3507" s="10">
        <v>11.3</v>
      </c>
      <c r="C3507" s="10">
        <v>99521</v>
      </c>
      <c r="D3507" s="10">
        <v>151</v>
      </c>
      <c r="E3507" s="10">
        <v>165</v>
      </c>
    </row>
    <row r="3508" spans="1:5" x14ac:dyDescent="0.2">
      <c r="A3508" s="9" t="s">
        <v>972</v>
      </c>
      <c r="B3508" s="10">
        <v>25.3</v>
      </c>
      <c r="C3508" s="10">
        <v>50521</v>
      </c>
      <c r="D3508" s="10">
        <v>287</v>
      </c>
      <c r="E3508" s="10">
        <v>176</v>
      </c>
    </row>
    <row r="3509" spans="1:5" x14ac:dyDescent="0.2">
      <c r="A3509" s="9" t="s">
        <v>1081</v>
      </c>
      <c r="B3509" s="10">
        <v>5.7</v>
      </c>
      <c r="C3509" s="10">
        <v>114886</v>
      </c>
      <c r="D3509" s="10">
        <v>118</v>
      </c>
      <c r="E3509" s="10">
        <v>11</v>
      </c>
    </row>
    <row r="3510" spans="1:5" x14ac:dyDescent="0.2">
      <c r="A3510" s="9" t="s">
        <v>1082</v>
      </c>
      <c r="B3510" s="10">
        <v>11.3</v>
      </c>
      <c r="C3510" s="10">
        <v>99521</v>
      </c>
      <c r="D3510" s="10">
        <v>151</v>
      </c>
      <c r="E3510" s="10">
        <v>165</v>
      </c>
    </row>
    <row r="3511" spans="1:5" x14ac:dyDescent="0.2">
      <c r="A3511" s="9" t="s">
        <v>970</v>
      </c>
      <c r="B3511" s="10">
        <v>6.2</v>
      </c>
      <c r="C3511" s="10">
        <v>189091</v>
      </c>
      <c r="D3511" s="10">
        <v>81</v>
      </c>
      <c r="E3511" s="10">
        <v>70</v>
      </c>
    </row>
    <row r="3512" spans="1:5" x14ac:dyDescent="0.2">
      <c r="A3512" s="9" t="s">
        <v>969</v>
      </c>
      <c r="B3512" s="10">
        <v>18.399999999999999</v>
      </c>
      <c r="C3512" s="10">
        <v>78545</v>
      </c>
      <c r="D3512" s="10">
        <v>230</v>
      </c>
      <c r="E3512" s="10">
        <v>289</v>
      </c>
    </row>
    <row r="3513" spans="1:5" x14ac:dyDescent="0.2">
      <c r="A3513" s="9" t="s">
        <v>1080</v>
      </c>
      <c r="B3513" s="10">
        <v>5.7</v>
      </c>
      <c r="C3513" s="10">
        <v>114886</v>
      </c>
      <c r="D3513" s="10">
        <v>118</v>
      </c>
      <c r="E3513" s="10">
        <v>11</v>
      </c>
    </row>
    <row r="3514" spans="1:5" x14ac:dyDescent="0.2">
      <c r="A3514" s="9" t="s">
        <v>1074</v>
      </c>
      <c r="B3514" s="10">
        <v>11.15</v>
      </c>
      <c r="C3514" s="10">
        <v>67824.5</v>
      </c>
      <c r="D3514" s="10">
        <v>33</v>
      </c>
      <c r="E3514" s="10">
        <v>125.5</v>
      </c>
    </row>
    <row r="3515" spans="1:5" x14ac:dyDescent="0.2">
      <c r="A3515" s="9" t="s">
        <v>1067</v>
      </c>
      <c r="B3515" s="10">
        <v>6.7</v>
      </c>
      <c r="C3515" s="10">
        <v>57402</v>
      </c>
      <c r="D3515" s="10">
        <v>45</v>
      </c>
      <c r="E3515" s="10">
        <v>86</v>
      </c>
    </row>
    <row r="3516" spans="1:5" x14ac:dyDescent="0.2">
      <c r="A3516" s="9" t="s">
        <v>971</v>
      </c>
      <c r="B3516" s="10">
        <v>25.3</v>
      </c>
      <c r="C3516" s="10">
        <v>50521</v>
      </c>
      <c r="D3516" s="10">
        <v>287</v>
      </c>
      <c r="E3516" s="10">
        <v>176</v>
      </c>
    </row>
    <row r="3517" spans="1:5" x14ac:dyDescent="0.2">
      <c r="A3517" s="9" t="s">
        <v>1066</v>
      </c>
      <c r="B3517" s="10">
        <v>6.7</v>
      </c>
      <c r="C3517" s="10">
        <v>57402</v>
      </c>
      <c r="D3517" s="10">
        <v>45</v>
      </c>
      <c r="E3517" s="10">
        <v>86</v>
      </c>
    </row>
    <row r="3518" spans="1:5" x14ac:dyDescent="0.2">
      <c r="A3518" s="9" t="s">
        <v>1065</v>
      </c>
      <c r="B3518" s="10">
        <v>6.7</v>
      </c>
      <c r="C3518" s="10">
        <v>57402</v>
      </c>
      <c r="D3518" s="10">
        <v>45</v>
      </c>
      <c r="E3518" s="10">
        <v>86</v>
      </c>
    </row>
    <row r="3519" spans="1:5" x14ac:dyDescent="0.2">
      <c r="A3519" s="9" t="s">
        <v>1111</v>
      </c>
      <c r="B3519" s="10">
        <v>6</v>
      </c>
      <c r="C3519" s="10">
        <v>70848</v>
      </c>
      <c r="D3519" s="10">
        <v>195</v>
      </c>
      <c r="E3519" s="10">
        <v>115</v>
      </c>
    </row>
    <row r="3520" spans="1:5" x14ac:dyDescent="0.2">
      <c r="A3520" s="9" t="s">
        <v>1112</v>
      </c>
      <c r="B3520" s="10">
        <v>6</v>
      </c>
      <c r="C3520" s="10">
        <v>70848</v>
      </c>
      <c r="D3520" s="10">
        <v>195</v>
      </c>
      <c r="E3520" s="10">
        <v>115</v>
      </c>
    </row>
    <row r="3521" spans="1:5" x14ac:dyDescent="0.2">
      <c r="A3521" s="9" t="s">
        <v>1062</v>
      </c>
      <c r="B3521" s="10">
        <v>17.7</v>
      </c>
      <c r="C3521" s="10">
        <v>51413.5</v>
      </c>
      <c r="D3521" s="10">
        <v>263.5</v>
      </c>
      <c r="E3521" s="10">
        <v>300</v>
      </c>
    </row>
    <row r="3522" spans="1:5" x14ac:dyDescent="0.2">
      <c r="A3522" s="9" t="s">
        <v>1061</v>
      </c>
      <c r="B3522" s="10">
        <v>29.4</v>
      </c>
      <c r="C3522" s="10">
        <v>31979</v>
      </c>
      <c r="D3522" s="10">
        <v>332</v>
      </c>
      <c r="E3522" s="10">
        <v>485</v>
      </c>
    </row>
    <row r="3523" spans="1:5" x14ac:dyDescent="0.2">
      <c r="A3523" s="9" t="s">
        <v>1113</v>
      </c>
      <c r="B3523" s="10">
        <v>6</v>
      </c>
      <c r="C3523" s="10">
        <v>70848</v>
      </c>
      <c r="D3523" s="10">
        <v>195</v>
      </c>
      <c r="E3523" s="10">
        <v>115</v>
      </c>
    </row>
    <row r="3524" spans="1:5" x14ac:dyDescent="0.2">
      <c r="A3524" s="9" t="s">
        <v>1056</v>
      </c>
      <c r="B3524" s="10">
        <v>20.149999999999999</v>
      </c>
      <c r="C3524" s="10">
        <v>52124</v>
      </c>
      <c r="D3524" s="10">
        <v>452</v>
      </c>
      <c r="E3524" s="10">
        <v>350</v>
      </c>
    </row>
    <row r="3525" spans="1:5" x14ac:dyDescent="0.2">
      <c r="A3525" s="9" t="s">
        <v>1118</v>
      </c>
      <c r="B3525" s="10">
        <v>10.9</v>
      </c>
      <c r="C3525" s="10">
        <v>72269</v>
      </c>
      <c r="D3525" s="10">
        <v>572</v>
      </c>
      <c r="E3525" s="10">
        <v>215</v>
      </c>
    </row>
    <row r="3526" spans="1:5" x14ac:dyDescent="0.2">
      <c r="A3526" s="9" t="s">
        <v>1059</v>
      </c>
      <c r="B3526" s="10">
        <v>17.7</v>
      </c>
      <c r="C3526" s="10">
        <v>51413.5</v>
      </c>
      <c r="D3526" s="10">
        <v>263.5</v>
      </c>
      <c r="E3526" s="10">
        <v>300</v>
      </c>
    </row>
    <row r="3527" spans="1:5" x14ac:dyDescent="0.2">
      <c r="A3527" s="9" t="s">
        <v>1114</v>
      </c>
      <c r="B3527" s="10">
        <v>6</v>
      </c>
      <c r="C3527" s="10">
        <v>70848</v>
      </c>
      <c r="D3527" s="10">
        <v>195</v>
      </c>
      <c r="E3527" s="10">
        <v>115</v>
      </c>
    </row>
    <row r="3528" spans="1:5" x14ac:dyDescent="0.2">
      <c r="A3528" s="9" t="s">
        <v>1053</v>
      </c>
      <c r="B3528" s="10">
        <v>21.15</v>
      </c>
      <c r="C3528" s="10">
        <v>52496</v>
      </c>
      <c r="D3528" s="10">
        <v>417</v>
      </c>
      <c r="E3528" s="10">
        <v>244.5</v>
      </c>
    </row>
    <row r="3529" spans="1:5" x14ac:dyDescent="0.2">
      <c r="A3529" s="9" t="s">
        <v>1119</v>
      </c>
      <c r="B3529" s="10">
        <v>10.9</v>
      </c>
      <c r="C3529" s="10">
        <v>72269</v>
      </c>
      <c r="D3529" s="10">
        <v>572</v>
      </c>
      <c r="E3529" s="10">
        <v>215</v>
      </c>
    </row>
    <row r="3530" spans="1:5" x14ac:dyDescent="0.2">
      <c r="A3530" s="9" t="s">
        <v>1120</v>
      </c>
      <c r="B3530" s="10">
        <v>10.9</v>
      </c>
      <c r="C3530" s="10">
        <v>72269</v>
      </c>
      <c r="D3530" s="10">
        <v>572</v>
      </c>
      <c r="E3530" s="10">
        <v>215</v>
      </c>
    </row>
    <row r="3531" spans="1:5" x14ac:dyDescent="0.2">
      <c r="A3531" s="9" t="s">
        <v>1052</v>
      </c>
      <c r="B3531" s="10">
        <v>31.4</v>
      </c>
      <c r="C3531" s="10">
        <v>32723</v>
      </c>
      <c r="D3531" s="10">
        <v>262</v>
      </c>
      <c r="E3531" s="10">
        <v>274</v>
      </c>
    </row>
    <row r="3532" spans="1:5" x14ac:dyDescent="0.2">
      <c r="A3532" s="9" t="s">
        <v>1115</v>
      </c>
      <c r="B3532" s="10">
        <v>29.4</v>
      </c>
      <c r="C3532" s="10">
        <v>31979</v>
      </c>
      <c r="D3532" s="10">
        <v>332</v>
      </c>
      <c r="E3532" s="10">
        <v>485</v>
      </c>
    </row>
    <row r="3533" spans="1:5" x14ac:dyDescent="0.2">
      <c r="A3533" s="9" t="s">
        <v>1063</v>
      </c>
      <c r="B3533" s="10">
        <v>6.35</v>
      </c>
      <c r="C3533" s="10">
        <v>64125</v>
      </c>
      <c r="D3533" s="10">
        <v>120</v>
      </c>
      <c r="E3533" s="10">
        <v>100.5</v>
      </c>
    </row>
    <row r="3534" spans="1:5" x14ac:dyDescent="0.2">
      <c r="A3534" s="9" t="s">
        <v>1116</v>
      </c>
      <c r="B3534" s="10">
        <v>6</v>
      </c>
      <c r="C3534" s="10">
        <v>70848</v>
      </c>
      <c r="D3534" s="10">
        <v>195</v>
      </c>
      <c r="E3534" s="10">
        <v>115</v>
      </c>
    </row>
    <row r="3535" spans="1:5" x14ac:dyDescent="0.2">
      <c r="A3535" s="9" t="s">
        <v>1054</v>
      </c>
      <c r="B3535" s="10">
        <v>21.15</v>
      </c>
      <c r="C3535" s="10">
        <v>52496</v>
      </c>
      <c r="D3535" s="10">
        <v>417</v>
      </c>
      <c r="E3535" s="10">
        <v>244.5</v>
      </c>
    </row>
    <row r="3536" spans="1:5" x14ac:dyDescent="0.2">
      <c r="A3536" s="9" t="s">
        <v>1055</v>
      </c>
      <c r="B3536" s="10">
        <v>31.4</v>
      </c>
      <c r="C3536" s="10">
        <v>32723</v>
      </c>
      <c r="D3536" s="10">
        <v>262</v>
      </c>
      <c r="E3536" s="10">
        <v>274</v>
      </c>
    </row>
    <row r="3537" spans="1:5" x14ac:dyDescent="0.2">
      <c r="A3537" s="9" t="s">
        <v>924</v>
      </c>
      <c r="B3537" s="10">
        <v>18.399999999999999</v>
      </c>
      <c r="C3537" s="10">
        <v>78545</v>
      </c>
      <c r="D3537" s="10">
        <v>230</v>
      </c>
      <c r="E3537" s="10">
        <v>289</v>
      </c>
    </row>
    <row r="3538" spans="1:5" x14ac:dyDescent="0.2">
      <c r="A3538" s="9" t="s">
        <v>1058</v>
      </c>
      <c r="B3538" s="10">
        <v>29.4</v>
      </c>
      <c r="C3538" s="10">
        <v>31979</v>
      </c>
      <c r="D3538" s="10">
        <v>332</v>
      </c>
      <c r="E3538" s="10">
        <v>485</v>
      </c>
    </row>
    <row r="3539" spans="1:5" x14ac:dyDescent="0.2">
      <c r="A3539" s="9" t="s">
        <v>1221</v>
      </c>
      <c r="B3539" s="10">
        <v>39.9</v>
      </c>
      <c r="C3539" s="10">
        <v>30000</v>
      </c>
      <c r="D3539" s="10">
        <v>148</v>
      </c>
      <c r="E3539" s="10">
        <v>207</v>
      </c>
    </row>
    <row r="3540" spans="1:5" x14ac:dyDescent="0.2">
      <c r="A3540" s="9" t="s">
        <v>1219</v>
      </c>
      <c r="B3540" s="10">
        <v>39.9</v>
      </c>
      <c r="C3540" s="10">
        <v>30000</v>
      </c>
      <c r="D3540" s="10">
        <v>148</v>
      </c>
      <c r="E3540" s="10">
        <v>207</v>
      </c>
    </row>
    <row r="3541" spans="1:5" x14ac:dyDescent="0.2">
      <c r="A3541" s="9" t="s">
        <v>1218</v>
      </c>
      <c r="B3541" s="10">
        <v>39.9</v>
      </c>
      <c r="C3541" s="10">
        <v>30000</v>
      </c>
      <c r="D3541" s="10">
        <v>148</v>
      </c>
      <c r="E3541" s="10">
        <v>207</v>
      </c>
    </row>
    <row r="3542" spans="1:5" x14ac:dyDescent="0.2">
      <c r="A3542" s="9" t="s">
        <v>1220</v>
      </c>
      <c r="B3542" s="10">
        <v>39.9</v>
      </c>
      <c r="C3542" s="10">
        <v>30000</v>
      </c>
      <c r="D3542" s="10">
        <v>148</v>
      </c>
      <c r="E3542" s="10">
        <v>207</v>
      </c>
    </row>
    <row r="3543" spans="1:5" x14ac:dyDescent="0.2">
      <c r="A3543" s="9" t="s">
        <v>1216</v>
      </c>
      <c r="B3543" s="10">
        <v>39.9</v>
      </c>
      <c r="C3543" s="10">
        <v>30000</v>
      </c>
      <c r="D3543" s="10">
        <v>148</v>
      </c>
      <c r="E3543" s="10">
        <v>207</v>
      </c>
    </row>
    <row r="3544" spans="1:5" x14ac:dyDescent="0.2">
      <c r="A3544" s="9" t="s">
        <v>1217</v>
      </c>
      <c r="B3544" s="10">
        <v>39.9</v>
      </c>
      <c r="C3544" s="10">
        <v>30000</v>
      </c>
      <c r="D3544" s="10">
        <v>148</v>
      </c>
      <c r="E3544" s="10">
        <v>207</v>
      </c>
    </row>
    <row r="3545" spans="1:5" x14ac:dyDescent="0.2">
      <c r="A3545" s="9" t="s">
        <v>718</v>
      </c>
      <c r="B3545" s="10">
        <v>8.6</v>
      </c>
      <c r="C3545" s="10">
        <v>116250</v>
      </c>
      <c r="D3545" s="10">
        <v>55</v>
      </c>
      <c r="E3545" s="10">
        <v>78</v>
      </c>
    </row>
    <row r="3546" spans="1:5" x14ac:dyDescent="0.2">
      <c r="A3546" s="9" t="s">
        <v>741</v>
      </c>
      <c r="B3546" s="10">
        <v>8.6</v>
      </c>
      <c r="C3546" s="10">
        <v>116250</v>
      </c>
      <c r="D3546" s="10">
        <v>55</v>
      </c>
      <c r="E3546" s="10">
        <v>78</v>
      </c>
    </row>
    <row r="3547" spans="1:5" x14ac:dyDescent="0.2">
      <c r="A3547" s="9" t="s">
        <v>711</v>
      </c>
      <c r="B3547" s="10">
        <v>8.6</v>
      </c>
      <c r="C3547" s="10">
        <v>116250</v>
      </c>
      <c r="D3547" s="10">
        <v>55</v>
      </c>
      <c r="E3547" s="10">
        <v>78</v>
      </c>
    </row>
    <row r="3548" spans="1:5" x14ac:dyDescent="0.2">
      <c r="A3548" s="9" t="s">
        <v>713</v>
      </c>
      <c r="B3548" s="10">
        <v>8.6</v>
      </c>
      <c r="C3548" s="10">
        <v>116250</v>
      </c>
      <c r="D3548" s="10">
        <v>55</v>
      </c>
      <c r="E3548" s="10">
        <v>78</v>
      </c>
    </row>
    <row r="3549" spans="1:5" x14ac:dyDescent="0.2">
      <c r="A3549" s="9" t="s">
        <v>746</v>
      </c>
      <c r="B3549" s="10">
        <v>8.6</v>
      </c>
      <c r="C3549" s="10">
        <v>116250</v>
      </c>
      <c r="D3549" s="10">
        <v>55</v>
      </c>
      <c r="E3549" s="10">
        <v>78</v>
      </c>
    </row>
    <row r="3550" spans="1:5" x14ac:dyDescent="0.2">
      <c r="A3550" s="9" t="s">
        <v>740</v>
      </c>
      <c r="B3550" s="10">
        <v>8.6</v>
      </c>
      <c r="C3550" s="10">
        <v>116250</v>
      </c>
      <c r="D3550" s="10">
        <v>55</v>
      </c>
      <c r="E3550" s="10">
        <v>78</v>
      </c>
    </row>
    <row r="3551" spans="1:5" x14ac:dyDescent="0.2">
      <c r="A3551" s="9" t="s">
        <v>744</v>
      </c>
      <c r="B3551" s="10">
        <v>8.6</v>
      </c>
      <c r="C3551" s="10">
        <v>116250</v>
      </c>
      <c r="D3551" s="10">
        <v>55</v>
      </c>
      <c r="E3551" s="10">
        <v>78</v>
      </c>
    </row>
    <row r="3552" spans="1:5" x14ac:dyDescent="0.2">
      <c r="A3552" s="9" t="s">
        <v>742</v>
      </c>
      <c r="B3552" s="10">
        <v>8.6</v>
      </c>
      <c r="C3552" s="10">
        <v>116250</v>
      </c>
      <c r="D3552" s="10">
        <v>55</v>
      </c>
      <c r="E3552" s="10">
        <v>78</v>
      </c>
    </row>
    <row r="3553" spans="1:5" x14ac:dyDescent="0.2">
      <c r="A3553" s="9" t="s">
        <v>719</v>
      </c>
      <c r="B3553" s="10">
        <v>8.6</v>
      </c>
      <c r="C3553" s="10">
        <v>116250</v>
      </c>
      <c r="D3553" s="10">
        <v>55</v>
      </c>
      <c r="E3553" s="10">
        <v>78</v>
      </c>
    </row>
    <row r="3554" spans="1:5" x14ac:dyDescent="0.2">
      <c r="A3554" s="9" t="s">
        <v>715</v>
      </c>
      <c r="B3554" s="10">
        <v>8.6</v>
      </c>
      <c r="C3554" s="10">
        <v>116250</v>
      </c>
      <c r="D3554" s="10">
        <v>55</v>
      </c>
      <c r="E3554" s="10">
        <v>78</v>
      </c>
    </row>
    <row r="3555" spans="1:5" x14ac:dyDescent="0.2">
      <c r="A3555" s="9" t="s">
        <v>717</v>
      </c>
      <c r="B3555" s="10">
        <v>8.6</v>
      </c>
      <c r="C3555" s="10">
        <v>116250</v>
      </c>
      <c r="D3555" s="10">
        <v>55</v>
      </c>
      <c r="E3555" s="10">
        <v>78</v>
      </c>
    </row>
    <row r="3556" spans="1:5" x14ac:dyDescent="0.2">
      <c r="A3556" s="9" t="s">
        <v>716</v>
      </c>
      <c r="B3556" s="10">
        <v>8.6</v>
      </c>
      <c r="C3556" s="10">
        <v>116250</v>
      </c>
      <c r="D3556" s="10">
        <v>55</v>
      </c>
      <c r="E3556" s="10">
        <v>78</v>
      </c>
    </row>
    <row r="3557" spans="1:5" x14ac:dyDescent="0.2">
      <c r="A3557" s="9" t="s">
        <v>747</v>
      </c>
      <c r="B3557" s="10">
        <v>15.7</v>
      </c>
      <c r="C3557" s="10">
        <v>61458</v>
      </c>
      <c r="D3557" s="10">
        <v>228</v>
      </c>
      <c r="E3557" s="10">
        <v>313</v>
      </c>
    </row>
    <row r="3558" spans="1:5" x14ac:dyDescent="0.2">
      <c r="A3558" s="9" t="s">
        <v>743</v>
      </c>
      <c r="B3558" s="10">
        <v>8.6</v>
      </c>
      <c r="C3558" s="10">
        <v>116250</v>
      </c>
      <c r="D3558" s="10">
        <v>55</v>
      </c>
      <c r="E3558" s="10">
        <v>78</v>
      </c>
    </row>
    <row r="3559" spans="1:5" x14ac:dyDescent="0.2">
      <c r="A3559" s="9" t="s">
        <v>714</v>
      </c>
      <c r="B3559" s="10">
        <v>8.6</v>
      </c>
      <c r="C3559" s="10">
        <v>116250</v>
      </c>
      <c r="D3559" s="10">
        <v>55</v>
      </c>
      <c r="E3559" s="10">
        <v>78</v>
      </c>
    </row>
    <row r="3560" spans="1:5" x14ac:dyDescent="0.2">
      <c r="A3560" s="9" t="s">
        <v>712</v>
      </c>
      <c r="B3560" s="10">
        <v>8.6</v>
      </c>
      <c r="C3560" s="10">
        <v>116250</v>
      </c>
      <c r="D3560" s="10">
        <v>55</v>
      </c>
      <c r="E3560" s="10">
        <v>78</v>
      </c>
    </row>
    <row r="3561" spans="1:5" x14ac:dyDescent="0.2">
      <c r="A3561" s="9" t="s">
        <v>745</v>
      </c>
      <c r="B3561" s="10">
        <v>8.6</v>
      </c>
      <c r="C3561" s="10">
        <v>116250</v>
      </c>
      <c r="D3561" s="10">
        <v>55</v>
      </c>
      <c r="E3561" s="10">
        <v>78</v>
      </c>
    </row>
    <row r="3562" spans="1:5" x14ac:dyDescent="0.2">
      <c r="A3562" s="9" t="s">
        <v>3642</v>
      </c>
      <c r="B3562" s="10">
        <v>30.1</v>
      </c>
      <c r="C3562" s="10">
        <v>55305</v>
      </c>
      <c r="D3562" s="10">
        <v>339</v>
      </c>
      <c r="E3562" s="10">
        <v>564</v>
      </c>
    </row>
    <row r="3563" spans="1:5" x14ac:dyDescent="0.2">
      <c r="A3563" s="9" t="s">
        <v>3641</v>
      </c>
      <c r="B3563" s="10">
        <v>30.1</v>
      </c>
      <c r="C3563" s="10">
        <v>55305</v>
      </c>
      <c r="D3563" s="10">
        <v>339</v>
      </c>
      <c r="E3563" s="10">
        <v>564</v>
      </c>
    </row>
    <row r="3564" spans="1:5" x14ac:dyDescent="0.2">
      <c r="A3564" s="9" t="s">
        <v>3643</v>
      </c>
      <c r="B3564" s="10">
        <v>30.1</v>
      </c>
      <c r="C3564" s="10">
        <v>55305</v>
      </c>
      <c r="D3564" s="10">
        <v>339</v>
      </c>
      <c r="E3564" s="10">
        <v>564</v>
      </c>
    </row>
    <row r="3565" spans="1:5" x14ac:dyDescent="0.2">
      <c r="A3565" s="9" t="s">
        <v>1184</v>
      </c>
      <c r="B3565" s="10">
        <v>23.7</v>
      </c>
      <c r="C3565" s="10">
        <v>50176</v>
      </c>
      <c r="D3565" s="10">
        <v>299</v>
      </c>
      <c r="E3565" s="10">
        <v>851</v>
      </c>
    </row>
    <row r="3566" spans="1:5" x14ac:dyDescent="0.2">
      <c r="A3566" s="9" t="s">
        <v>1183</v>
      </c>
      <c r="B3566" s="10">
        <v>23.7</v>
      </c>
      <c r="C3566" s="10">
        <v>50176</v>
      </c>
      <c r="D3566" s="10">
        <v>299</v>
      </c>
      <c r="E3566" s="10">
        <v>851</v>
      </c>
    </row>
    <row r="3567" spans="1:5" x14ac:dyDescent="0.2">
      <c r="A3567" s="9" t="s">
        <v>1189</v>
      </c>
      <c r="B3567" s="10">
        <v>23.7</v>
      </c>
      <c r="C3567" s="10">
        <v>50176</v>
      </c>
      <c r="D3567" s="10">
        <v>299</v>
      </c>
      <c r="E3567" s="10">
        <v>851</v>
      </c>
    </row>
    <row r="3568" spans="1:5" x14ac:dyDescent="0.2">
      <c r="A3568" s="9" t="s">
        <v>1185</v>
      </c>
      <c r="B3568" s="10">
        <v>23.7</v>
      </c>
      <c r="C3568" s="10">
        <v>50176</v>
      </c>
      <c r="D3568" s="10">
        <v>299</v>
      </c>
      <c r="E3568" s="10">
        <v>851</v>
      </c>
    </row>
    <row r="3569" spans="1:5" x14ac:dyDescent="0.2">
      <c r="A3569" s="9" t="s">
        <v>2028</v>
      </c>
      <c r="B3569" s="10">
        <v>19.600000000000001</v>
      </c>
      <c r="C3569" s="10">
        <v>46254</v>
      </c>
      <c r="D3569" s="10">
        <v>244.5</v>
      </c>
      <c r="E3569" s="10">
        <v>618</v>
      </c>
    </row>
    <row r="3570" spans="1:5" x14ac:dyDescent="0.2">
      <c r="A3570" s="9" t="s">
        <v>2111</v>
      </c>
      <c r="B3570" s="10">
        <v>20.100000000000001</v>
      </c>
      <c r="C3570" s="10">
        <v>49455</v>
      </c>
      <c r="D3570" s="10">
        <v>203</v>
      </c>
      <c r="E3570" s="10">
        <v>635</v>
      </c>
    </row>
    <row r="3571" spans="1:5" x14ac:dyDescent="0.2">
      <c r="A3571" s="9" t="s">
        <v>2029</v>
      </c>
      <c r="B3571" s="10">
        <v>19.600000000000001</v>
      </c>
      <c r="C3571" s="10">
        <v>46254</v>
      </c>
      <c r="D3571" s="10">
        <v>244.5</v>
      </c>
      <c r="E3571" s="10">
        <v>618</v>
      </c>
    </row>
    <row r="3572" spans="1:5" x14ac:dyDescent="0.2">
      <c r="A3572" s="9" t="s">
        <v>2034</v>
      </c>
      <c r="B3572" s="10">
        <v>13.75</v>
      </c>
      <c r="C3572" s="10">
        <v>54992</v>
      </c>
      <c r="D3572" s="10">
        <v>109</v>
      </c>
      <c r="E3572" s="10">
        <v>432</v>
      </c>
    </row>
    <row r="3573" spans="1:5" x14ac:dyDescent="0.2">
      <c r="A3573" s="9" t="s">
        <v>2032</v>
      </c>
      <c r="B3573" s="10">
        <v>13.75</v>
      </c>
      <c r="C3573" s="10">
        <v>54992</v>
      </c>
      <c r="D3573" s="10">
        <v>109</v>
      </c>
      <c r="E3573" s="10">
        <v>432</v>
      </c>
    </row>
    <row r="3574" spans="1:5" x14ac:dyDescent="0.2">
      <c r="A3574" s="9" t="s">
        <v>2108</v>
      </c>
      <c r="B3574" s="10">
        <v>20.100000000000001</v>
      </c>
      <c r="C3574" s="10">
        <v>49455</v>
      </c>
      <c r="D3574" s="10">
        <v>203</v>
      </c>
      <c r="E3574" s="10">
        <v>635</v>
      </c>
    </row>
    <row r="3575" spans="1:5" x14ac:dyDescent="0.2">
      <c r="A3575" s="9" t="s">
        <v>2036</v>
      </c>
      <c r="B3575" s="10">
        <v>13.75</v>
      </c>
      <c r="C3575" s="10">
        <v>54992</v>
      </c>
      <c r="D3575" s="10">
        <v>109</v>
      </c>
      <c r="E3575" s="10">
        <v>432</v>
      </c>
    </row>
    <row r="3576" spans="1:5" x14ac:dyDescent="0.2">
      <c r="A3576" s="9" t="s">
        <v>2031</v>
      </c>
      <c r="B3576" s="10">
        <v>7.4</v>
      </c>
      <c r="C3576" s="10">
        <v>60529</v>
      </c>
      <c r="D3576" s="10">
        <v>15</v>
      </c>
      <c r="E3576" s="10">
        <v>229</v>
      </c>
    </row>
    <row r="3577" spans="1:5" x14ac:dyDescent="0.2">
      <c r="A3577" s="9" t="s">
        <v>2033</v>
      </c>
      <c r="B3577" s="10">
        <v>13.75</v>
      </c>
      <c r="C3577" s="10">
        <v>54992</v>
      </c>
      <c r="D3577" s="10">
        <v>109</v>
      </c>
      <c r="E3577" s="10">
        <v>432</v>
      </c>
    </row>
    <row r="3578" spans="1:5" x14ac:dyDescent="0.2">
      <c r="A3578" s="9" t="s">
        <v>2110</v>
      </c>
      <c r="B3578" s="10">
        <v>20.100000000000001</v>
      </c>
      <c r="C3578" s="10">
        <v>49455</v>
      </c>
      <c r="D3578" s="10">
        <v>203</v>
      </c>
      <c r="E3578" s="10">
        <v>635</v>
      </c>
    </row>
    <row r="3579" spans="1:5" x14ac:dyDescent="0.2">
      <c r="A3579" s="9" t="s">
        <v>2030</v>
      </c>
      <c r="B3579" s="10">
        <v>19.100000000000001</v>
      </c>
      <c r="C3579" s="10">
        <v>43053</v>
      </c>
      <c r="D3579" s="10">
        <v>286</v>
      </c>
      <c r="E3579" s="10">
        <v>601</v>
      </c>
    </row>
    <row r="3580" spans="1:5" x14ac:dyDescent="0.2">
      <c r="A3580" s="9" t="s">
        <v>2035</v>
      </c>
      <c r="B3580" s="10">
        <v>7.4</v>
      </c>
      <c r="C3580" s="10">
        <v>60529</v>
      </c>
      <c r="D3580" s="10">
        <v>15</v>
      </c>
      <c r="E3580" s="10">
        <v>229</v>
      </c>
    </row>
    <row r="3581" spans="1:5" x14ac:dyDescent="0.2">
      <c r="A3581" s="9" t="s">
        <v>2109</v>
      </c>
      <c r="B3581" s="10">
        <v>20.100000000000001</v>
      </c>
      <c r="C3581" s="10">
        <v>49455</v>
      </c>
      <c r="D3581" s="10">
        <v>203</v>
      </c>
      <c r="E3581" s="10">
        <v>635</v>
      </c>
    </row>
    <row r="3582" spans="1:5" x14ac:dyDescent="0.2">
      <c r="A3582" s="9" t="s">
        <v>1008</v>
      </c>
      <c r="B3582" s="10">
        <v>10.3</v>
      </c>
      <c r="C3582" s="10">
        <v>63481</v>
      </c>
      <c r="D3582" s="10">
        <v>300</v>
      </c>
      <c r="E3582" s="10">
        <v>166</v>
      </c>
    </row>
    <row r="3583" spans="1:5" x14ac:dyDescent="0.2">
      <c r="A3583" s="9" t="s">
        <v>1007</v>
      </c>
      <c r="B3583" s="10">
        <v>10.3</v>
      </c>
      <c r="C3583" s="10">
        <v>63481</v>
      </c>
      <c r="D3583" s="10">
        <v>300</v>
      </c>
      <c r="E3583" s="10">
        <v>166</v>
      </c>
    </row>
    <row r="3584" spans="1:5" x14ac:dyDescent="0.2">
      <c r="A3584" s="9" t="s">
        <v>1010</v>
      </c>
      <c r="B3584" s="10">
        <v>10.3</v>
      </c>
      <c r="C3584" s="10">
        <v>63481</v>
      </c>
      <c r="D3584" s="10">
        <v>300</v>
      </c>
      <c r="E3584" s="10">
        <v>166</v>
      </c>
    </row>
    <row r="3585" spans="1:5" x14ac:dyDescent="0.2">
      <c r="A3585" s="9" t="s">
        <v>1009</v>
      </c>
      <c r="B3585" s="10">
        <v>10.3</v>
      </c>
      <c r="C3585" s="10">
        <v>63481</v>
      </c>
      <c r="D3585" s="10">
        <v>300</v>
      </c>
      <c r="E3585" s="10">
        <v>166</v>
      </c>
    </row>
    <row r="3586" spans="1:5" x14ac:dyDescent="0.2">
      <c r="A3586" s="9" t="s">
        <v>1513</v>
      </c>
      <c r="B3586" s="10">
        <v>25.1</v>
      </c>
      <c r="C3586" s="10">
        <v>32500</v>
      </c>
      <c r="D3586" s="10">
        <v>148</v>
      </c>
      <c r="E3586" s="10">
        <v>428</v>
      </c>
    </row>
    <row r="3587" spans="1:5" x14ac:dyDescent="0.2">
      <c r="A3587" s="9" t="s">
        <v>1512</v>
      </c>
      <c r="B3587" s="10">
        <v>25.1</v>
      </c>
      <c r="C3587" s="10">
        <v>32500</v>
      </c>
      <c r="D3587" s="10">
        <v>148</v>
      </c>
      <c r="E3587" s="10">
        <v>428</v>
      </c>
    </row>
    <row r="3588" spans="1:5" x14ac:dyDescent="0.2">
      <c r="A3588" s="9" t="s">
        <v>1511</v>
      </c>
      <c r="B3588" s="10">
        <v>25.1</v>
      </c>
      <c r="C3588" s="10">
        <v>32500</v>
      </c>
      <c r="D3588" s="10">
        <v>148</v>
      </c>
      <c r="E3588" s="10">
        <v>428</v>
      </c>
    </row>
    <row r="3589" spans="1:5" x14ac:dyDescent="0.2">
      <c r="A3589" s="9" t="s">
        <v>2427</v>
      </c>
      <c r="B3589" s="10">
        <v>19.2</v>
      </c>
      <c r="C3589" s="10">
        <v>63450</v>
      </c>
      <c r="D3589" s="10">
        <v>54</v>
      </c>
      <c r="E3589" s="10">
        <v>620</v>
      </c>
    </row>
    <row r="3590" spans="1:5" x14ac:dyDescent="0.2">
      <c r="A3590" s="9" t="s">
        <v>2432</v>
      </c>
      <c r="B3590" s="10">
        <v>10.9</v>
      </c>
      <c r="C3590" s="10">
        <v>58715</v>
      </c>
      <c r="D3590" s="10">
        <v>23</v>
      </c>
      <c r="E3590" s="10">
        <v>364</v>
      </c>
    </row>
    <row r="3591" spans="1:5" x14ac:dyDescent="0.2">
      <c r="A3591" s="9" t="s">
        <v>2129</v>
      </c>
      <c r="B3591" s="10">
        <v>19.05</v>
      </c>
      <c r="C3591" s="10">
        <v>54193</v>
      </c>
      <c r="D3591" s="10">
        <v>54</v>
      </c>
      <c r="E3591" s="10">
        <v>410.5</v>
      </c>
    </row>
    <row r="3592" spans="1:5" x14ac:dyDescent="0.2">
      <c r="A3592" s="9" t="s">
        <v>2184</v>
      </c>
      <c r="B3592" s="10">
        <v>10.9</v>
      </c>
      <c r="C3592" s="10">
        <v>58715</v>
      </c>
      <c r="D3592" s="10">
        <v>23</v>
      </c>
      <c r="E3592" s="10">
        <v>364</v>
      </c>
    </row>
    <row r="3593" spans="1:5" x14ac:dyDescent="0.2">
      <c r="A3593" s="9" t="s">
        <v>2128</v>
      </c>
      <c r="B3593" s="10">
        <v>27.2</v>
      </c>
      <c r="C3593" s="10">
        <v>49671</v>
      </c>
      <c r="D3593" s="10">
        <v>85</v>
      </c>
      <c r="E3593" s="10">
        <v>457</v>
      </c>
    </row>
    <row r="3594" spans="1:5" x14ac:dyDescent="0.2">
      <c r="A3594" s="9" t="s">
        <v>2127</v>
      </c>
      <c r="B3594" s="10">
        <v>19.05</v>
      </c>
      <c r="C3594" s="10">
        <v>54193</v>
      </c>
      <c r="D3594" s="10">
        <v>54</v>
      </c>
      <c r="E3594" s="10">
        <v>410.5</v>
      </c>
    </row>
    <row r="3595" spans="1:5" x14ac:dyDescent="0.2">
      <c r="A3595" s="9" t="s">
        <v>2123</v>
      </c>
      <c r="B3595" s="10">
        <v>24.7</v>
      </c>
      <c r="C3595" s="10">
        <v>41667</v>
      </c>
      <c r="D3595" s="10">
        <v>236</v>
      </c>
      <c r="E3595" s="10">
        <v>591</v>
      </c>
    </row>
    <row r="3596" spans="1:5" x14ac:dyDescent="0.2">
      <c r="A3596" s="9" t="s">
        <v>2479</v>
      </c>
      <c r="B3596" s="10">
        <v>19.2</v>
      </c>
      <c r="C3596" s="10">
        <v>63450</v>
      </c>
      <c r="D3596" s="10">
        <v>54</v>
      </c>
      <c r="E3596" s="10">
        <v>620</v>
      </c>
    </row>
    <row r="3597" spans="1:5" x14ac:dyDescent="0.2">
      <c r="A3597" s="9" t="s">
        <v>2125</v>
      </c>
      <c r="B3597" s="10">
        <v>27.2</v>
      </c>
      <c r="C3597" s="10">
        <v>49671</v>
      </c>
      <c r="D3597" s="10">
        <v>85</v>
      </c>
      <c r="E3597" s="10">
        <v>457</v>
      </c>
    </row>
    <row r="3598" spans="1:5" x14ac:dyDescent="0.2">
      <c r="A3598" s="9" t="s">
        <v>2126</v>
      </c>
      <c r="B3598" s="10">
        <v>19.05</v>
      </c>
      <c r="C3598" s="10">
        <v>54193</v>
      </c>
      <c r="D3598" s="10">
        <v>54</v>
      </c>
      <c r="E3598" s="10">
        <v>410.5</v>
      </c>
    </row>
    <row r="3599" spans="1:5" x14ac:dyDescent="0.2">
      <c r="A3599" s="9" t="s">
        <v>2124</v>
      </c>
      <c r="B3599" s="10">
        <v>27.2</v>
      </c>
      <c r="C3599" s="10">
        <v>49671</v>
      </c>
      <c r="D3599" s="10">
        <v>85</v>
      </c>
      <c r="E3599" s="10">
        <v>457</v>
      </c>
    </row>
    <row r="3600" spans="1:5" x14ac:dyDescent="0.2">
      <c r="A3600" s="9" t="s">
        <v>2185</v>
      </c>
      <c r="B3600" s="10">
        <v>24.7</v>
      </c>
      <c r="C3600" s="10">
        <v>41667</v>
      </c>
      <c r="D3600" s="10">
        <v>236</v>
      </c>
      <c r="E3600" s="10">
        <v>591</v>
      </c>
    </row>
    <row r="3601" spans="1:5" x14ac:dyDescent="0.2">
      <c r="A3601" s="9" t="s">
        <v>2475</v>
      </c>
      <c r="B3601" s="10">
        <v>10.9</v>
      </c>
      <c r="C3601" s="10">
        <v>58715</v>
      </c>
      <c r="D3601" s="10">
        <v>23</v>
      </c>
      <c r="E3601" s="10">
        <v>364</v>
      </c>
    </row>
    <row r="3602" spans="1:5" x14ac:dyDescent="0.2">
      <c r="A3602" s="9" t="s">
        <v>2130</v>
      </c>
      <c r="B3602" s="10">
        <v>19.05</v>
      </c>
      <c r="C3602" s="10">
        <v>54193</v>
      </c>
      <c r="D3602" s="10">
        <v>54</v>
      </c>
      <c r="E3602" s="10">
        <v>410.5</v>
      </c>
    </row>
    <row r="3603" spans="1:5" x14ac:dyDescent="0.2">
      <c r="A3603" s="9" t="s">
        <v>2132</v>
      </c>
      <c r="B3603" s="10">
        <v>19.05</v>
      </c>
      <c r="C3603" s="10">
        <v>54193</v>
      </c>
      <c r="D3603" s="10">
        <v>54</v>
      </c>
      <c r="E3603" s="10">
        <v>410.5</v>
      </c>
    </row>
    <row r="3604" spans="1:5" x14ac:dyDescent="0.2">
      <c r="A3604" s="9" t="s">
        <v>2425</v>
      </c>
      <c r="B3604" s="10">
        <v>19.2</v>
      </c>
      <c r="C3604" s="10">
        <v>63450</v>
      </c>
      <c r="D3604" s="10">
        <v>54</v>
      </c>
      <c r="E3604" s="10">
        <v>620</v>
      </c>
    </row>
    <row r="3605" spans="1:5" x14ac:dyDescent="0.2">
      <c r="A3605" s="9" t="s">
        <v>2131</v>
      </c>
      <c r="B3605" s="10">
        <v>19.05</v>
      </c>
      <c r="C3605" s="10">
        <v>54193</v>
      </c>
      <c r="D3605" s="10">
        <v>54</v>
      </c>
      <c r="E3605" s="10">
        <v>410.5</v>
      </c>
    </row>
    <row r="3606" spans="1:5" x14ac:dyDescent="0.2">
      <c r="A3606" s="9" t="s">
        <v>2133</v>
      </c>
      <c r="B3606" s="10">
        <v>27.2</v>
      </c>
      <c r="C3606" s="10">
        <v>49671</v>
      </c>
      <c r="D3606" s="10">
        <v>85</v>
      </c>
      <c r="E3606" s="10">
        <v>457</v>
      </c>
    </row>
    <row r="3607" spans="1:5" x14ac:dyDescent="0.2">
      <c r="A3607" s="9" t="s">
        <v>2182</v>
      </c>
      <c r="B3607" s="10">
        <v>10.9</v>
      </c>
      <c r="C3607" s="10">
        <v>58715</v>
      </c>
      <c r="D3607" s="10">
        <v>23</v>
      </c>
      <c r="E3607" s="10">
        <v>364</v>
      </c>
    </row>
    <row r="3608" spans="1:5" x14ac:dyDescent="0.2">
      <c r="A3608" s="9" t="s">
        <v>2429</v>
      </c>
      <c r="B3608" s="10">
        <v>19.2</v>
      </c>
      <c r="C3608" s="10">
        <v>63450</v>
      </c>
      <c r="D3608" s="10">
        <v>54</v>
      </c>
      <c r="E3608" s="10">
        <v>620</v>
      </c>
    </row>
    <row r="3609" spans="1:5" x14ac:dyDescent="0.2">
      <c r="A3609" s="9" t="s">
        <v>2477</v>
      </c>
      <c r="B3609" s="10">
        <v>19.2</v>
      </c>
      <c r="C3609" s="10">
        <v>63450</v>
      </c>
      <c r="D3609" s="10">
        <v>54</v>
      </c>
      <c r="E3609" s="10">
        <v>620</v>
      </c>
    </row>
    <row r="3610" spans="1:5" x14ac:dyDescent="0.2">
      <c r="A3610" s="9" t="s">
        <v>2134</v>
      </c>
      <c r="B3610" s="10">
        <v>19.05</v>
      </c>
      <c r="C3610" s="10">
        <v>54193</v>
      </c>
      <c r="D3610" s="10">
        <v>54</v>
      </c>
      <c r="E3610" s="10">
        <v>410.5</v>
      </c>
    </row>
    <row r="3611" spans="1:5" x14ac:dyDescent="0.2">
      <c r="A3611" s="9" t="s">
        <v>2478</v>
      </c>
      <c r="B3611" s="10">
        <v>19.2</v>
      </c>
      <c r="C3611" s="10">
        <v>63450</v>
      </c>
      <c r="D3611" s="10">
        <v>54</v>
      </c>
      <c r="E3611" s="10">
        <v>620</v>
      </c>
    </row>
    <row r="3612" spans="1:5" x14ac:dyDescent="0.2">
      <c r="A3612" s="9" t="s">
        <v>2426</v>
      </c>
      <c r="B3612" s="10">
        <v>19.2</v>
      </c>
      <c r="C3612" s="10">
        <v>63450</v>
      </c>
      <c r="D3612" s="10">
        <v>54</v>
      </c>
      <c r="E3612" s="10">
        <v>620</v>
      </c>
    </row>
    <row r="3613" spans="1:5" x14ac:dyDescent="0.2">
      <c r="A3613" s="9" t="s">
        <v>2428</v>
      </c>
      <c r="B3613" s="10">
        <v>19.2</v>
      </c>
      <c r="C3613" s="10">
        <v>63450</v>
      </c>
      <c r="D3613" s="10">
        <v>54</v>
      </c>
      <c r="E3613" s="10">
        <v>620</v>
      </c>
    </row>
    <row r="3614" spans="1:5" x14ac:dyDescent="0.2">
      <c r="A3614" s="9" t="s">
        <v>2431</v>
      </c>
      <c r="B3614" s="10">
        <v>10.9</v>
      </c>
      <c r="C3614" s="10">
        <v>58715</v>
      </c>
      <c r="D3614" s="10">
        <v>23</v>
      </c>
      <c r="E3614" s="10">
        <v>364</v>
      </c>
    </row>
    <row r="3615" spans="1:5" x14ac:dyDescent="0.2">
      <c r="A3615" s="9" t="s">
        <v>2430</v>
      </c>
      <c r="B3615" s="10">
        <v>10.9</v>
      </c>
      <c r="C3615" s="10">
        <v>58715</v>
      </c>
      <c r="D3615" s="10">
        <v>23</v>
      </c>
      <c r="E3615" s="10">
        <v>364</v>
      </c>
    </row>
    <row r="3616" spans="1:5" x14ac:dyDescent="0.2">
      <c r="A3616" s="9" t="s">
        <v>2476</v>
      </c>
      <c r="B3616" s="10">
        <v>10.9</v>
      </c>
      <c r="C3616" s="10">
        <v>58715</v>
      </c>
      <c r="D3616" s="10">
        <v>23</v>
      </c>
      <c r="E3616" s="10">
        <v>364</v>
      </c>
    </row>
    <row r="3617" spans="1:5" x14ac:dyDescent="0.2">
      <c r="A3617" s="9" t="s">
        <v>3120</v>
      </c>
      <c r="B3617" s="10">
        <v>7.5</v>
      </c>
      <c r="C3617" s="10">
        <v>78938</v>
      </c>
      <c r="D3617" s="10">
        <v>143</v>
      </c>
      <c r="E3617" s="10">
        <v>409</v>
      </c>
    </row>
    <row r="3618" spans="1:5" x14ac:dyDescent="0.2">
      <c r="A3618" s="9" t="s">
        <v>3119</v>
      </c>
      <c r="B3618" s="10">
        <v>7.5</v>
      </c>
      <c r="C3618" s="10">
        <v>78938</v>
      </c>
      <c r="D3618" s="10">
        <v>143</v>
      </c>
      <c r="E3618" s="10">
        <v>409</v>
      </c>
    </row>
    <row r="3619" spans="1:5" x14ac:dyDescent="0.2">
      <c r="A3619" s="9" t="s">
        <v>3947</v>
      </c>
      <c r="B3619" s="10">
        <v>29.4</v>
      </c>
      <c r="C3619" s="10">
        <v>43036</v>
      </c>
      <c r="D3619" s="10">
        <v>433</v>
      </c>
      <c r="E3619" s="10">
        <v>497</v>
      </c>
    </row>
    <row r="3620" spans="1:5" x14ac:dyDescent="0.2">
      <c r="A3620" s="9" t="s">
        <v>4024</v>
      </c>
      <c r="B3620" s="10">
        <v>29.4</v>
      </c>
      <c r="C3620" s="10">
        <v>43036</v>
      </c>
      <c r="D3620" s="10">
        <v>433</v>
      </c>
      <c r="E3620" s="10">
        <v>497</v>
      </c>
    </row>
    <row r="3621" spans="1:5" x14ac:dyDescent="0.2">
      <c r="A3621" s="9" t="s">
        <v>4025</v>
      </c>
      <c r="B3621" s="10">
        <v>29.4</v>
      </c>
      <c r="C3621" s="10">
        <v>43036</v>
      </c>
      <c r="D3621" s="10">
        <v>433</v>
      </c>
      <c r="E3621" s="10">
        <v>497</v>
      </c>
    </row>
    <row r="3622" spans="1:5" x14ac:dyDescent="0.2">
      <c r="A3622" s="9" t="s">
        <v>3949</v>
      </c>
      <c r="B3622" s="10">
        <v>29.4</v>
      </c>
      <c r="C3622" s="10">
        <v>43036</v>
      </c>
      <c r="D3622" s="10">
        <v>433</v>
      </c>
      <c r="E3622" s="10">
        <v>497</v>
      </c>
    </row>
    <row r="3623" spans="1:5" x14ac:dyDescent="0.2">
      <c r="A3623" s="9" t="s">
        <v>3946</v>
      </c>
      <c r="B3623" s="10">
        <v>29.4</v>
      </c>
      <c r="C3623" s="10">
        <v>43036</v>
      </c>
      <c r="D3623" s="10">
        <v>433</v>
      </c>
      <c r="E3623" s="10">
        <v>497</v>
      </c>
    </row>
    <row r="3624" spans="1:5" x14ac:dyDescent="0.2">
      <c r="A3624" s="9" t="s">
        <v>3950</v>
      </c>
      <c r="B3624" s="10">
        <v>29.4</v>
      </c>
      <c r="C3624" s="10">
        <v>43036</v>
      </c>
      <c r="D3624" s="10">
        <v>433</v>
      </c>
      <c r="E3624" s="10">
        <v>497</v>
      </c>
    </row>
    <row r="3625" spans="1:5" x14ac:dyDescent="0.2">
      <c r="A3625" s="9" t="s">
        <v>4026</v>
      </c>
      <c r="B3625" s="10">
        <v>29.4</v>
      </c>
      <c r="C3625" s="10">
        <v>43036</v>
      </c>
      <c r="D3625" s="10">
        <v>433</v>
      </c>
      <c r="E3625" s="10">
        <v>497</v>
      </c>
    </row>
    <row r="3626" spans="1:5" x14ac:dyDescent="0.2">
      <c r="A3626" s="9" t="s">
        <v>3948</v>
      </c>
      <c r="B3626" s="10">
        <v>29.399999999999995</v>
      </c>
      <c r="C3626" s="10">
        <v>43036</v>
      </c>
      <c r="D3626" s="10">
        <v>433</v>
      </c>
      <c r="E3626" s="10">
        <v>497</v>
      </c>
    </row>
    <row r="3627" spans="1:5" x14ac:dyDescent="0.2">
      <c r="A3627" s="9" t="s">
        <v>4220</v>
      </c>
      <c r="B3627" s="10">
        <v>11.300000000000002</v>
      </c>
      <c r="C3627" s="10">
        <v>99521</v>
      </c>
      <c r="D3627" s="10">
        <v>151</v>
      </c>
      <c r="E3627" s="10">
        <v>165</v>
      </c>
    </row>
    <row r="3628" spans="1:5" x14ac:dyDescent="0.2">
      <c r="A3628" s="9" t="s">
        <v>2201</v>
      </c>
      <c r="B3628" s="10">
        <v>12.2</v>
      </c>
      <c r="C3628" s="10">
        <v>52852</v>
      </c>
      <c r="D3628" s="10">
        <v>135</v>
      </c>
      <c r="E3628" s="10">
        <v>288</v>
      </c>
    </row>
    <row r="3629" spans="1:5" x14ac:dyDescent="0.2">
      <c r="A3629" s="9" t="s">
        <v>2202</v>
      </c>
      <c r="B3629" s="10">
        <v>12.2</v>
      </c>
      <c r="C3629" s="10">
        <v>52852</v>
      </c>
      <c r="D3629" s="10">
        <v>135</v>
      </c>
      <c r="E3629" s="10">
        <v>288</v>
      </c>
    </row>
    <row r="3630" spans="1:5" x14ac:dyDescent="0.2">
      <c r="A3630" s="9" t="s">
        <v>2200</v>
      </c>
      <c r="B3630" s="10">
        <v>12.2</v>
      </c>
      <c r="C3630" s="10">
        <v>52852</v>
      </c>
      <c r="D3630" s="10">
        <v>135</v>
      </c>
      <c r="E3630" s="10">
        <v>288</v>
      </c>
    </row>
    <row r="3631" spans="1:5" x14ac:dyDescent="0.2">
      <c r="A3631" s="9" t="s">
        <v>1526</v>
      </c>
      <c r="B3631" s="10">
        <v>12.2</v>
      </c>
      <c r="C3631" s="10">
        <v>52852</v>
      </c>
      <c r="D3631" s="10">
        <v>135</v>
      </c>
      <c r="E3631" s="10">
        <v>288</v>
      </c>
    </row>
    <row r="3632" spans="1:5" x14ac:dyDescent="0.2">
      <c r="A3632" s="9" t="s">
        <v>1525</v>
      </c>
      <c r="B3632" s="10">
        <v>12.2</v>
      </c>
      <c r="C3632" s="10">
        <v>52852</v>
      </c>
      <c r="D3632" s="10">
        <v>135</v>
      </c>
      <c r="E3632" s="10">
        <v>288</v>
      </c>
    </row>
    <row r="3633" spans="1:5" x14ac:dyDescent="0.2">
      <c r="A3633" s="9" t="s">
        <v>1527</v>
      </c>
      <c r="B3633" s="10">
        <v>12.2</v>
      </c>
      <c r="C3633" s="10">
        <v>52852</v>
      </c>
      <c r="D3633" s="10">
        <v>135</v>
      </c>
      <c r="E3633" s="10">
        <v>288</v>
      </c>
    </row>
    <row r="3634" spans="1:5" x14ac:dyDescent="0.2">
      <c r="A3634" s="9" t="s">
        <v>2947</v>
      </c>
      <c r="B3634" s="10">
        <v>17.899999999999999</v>
      </c>
      <c r="C3634" s="10">
        <v>49132</v>
      </c>
      <c r="D3634" s="10">
        <v>121</v>
      </c>
      <c r="E3634" s="10">
        <v>121</v>
      </c>
    </row>
    <row r="3635" spans="1:5" x14ac:dyDescent="0.2">
      <c r="A3635" s="9" t="s">
        <v>3022</v>
      </c>
      <c r="B3635" s="10">
        <v>17.899999999999999</v>
      </c>
      <c r="C3635" s="10">
        <v>49132</v>
      </c>
      <c r="D3635" s="10">
        <v>121</v>
      </c>
      <c r="E3635" s="10">
        <v>121</v>
      </c>
    </row>
    <row r="3636" spans="1:5" x14ac:dyDescent="0.2">
      <c r="A3636" s="9" t="s">
        <v>3537</v>
      </c>
      <c r="B3636" s="10">
        <v>30.7</v>
      </c>
      <c r="C3636" s="10">
        <v>30750</v>
      </c>
      <c r="D3636" s="10">
        <v>199</v>
      </c>
      <c r="E3636" s="10">
        <v>678</v>
      </c>
    </row>
    <row r="3637" spans="1:5" x14ac:dyDescent="0.2">
      <c r="A3637" s="9" t="s">
        <v>3541</v>
      </c>
      <c r="B3637" s="10">
        <v>30.7</v>
      </c>
      <c r="C3637" s="10">
        <v>30750</v>
      </c>
      <c r="D3637" s="10">
        <v>199</v>
      </c>
      <c r="E3637" s="10">
        <v>678</v>
      </c>
    </row>
    <row r="3638" spans="1:5" x14ac:dyDescent="0.2">
      <c r="A3638" s="9" t="s">
        <v>3538</v>
      </c>
      <c r="B3638" s="10">
        <v>30.7</v>
      </c>
      <c r="C3638" s="10">
        <v>30750</v>
      </c>
      <c r="D3638" s="10">
        <v>199</v>
      </c>
      <c r="E3638" s="10">
        <v>678</v>
      </c>
    </row>
    <row r="3639" spans="1:5" x14ac:dyDescent="0.2">
      <c r="A3639" s="9" t="s">
        <v>3540</v>
      </c>
      <c r="B3639" s="10">
        <v>30.7</v>
      </c>
      <c r="C3639" s="10">
        <v>30750</v>
      </c>
      <c r="D3639" s="10">
        <v>199</v>
      </c>
      <c r="E3639" s="10">
        <v>678</v>
      </c>
    </row>
    <row r="3640" spans="1:5" x14ac:dyDescent="0.2">
      <c r="A3640" s="9" t="s">
        <v>3539</v>
      </c>
      <c r="B3640" s="10">
        <v>30.7</v>
      </c>
      <c r="C3640" s="10">
        <v>30750</v>
      </c>
      <c r="D3640" s="10">
        <v>199</v>
      </c>
      <c r="E3640" s="10">
        <v>678</v>
      </c>
    </row>
    <row r="3641" spans="1:5" x14ac:dyDescent="0.2">
      <c r="A3641" s="9" t="s">
        <v>1196</v>
      </c>
      <c r="B3641" s="10">
        <v>29.8</v>
      </c>
      <c r="C3641" s="10">
        <v>30600</v>
      </c>
      <c r="D3641" s="10">
        <v>224</v>
      </c>
      <c r="E3641" s="10">
        <v>364</v>
      </c>
    </row>
    <row r="3642" spans="1:5" x14ac:dyDescent="0.2">
      <c r="A3642" s="9" t="s">
        <v>2266</v>
      </c>
      <c r="B3642" s="10">
        <v>17.8</v>
      </c>
      <c r="C3642" s="10">
        <v>70450</v>
      </c>
      <c r="D3642" s="10">
        <v>377</v>
      </c>
      <c r="E3642" s="10">
        <v>184</v>
      </c>
    </row>
    <row r="3643" spans="1:5" x14ac:dyDescent="0.2">
      <c r="A3643" s="9" t="s">
        <v>2265</v>
      </c>
      <c r="B3643" s="10">
        <v>17.8</v>
      </c>
      <c r="C3643" s="10">
        <v>70450</v>
      </c>
      <c r="D3643" s="10">
        <v>377</v>
      </c>
      <c r="E3643" s="10">
        <v>184</v>
      </c>
    </row>
    <row r="3644" spans="1:5" x14ac:dyDescent="0.2">
      <c r="A3644" s="9" t="s">
        <v>2267</v>
      </c>
      <c r="B3644" s="10">
        <v>14.6</v>
      </c>
      <c r="C3644" s="10">
        <v>91739</v>
      </c>
      <c r="D3644" s="10">
        <v>280</v>
      </c>
      <c r="E3644" s="10">
        <v>128</v>
      </c>
    </row>
    <row r="3645" spans="1:5" x14ac:dyDescent="0.2">
      <c r="A3645" s="9" t="s">
        <v>2268</v>
      </c>
      <c r="B3645" s="10">
        <v>21</v>
      </c>
      <c r="C3645" s="10">
        <v>49161</v>
      </c>
      <c r="D3645" s="10">
        <v>474</v>
      </c>
      <c r="E3645" s="10">
        <v>240</v>
      </c>
    </row>
    <row r="3646" spans="1:5" x14ac:dyDescent="0.2">
      <c r="A3646" s="9" t="s">
        <v>3552</v>
      </c>
      <c r="B3646" s="10">
        <v>8.6999999999999993</v>
      </c>
      <c r="C3646" s="10">
        <v>60514</v>
      </c>
      <c r="D3646" s="10">
        <v>326</v>
      </c>
      <c r="E3646" s="10">
        <v>650</v>
      </c>
    </row>
    <row r="3647" spans="1:5" x14ac:dyDescent="0.2">
      <c r="A3647" s="9" t="s">
        <v>3472</v>
      </c>
      <c r="B3647" s="10">
        <v>31.4</v>
      </c>
      <c r="C3647" s="10">
        <v>38095</v>
      </c>
      <c r="D3647" s="10">
        <v>124</v>
      </c>
      <c r="E3647" s="10">
        <v>432</v>
      </c>
    </row>
    <row r="3648" spans="1:5" x14ac:dyDescent="0.2">
      <c r="A3648" s="9" t="s">
        <v>3473</v>
      </c>
      <c r="B3648" s="10">
        <v>31.4</v>
      </c>
      <c r="C3648" s="10">
        <v>38095</v>
      </c>
      <c r="D3648" s="10">
        <v>124</v>
      </c>
      <c r="E3648" s="10">
        <v>432</v>
      </c>
    </row>
    <row r="3649" spans="1:5" x14ac:dyDescent="0.2">
      <c r="A3649" s="9" t="s">
        <v>3474</v>
      </c>
      <c r="B3649" s="10">
        <v>31.4</v>
      </c>
      <c r="C3649" s="10">
        <v>38095</v>
      </c>
      <c r="D3649" s="10">
        <v>124</v>
      </c>
      <c r="E3649" s="10">
        <v>432</v>
      </c>
    </row>
    <row r="3650" spans="1:5" x14ac:dyDescent="0.2">
      <c r="A3650" s="9" t="s">
        <v>1997</v>
      </c>
      <c r="B3650" s="10">
        <v>18.899999999999999</v>
      </c>
      <c r="C3650" s="10">
        <v>50430</v>
      </c>
      <c r="D3650" s="10">
        <v>260</v>
      </c>
      <c r="E3650" s="10">
        <v>523</v>
      </c>
    </row>
    <row r="3651" spans="1:5" x14ac:dyDescent="0.2">
      <c r="A3651" s="9" t="s">
        <v>1959</v>
      </c>
      <c r="B3651" s="10">
        <v>18.899999999999999</v>
      </c>
      <c r="C3651" s="10">
        <v>50430</v>
      </c>
      <c r="D3651" s="10">
        <v>260</v>
      </c>
      <c r="E3651" s="10">
        <v>523</v>
      </c>
    </row>
    <row r="3652" spans="1:5" x14ac:dyDescent="0.2">
      <c r="A3652" s="9" t="s">
        <v>1995</v>
      </c>
      <c r="B3652" s="10">
        <v>21.3</v>
      </c>
      <c r="C3652" s="10">
        <v>43250</v>
      </c>
      <c r="D3652" s="10">
        <v>242</v>
      </c>
      <c r="E3652" s="10">
        <v>283</v>
      </c>
    </row>
    <row r="3653" spans="1:5" x14ac:dyDescent="0.2">
      <c r="A3653" s="9" t="s">
        <v>1955</v>
      </c>
      <c r="B3653" s="10">
        <v>18.899999999999999</v>
      </c>
      <c r="C3653" s="10">
        <v>50430</v>
      </c>
      <c r="D3653" s="10">
        <v>260</v>
      </c>
      <c r="E3653" s="10">
        <v>523</v>
      </c>
    </row>
    <row r="3654" spans="1:5" x14ac:dyDescent="0.2">
      <c r="A3654" s="9" t="s">
        <v>1953</v>
      </c>
      <c r="B3654" s="10">
        <v>18.899999999999999</v>
      </c>
      <c r="C3654" s="10">
        <v>50430</v>
      </c>
      <c r="D3654" s="10">
        <v>260</v>
      </c>
      <c r="E3654" s="10">
        <v>523</v>
      </c>
    </row>
    <row r="3655" spans="1:5" x14ac:dyDescent="0.2">
      <c r="A3655" s="9" t="s">
        <v>2002</v>
      </c>
      <c r="B3655" s="10">
        <v>18.899999999999999</v>
      </c>
      <c r="C3655" s="10">
        <v>50430</v>
      </c>
      <c r="D3655" s="10">
        <v>260</v>
      </c>
      <c r="E3655" s="10">
        <v>523</v>
      </c>
    </row>
    <row r="3656" spans="1:5" x14ac:dyDescent="0.2">
      <c r="A3656" s="9" t="s">
        <v>2003</v>
      </c>
      <c r="B3656" s="10">
        <v>18.899999999999999</v>
      </c>
      <c r="C3656" s="10">
        <v>50430</v>
      </c>
      <c r="D3656" s="10">
        <v>260</v>
      </c>
      <c r="E3656" s="10">
        <v>523</v>
      </c>
    </row>
    <row r="3657" spans="1:5" x14ac:dyDescent="0.2">
      <c r="A3657" s="9" t="s">
        <v>1948</v>
      </c>
      <c r="B3657" s="10">
        <v>18.899999999999999</v>
      </c>
      <c r="C3657" s="10">
        <v>50430</v>
      </c>
      <c r="D3657" s="10">
        <v>260</v>
      </c>
      <c r="E3657" s="10">
        <v>523</v>
      </c>
    </row>
    <row r="3658" spans="1:5" x14ac:dyDescent="0.2">
      <c r="A3658" s="9" t="s">
        <v>1950</v>
      </c>
      <c r="B3658" s="10">
        <v>18.899999999999999</v>
      </c>
      <c r="C3658" s="10">
        <v>50430</v>
      </c>
      <c r="D3658" s="10">
        <v>260</v>
      </c>
      <c r="E3658" s="10">
        <v>523</v>
      </c>
    </row>
    <row r="3659" spans="1:5" x14ac:dyDescent="0.2">
      <c r="A3659" s="9" t="s">
        <v>1957</v>
      </c>
      <c r="B3659" s="10">
        <v>18.899999999999999</v>
      </c>
      <c r="C3659" s="10">
        <v>50430</v>
      </c>
      <c r="D3659" s="10">
        <v>260</v>
      </c>
      <c r="E3659" s="10">
        <v>523</v>
      </c>
    </row>
    <row r="3660" spans="1:5" x14ac:dyDescent="0.2">
      <c r="A3660" s="9" t="s">
        <v>1960</v>
      </c>
      <c r="B3660" s="10">
        <v>18.899999999999999</v>
      </c>
      <c r="C3660" s="10">
        <v>50430</v>
      </c>
      <c r="D3660" s="10">
        <v>260</v>
      </c>
      <c r="E3660" s="10">
        <v>523</v>
      </c>
    </row>
    <row r="3661" spans="1:5" x14ac:dyDescent="0.2">
      <c r="A3661" s="9" t="s">
        <v>1998</v>
      </c>
      <c r="B3661" s="10">
        <v>18.899999999999999</v>
      </c>
      <c r="C3661" s="10">
        <v>50430</v>
      </c>
      <c r="D3661" s="10">
        <v>260</v>
      </c>
      <c r="E3661" s="10">
        <v>523</v>
      </c>
    </row>
    <row r="3662" spans="1:5" x14ac:dyDescent="0.2">
      <c r="A3662" s="9" t="s">
        <v>1952</v>
      </c>
      <c r="B3662" s="10">
        <v>18.899999999999999</v>
      </c>
      <c r="C3662" s="10">
        <v>50430</v>
      </c>
      <c r="D3662" s="10">
        <v>260</v>
      </c>
      <c r="E3662" s="10">
        <v>523</v>
      </c>
    </row>
    <row r="3663" spans="1:5" x14ac:dyDescent="0.2">
      <c r="A3663" s="9" t="s">
        <v>1956</v>
      </c>
      <c r="B3663" s="10">
        <v>18.899999999999999</v>
      </c>
      <c r="C3663" s="10">
        <v>50430</v>
      </c>
      <c r="D3663" s="10">
        <v>260</v>
      </c>
      <c r="E3663" s="10">
        <v>523</v>
      </c>
    </row>
    <row r="3664" spans="1:5" x14ac:dyDescent="0.2">
      <c r="A3664" s="9" t="s">
        <v>1949</v>
      </c>
      <c r="B3664" s="10">
        <v>18.899999999999999</v>
      </c>
      <c r="C3664" s="10">
        <v>50430</v>
      </c>
      <c r="D3664" s="10">
        <v>260</v>
      </c>
      <c r="E3664" s="10">
        <v>523</v>
      </c>
    </row>
    <row r="3665" spans="1:5" x14ac:dyDescent="0.2">
      <c r="A3665" s="9" t="s">
        <v>1951</v>
      </c>
      <c r="B3665" s="10">
        <v>18.899999999999999</v>
      </c>
      <c r="C3665" s="10">
        <v>50430</v>
      </c>
      <c r="D3665" s="10">
        <v>260</v>
      </c>
      <c r="E3665" s="10">
        <v>523</v>
      </c>
    </row>
    <row r="3666" spans="1:5" x14ac:dyDescent="0.2">
      <c r="A3666" s="9" t="s">
        <v>1958</v>
      </c>
      <c r="B3666" s="10">
        <v>18.899999999999999</v>
      </c>
      <c r="C3666" s="10">
        <v>50430</v>
      </c>
      <c r="D3666" s="10">
        <v>260</v>
      </c>
      <c r="E3666" s="10">
        <v>523</v>
      </c>
    </row>
    <row r="3667" spans="1:5" x14ac:dyDescent="0.2">
      <c r="A3667" s="9" t="s">
        <v>2001</v>
      </c>
      <c r="B3667" s="10">
        <v>18.899999999999999</v>
      </c>
      <c r="C3667" s="10">
        <v>50430</v>
      </c>
      <c r="D3667" s="10">
        <v>260</v>
      </c>
      <c r="E3667" s="10">
        <v>523</v>
      </c>
    </row>
    <row r="3668" spans="1:5" x14ac:dyDescent="0.2">
      <c r="A3668" s="9" t="s">
        <v>1961</v>
      </c>
      <c r="B3668" s="10">
        <v>21.3</v>
      </c>
      <c r="C3668" s="10">
        <v>43250</v>
      </c>
      <c r="D3668" s="10">
        <v>242</v>
      </c>
      <c r="E3668" s="10">
        <v>283</v>
      </c>
    </row>
    <row r="3669" spans="1:5" x14ac:dyDescent="0.2">
      <c r="A3669" s="9" t="s">
        <v>1962</v>
      </c>
      <c r="B3669" s="10">
        <v>21.3</v>
      </c>
      <c r="C3669" s="10">
        <v>43250</v>
      </c>
      <c r="D3669" s="10">
        <v>242</v>
      </c>
      <c r="E3669" s="10">
        <v>283</v>
      </c>
    </row>
    <row r="3670" spans="1:5" x14ac:dyDescent="0.2">
      <c r="A3670" s="9" t="s">
        <v>1999</v>
      </c>
      <c r="B3670" s="10">
        <v>18.899999999999999</v>
      </c>
      <c r="C3670" s="10">
        <v>50430</v>
      </c>
      <c r="D3670" s="10">
        <v>260</v>
      </c>
      <c r="E3670" s="10">
        <v>523</v>
      </c>
    </row>
    <row r="3671" spans="1:5" x14ac:dyDescent="0.2">
      <c r="A3671" s="9" t="s">
        <v>212</v>
      </c>
      <c r="B3671" s="10">
        <v>26.5</v>
      </c>
      <c r="C3671" s="10">
        <v>53173</v>
      </c>
      <c r="D3671" s="10">
        <v>164</v>
      </c>
      <c r="E3671" s="10">
        <v>308</v>
      </c>
    </row>
    <row r="3672" spans="1:5" x14ac:dyDescent="0.2">
      <c r="A3672" s="9" t="s">
        <v>2004</v>
      </c>
      <c r="B3672" s="10">
        <v>18.899999999999999</v>
      </c>
      <c r="C3672" s="10">
        <v>50430</v>
      </c>
      <c r="D3672" s="10">
        <v>260</v>
      </c>
      <c r="E3672" s="10">
        <v>523</v>
      </c>
    </row>
    <row r="3673" spans="1:5" x14ac:dyDescent="0.2">
      <c r="A3673" s="9" t="s">
        <v>2000</v>
      </c>
      <c r="B3673" s="10">
        <v>18.899999999999999</v>
      </c>
      <c r="C3673" s="10">
        <v>50430</v>
      </c>
      <c r="D3673" s="10">
        <v>260</v>
      </c>
      <c r="E3673" s="10">
        <v>523</v>
      </c>
    </row>
    <row r="3674" spans="1:5" x14ac:dyDescent="0.2">
      <c r="A3674" s="9" t="s">
        <v>1954</v>
      </c>
      <c r="B3674" s="10">
        <v>18.899999999999999</v>
      </c>
      <c r="C3674" s="10">
        <v>50430</v>
      </c>
      <c r="D3674" s="10">
        <v>260</v>
      </c>
      <c r="E3674" s="10">
        <v>523</v>
      </c>
    </row>
    <row r="3675" spans="1:5" x14ac:dyDescent="0.2">
      <c r="A3675" s="9" t="s">
        <v>1996</v>
      </c>
      <c r="B3675" s="10">
        <v>18.899999999999999</v>
      </c>
      <c r="C3675" s="10">
        <v>50430</v>
      </c>
      <c r="D3675" s="10">
        <v>260</v>
      </c>
      <c r="E3675" s="10">
        <v>523</v>
      </c>
    </row>
    <row r="3676" spans="1:5" x14ac:dyDescent="0.2">
      <c r="A3676" s="9" t="s">
        <v>1964</v>
      </c>
      <c r="B3676" s="10">
        <v>21.3</v>
      </c>
      <c r="C3676" s="10">
        <v>43250</v>
      </c>
      <c r="D3676" s="10">
        <v>242</v>
      </c>
      <c r="E3676" s="10">
        <v>283</v>
      </c>
    </row>
    <row r="3677" spans="1:5" x14ac:dyDescent="0.2">
      <c r="A3677" s="9" t="s">
        <v>1994</v>
      </c>
      <c r="B3677" s="10">
        <v>21.3</v>
      </c>
      <c r="C3677" s="10">
        <v>43250</v>
      </c>
      <c r="D3677" s="10">
        <v>242</v>
      </c>
      <c r="E3677" s="10">
        <v>283</v>
      </c>
    </row>
    <row r="3678" spans="1:5" x14ac:dyDescent="0.2">
      <c r="A3678" s="9" t="s">
        <v>2057</v>
      </c>
      <c r="B3678" s="10">
        <v>19.100000000000001</v>
      </c>
      <c r="C3678" s="10">
        <v>52847</v>
      </c>
      <c r="D3678" s="10">
        <v>105</v>
      </c>
      <c r="E3678" s="10">
        <v>430</v>
      </c>
    </row>
    <row r="3679" spans="1:5" x14ac:dyDescent="0.2">
      <c r="A3679" s="9" t="s">
        <v>2060</v>
      </c>
      <c r="B3679" s="10">
        <v>19.100000000000001</v>
      </c>
      <c r="C3679" s="10">
        <v>52847</v>
      </c>
      <c r="D3679" s="10">
        <v>105</v>
      </c>
      <c r="E3679" s="10">
        <v>430</v>
      </c>
    </row>
    <row r="3680" spans="1:5" x14ac:dyDescent="0.2">
      <c r="A3680" s="9" t="s">
        <v>2049</v>
      </c>
      <c r="B3680" s="10">
        <v>16.5</v>
      </c>
      <c r="C3680" s="10">
        <v>42479</v>
      </c>
      <c r="D3680" s="10">
        <v>229</v>
      </c>
      <c r="E3680" s="10">
        <v>490</v>
      </c>
    </row>
    <row r="3681" spans="1:5" x14ac:dyDescent="0.2">
      <c r="A3681" s="9" t="s">
        <v>2089</v>
      </c>
      <c r="B3681" s="10">
        <v>19.100000000000001</v>
      </c>
      <c r="C3681" s="10">
        <v>52847</v>
      </c>
      <c r="D3681" s="10">
        <v>105</v>
      </c>
      <c r="E3681" s="10">
        <v>430</v>
      </c>
    </row>
    <row r="3682" spans="1:5" x14ac:dyDescent="0.2">
      <c r="A3682" s="9" t="s">
        <v>2095</v>
      </c>
      <c r="B3682" s="10">
        <v>16.5</v>
      </c>
      <c r="C3682" s="10">
        <v>42479</v>
      </c>
      <c r="D3682" s="10">
        <v>229</v>
      </c>
      <c r="E3682" s="10">
        <v>490</v>
      </c>
    </row>
    <row r="3683" spans="1:5" x14ac:dyDescent="0.2">
      <c r="A3683" s="9" t="s">
        <v>2051</v>
      </c>
      <c r="B3683" s="10">
        <v>16.5</v>
      </c>
      <c r="C3683" s="10">
        <v>42479</v>
      </c>
      <c r="D3683" s="10">
        <v>229</v>
      </c>
      <c r="E3683" s="10">
        <v>490</v>
      </c>
    </row>
    <row r="3684" spans="1:5" x14ac:dyDescent="0.2">
      <c r="A3684" s="9" t="s">
        <v>2050</v>
      </c>
      <c r="B3684" s="10">
        <v>16.5</v>
      </c>
      <c r="C3684" s="10">
        <v>42479</v>
      </c>
      <c r="D3684" s="10">
        <v>229</v>
      </c>
      <c r="E3684" s="10">
        <v>490</v>
      </c>
    </row>
    <row r="3685" spans="1:5" x14ac:dyDescent="0.2">
      <c r="A3685" s="9" t="s">
        <v>2058</v>
      </c>
      <c r="B3685" s="10">
        <v>19.100000000000001</v>
      </c>
      <c r="C3685" s="10">
        <v>52847</v>
      </c>
      <c r="D3685" s="10">
        <v>105</v>
      </c>
      <c r="E3685" s="10">
        <v>430</v>
      </c>
    </row>
    <row r="3686" spans="1:5" x14ac:dyDescent="0.2">
      <c r="A3686" s="9" t="s">
        <v>2090</v>
      </c>
      <c r="B3686" s="10">
        <v>19.100000000000001</v>
      </c>
      <c r="C3686" s="10">
        <v>52847</v>
      </c>
      <c r="D3686" s="10">
        <v>105</v>
      </c>
      <c r="E3686" s="10">
        <v>430</v>
      </c>
    </row>
    <row r="3687" spans="1:5" x14ac:dyDescent="0.2">
      <c r="A3687" s="9" t="s">
        <v>2056</v>
      </c>
      <c r="B3687" s="10">
        <v>19.100000000000001</v>
      </c>
      <c r="C3687" s="10">
        <v>52847</v>
      </c>
      <c r="D3687" s="10">
        <v>105</v>
      </c>
      <c r="E3687" s="10">
        <v>430</v>
      </c>
    </row>
    <row r="3688" spans="1:5" x14ac:dyDescent="0.2">
      <c r="A3688" s="9" t="s">
        <v>2055</v>
      </c>
      <c r="B3688" s="10">
        <v>19.100000000000001</v>
      </c>
      <c r="C3688" s="10">
        <v>52847</v>
      </c>
      <c r="D3688" s="10">
        <v>105</v>
      </c>
      <c r="E3688" s="10">
        <v>430</v>
      </c>
    </row>
    <row r="3689" spans="1:5" x14ac:dyDescent="0.2">
      <c r="A3689" s="9" t="s">
        <v>2061</v>
      </c>
      <c r="B3689" s="10">
        <v>19.100000000000001</v>
      </c>
      <c r="C3689" s="10">
        <v>52847</v>
      </c>
      <c r="D3689" s="10">
        <v>105</v>
      </c>
      <c r="E3689" s="10">
        <v>430</v>
      </c>
    </row>
    <row r="3690" spans="1:5" x14ac:dyDescent="0.2">
      <c r="A3690" s="9" t="s">
        <v>2059</v>
      </c>
      <c r="B3690" s="10">
        <v>19.100000000000001</v>
      </c>
      <c r="C3690" s="10">
        <v>52847</v>
      </c>
      <c r="D3690" s="10">
        <v>105</v>
      </c>
      <c r="E3690" s="10">
        <v>430</v>
      </c>
    </row>
    <row r="3691" spans="1:5" x14ac:dyDescent="0.2">
      <c r="A3691" s="9" t="s">
        <v>2052</v>
      </c>
      <c r="B3691" s="10">
        <v>19.100000000000001</v>
      </c>
      <c r="C3691" s="10">
        <v>52847</v>
      </c>
      <c r="D3691" s="10">
        <v>105</v>
      </c>
      <c r="E3691" s="10">
        <v>430</v>
      </c>
    </row>
    <row r="3692" spans="1:5" x14ac:dyDescent="0.2">
      <c r="A3692" s="9" t="s">
        <v>2053</v>
      </c>
      <c r="B3692" s="10">
        <v>19.100000000000001</v>
      </c>
      <c r="C3692" s="10">
        <v>52847</v>
      </c>
      <c r="D3692" s="10">
        <v>105</v>
      </c>
      <c r="E3692" s="10">
        <v>430</v>
      </c>
    </row>
    <row r="3693" spans="1:5" x14ac:dyDescent="0.2">
      <c r="A3693" s="9" t="s">
        <v>2094</v>
      </c>
      <c r="B3693" s="10">
        <v>19.100000000000001</v>
      </c>
      <c r="C3693" s="10">
        <v>52847</v>
      </c>
      <c r="D3693" s="10">
        <v>105</v>
      </c>
      <c r="E3693" s="10">
        <v>430</v>
      </c>
    </row>
    <row r="3694" spans="1:5" x14ac:dyDescent="0.2">
      <c r="A3694" s="9" t="s">
        <v>1963</v>
      </c>
      <c r="B3694" s="10">
        <v>21.3</v>
      </c>
      <c r="C3694" s="10">
        <v>43250</v>
      </c>
      <c r="D3694" s="10">
        <v>242</v>
      </c>
      <c r="E3694" s="10">
        <v>283</v>
      </c>
    </row>
    <row r="3695" spans="1:5" x14ac:dyDescent="0.2">
      <c r="A3695" s="9" t="s">
        <v>2054</v>
      </c>
      <c r="B3695" s="10">
        <v>19.100000000000001</v>
      </c>
      <c r="C3695" s="10">
        <v>52847</v>
      </c>
      <c r="D3695" s="10">
        <v>105</v>
      </c>
      <c r="E3695" s="10">
        <v>430</v>
      </c>
    </row>
    <row r="3696" spans="1:5" x14ac:dyDescent="0.2">
      <c r="A3696" s="9" t="s">
        <v>2093</v>
      </c>
      <c r="B3696" s="10">
        <v>19.100000000000001</v>
      </c>
      <c r="C3696" s="10">
        <v>52847</v>
      </c>
      <c r="D3696" s="10">
        <v>105</v>
      </c>
      <c r="E3696" s="10">
        <v>430</v>
      </c>
    </row>
    <row r="3697" spans="1:5" x14ac:dyDescent="0.2">
      <c r="A3697" s="9" t="s">
        <v>1965</v>
      </c>
      <c r="B3697" s="10">
        <v>21.3</v>
      </c>
      <c r="C3697" s="10">
        <v>43250</v>
      </c>
      <c r="D3697" s="10">
        <v>242</v>
      </c>
      <c r="E3697" s="10">
        <v>283</v>
      </c>
    </row>
    <row r="3698" spans="1:5" x14ac:dyDescent="0.2">
      <c r="A3698" s="9" t="s">
        <v>1993</v>
      </c>
      <c r="B3698" s="10">
        <v>21.3</v>
      </c>
      <c r="C3698" s="10">
        <v>43250</v>
      </c>
      <c r="D3698" s="10">
        <v>242</v>
      </c>
      <c r="E3698" s="10">
        <v>283</v>
      </c>
    </row>
    <row r="3699" spans="1:5" x14ac:dyDescent="0.2">
      <c r="A3699" s="9" t="s">
        <v>2096</v>
      </c>
      <c r="B3699" s="10">
        <v>16.5</v>
      </c>
      <c r="C3699" s="10">
        <v>42479</v>
      </c>
      <c r="D3699" s="10">
        <v>229</v>
      </c>
      <c r="E3699" s="10">
        <v>490</v>
      </c>
    </row>
    <row r="3700" spans="1:5" x14ac:dyDescent="0.2">
      <c r="A3700" s="9" t="s">
        <v>2092</v>
      </c>
      <c r="B3700" s="10">
        <v>19.100000000000001</v>
      </c>
      <c r="C3700" s="10">
        <v>52847</v>
      </c>
      <c r="D3700" s="10">
        <v>105</v>
      </c>
      <c r="E3700" s="10">
        <v>430</v>
      </c>
    </row>
    <row r="3701" spans="1:5" x14ac:dyDescent="0.2">
      <c r="A3701" s="9" t="s">
        <v>2091</v>
      </c>
      <c r="B3701" s="10">
        <v>19.100000000000001</v>
      </c>
      <c r="C3701" s="10">
        <v>52847</v>
      </c>
      <c r="D3701" s="10">
        <v>105</v>
      </c>
      <c r="E3701" s="10">
        <v>430</v>
      </c>
    </row>
    <row r="3702" spans="1:5" x14ac:dyDescent="0.2">
      <c r="A3702" s="9" t="s">
        <v>2087</v>
      </c>
      <c r="B3702" s="10">
        <v>19.100000000000001</v>
      </c>
      <c r="C3702" s="10">
        <v>52847</v>
      </c>
      <c r="D3702" s="10">
        <v>105</v>
      </c>
      <c r="E3702" s="10">
        <v>430</v>
      </c>
    </row>
    <row r="3703" spans="1:5" x14ac:dyDescent="0.2">
      <c r="A3703" s="9" t="s">
        <v>2088</v>
      </c>
      <c r="B3703" s="10">
        <v>19.100000000000001</v>
      </c>
      <c r="C3703" s="10">
        <v>52847</v>
      </c>
      <c r="D3703" s="10">
        <v>105</v>
      </c>
      <c r="E3703" s="10">
        <v>430</v>
      </c>
    </row>
    <row r="3704" spans="1:5" x14ac:dyDescent="0.2">
      <c r="A3704" s="9" t="s">
        <v>639</v>
      </c>
      <c r="B3704" s="10">
        <v>36</v>
      </c>
      <c r="C3704" s="10">
        <v>26414</v>
      </c>
      <c r="D3704" s="10">
        <v>197</v>
      </c>
      <c r="E3704" s="10">
        <v>405</v>
      </c>
    </row>
    <row r="3705" spans="1:5" x14ac:dyDescent="0.2">
      <c r="A3705" s="9" t="s">
        <v>638</v>
      </c>
      <c r="B3705" s="10">
        <v>36</v>
      </c>
      <c r="C3705" s="10">
        <v>26414</v>
      </c>
      <c r="D3705" s="10">
        <v>197</v>
      </c>
      <c r="E3705" s="10">
        <v>405</v>
      </c>
    </row>
    <row r="3706" spans="1:5" x14ac:dyDescent="0.2">
      <c r="A3706" s="9" t="s">
        <v>1186</v>
      </c>
      <c r="B3706" s="10">
        <v>4.8</v>
      </c>
      <c r="C3706" s="10">
        <v>103118</v>
      </c>
      <c r="D3706" s="10">
        <v>81</v>
      </c>
      <c r="E3706" s="10">
        <v>512</v>
      </c>
    </row>
    <row r="3707" spans="1:5" x14ac:dyDescent="0.2">
      <c r="A3707" s="9" t="s">
        <v>4199</v>
      </c>
      <c r="B3707" s="10">
        <v>24.8</v>
      </c>
      <c r="C3707" s="10">
        <v>45244</v>
      </c>
      <c r="D3707" s="10">
        <v>79</v>
      </c>
      <c r="E3707" s="10">
        <v>282</v>
      </c>
    </row>
    <row r="3708" spans="1:5" x14ac:dyDescent="0.2">
      <c r="A3708" s="9" t="s">
        <v>3611</v>
      </c>
      <c r="B3708" s="10">
        <v>19.3</v>
      </c>
      <c r="C3708" s="10">
        <v>45434</v>
      </c>
      <c r="D3708" s="10">
        <v>101</v>
      </c>
      <c r="E3708" s="10">
        <v>637</v>
      </c>
    </row>
    <row r="3709" spans="1:5" x14ac:dyDescent="0.2">
      <c r="A3709" s="9" t="s">
        <v>3607</v>
      </c>
      <c r="B3709" s="10">
        <v>19.3</v>
      </c>
      <c r="C3709" s="10">
        <v>45434</v>
      </c>
      <c r="D3709" s="10">
        <v>101</v>
      </c>
      <c r="E3709" s="10">
        <v>637</v>
      </c>
    </row>
    <row r="3710" spans="1:5" x14ac:dyDescent="0.2">
      <c r="A3710" s="9" t="s">
        <v>3683</v>
      </c>
      <c r="B3710" s="10">
        <v>19.3</v>
      </c>
      <c r="C3710" s="10">
        <v>45434</v>
      </c>
      <c r="D3710" s="10">
        <v>101</v>
      </c>
      <c r="E3710" s="10">
        <v>637</v>
      </c>
    </row>
    <row r="3711" spans="1:5" x14ac:dyDescent="0.2">
      <c r="A3711" s="9" t="s">
        <v>3606</v>
      </c>
      <c r="B3711" s="10">
        <v>19.3</v>
      </c>
      <c r="C3711" s="10">
        <v>45434</v>
      </c>
      <c r="D3711" s="10">
        <v>101</v>
      </c>
      <c r="E3711" s="10">
        <v>637</v>
      </c>
    </row>
    <row r="3712" spans="1:5" x14ac:dyDescent="0.2">
      <c r="A3712" s="9" t="s">
        <v>3609</v>
      </c>
      <c r="B3712" s="10">
        <v>19.3</v>
      </c>
      <c r="C3712" s="10">
        <v>45434</v>
      </c>
      <c r="D3712" s="10">
        <v>101</v>
      </c>
      <c r="E3712" s="10">
        <v>637</v>
      </c>
    </row>
    <row r="3713" spans="1:5" x14ac:dyDescent="0.2">
      <c r="A3713" s="9" t="s">
        <v>3605</v>
      </c>
      <c r="B3713" s="10">
        <v>19.3</v>
      </c>
      <c r="C3713" s="10">
        <v>45434</v>
      </c>
      <c r="D3713" s="10">
        <v>101</v>
      </c>
      <c r="E3713" s="10">
        <v>637</v>
      </c>
    </row>
    <row r="3714" spans="1:5" x14ac:dyDescent="0.2">
      <c r="A3714" s="9" t="s">
        <v>3682</v>
      </c>
      <c r="B3714" s="10">
        <v>19.3</v>
      </c>
      <c r="C3714" s="10">
        <v>45434</v>
      </c>
      <c r="D3714" s="10">
        <v>101</v>
      </c>
      <c r="E3714" s="10">
        <v>637</v>
      </c>
    </row>
    <row r="3715" spans="1:5" x14ac:dyDescent="0.2">
      <c r="A3715" s="9" t="s">
        <v>3608</v>
      </c>
      <c r="B3715" s="10">
        <v>19.3</v>
      </c>
      <c r="C3715" s="10">
        <v>45434</v>
      </c>
      <c r="D3715" s="10">
        <v>101</v>
      </c>
      <c r="E3715" s="10">
        <v>637</v>
      </c>
    </row>
    <row r="3716" spans="1:5" x14ac:dyDescent="0.2">
      <c r="A3716" s="9" t="s">
        <v>3684</v>
      </c>
      <c r="B3716" s="10">
        <v>19.3</v>
      </c>
      <c r="C3716" s="10">
        <v>45434</v>
      </c>
      <c r="D3716" s="10">
        <v>101</v>
      </c>
      <c r="E3716" s="10">
        <v>637</v>
      </c>
    </row>
    <row r="3717" spans="1:5" x14ac:dyDescent="0.2">
      <c r="A3717" s="9" t="s">
        <v>3610</v>
      </c>
      <c r="B3717" s="10">
        <v>19.3</v>
      </c>
      <c r="C3717" s="10">
        <v>45434</v>
      </c>
      <c r="D3717" s="10">
        <v>101</v>
      </c>
      <c r="E3717" s="10">
        <v>637</v>
      </c>
    </row>
    <row r="3718" spans="1:5" x14ac:dyDescent="0.2">
      <c r="A3718" s="9" t="s">
        <v>3680</v>
      </c>
      <c r="B3718" s="10">
        <v>19.3</v>
      </c>
      <c r="C3718" s="10">
        <v>45434</v>
      </c>
      <c r="D3718" s="10">
        <v>101</v>
      </c>
      <c r="E3718" s="10">
        <v>637</v>
      </c>
    </row>
    <row r="3719" spans="1:5" x14ac:dyDescent="0.2">
      <c r="A3719" s="9" t="s">
        <v>3612</v>
      </c>
      <c r="B3719" s="10">
        <v>19.3</v>
      </c>
      <c r="C3719" s="10">
        <v>45434</v>
      </c>
      <c r="D3719" s="10">
        <v>101</v>
      </c>
      <c r="E3719" s="10">
        <v>637</v>
      </c>
    </row>
    <row r="3720" spans="1:5" x14ac:dyDescent="0.2">
      <c r="A3720" s="9" t="s">
        <v>3681</v>
      </c>
      <c r="B3720" s="10">
        <v>19.3</v>
      </c>
      <c r="C3720" s="10">
        <v>45434</v>
      </c>
      <c r="D3720" s="10">
        <v>101</v>
      </c>
      <c r="E3720" s="10">
        <v>637</v>
      </c>
    </row>
    <row r="3721" spans="1:5" x14ac:dyDescent="0.2">
      <c r="A3721" s="9" t="s">
        <v>1215</v>
      </c>
      <c r="B3721" s="10">
        <v>39.9</v>
      </c>
      <c r="C3721" s="10">
        <v>30000</v>
      </c>
      <c r="D3721" s="10">
        <v>148</v>
      </c>
      <c r="E3721" s="10">
        <v>207</v>
      </c>
    </row>
    <row r="3722" spans="1:5" x14ac:dyDescent="0.2">
      <c r="A3722" s="9" t="s">
        <v>3656</v>
      </c>
      <c r="B3722" s="10">
        <v>31.4</v>
      </c>
      <c r="C3722" s="10">
        <v>38095</v>
      </c>
      <c r="D3722" s="10">
        <v>124</v>
      </c>
      <c r="E3722" s="10">
        <v>432</v>
      </c>
    </row>
    <row r="3723" spans="1:5" x14ac:dyDescent="0.2">
      <c r="A3723" s="9" t="s">
        <v>4073</v>
      </c>
      <c r="B3723" s="10">
        <v>14.2</v>
      </c>
      <c r="C3723" s="10">
        <v>57730</v>
      </c>
      <c r="D3723" s="10">
        <v>199</v>
      </c>
      <c r="E3723" s="10">
        <v>324</v>
      </c>
    </row>
    <row r="3724" spans="1:5" x14ac:dyDescent="0.2">
      <c r="A3724" s="9" t="s">
        <v>4074</v>
      </c>
      <c r="B3724" s="10">
        <v>14.2</v>
      </c>
      <c r="C3724" s="10">
        <v>57730</v>
      </c>
      <c r="D3724" s="10">
        <v>199</v>
      </c>
      <c r="E3724" s="10">
        <v>324</v>
      </c>
    </row>
    <row r="3725" spans="1:5" x14ac:dyDescent="0.2">
      <c r="A3725" s="9" t="s">
        <v>2670</v>
      </c>
      <c r="B3725" s="10">
        <v>30.95</v>
      </c>
      <c r="C3725" s="10">
        <v>40268.5</v>
      </c>
      <c r="D3725" s="10">
        <v>139.5</v>
      </c>
      <c r="E3725" s="10">
        <v>550</v>
      </c>
    </row>
    <row r="3726" spans="1:5" x14ac:dyDescent="0.2">
      <c r="A3726" s="9" t="s">
        <v>4075</v>
      </c>
      <c r="B3726" s="10">
        <v>14.3</v>
      </c>
      <c r="C3726" s="10">
        <v>65246</v>
      </c>
      <c r="D3726" s="10">
        <v>0</v>
      </c>
      <c r="E3726" s="10">
        <v>261</v>
      </c>
    </row>
    <row r="3727" spans="1:5" x14ac:dyDescent="0.2">
      <c r="A3727" s="9" t="s">
        <v>2667</v>
      </c>
      <c r="B3727" s="10">
        <v>41.9</v>
      </c>
      <c r="C3727" s="10">
        <v>35167</v>
      </c>
      <c r="D3727" s="10">
        <v>169</v>
      </c>
      <c r="E3727" s="10">
        <v>585</v>
      </c>
    </row>
    <row r="3728" spans="1:5" x14ac:dyDescent="0.2">
      <c r="A3728" s="9" t="s">
        <v>4069</v>
      </c>
      <c r="B3728" s="10">
        <v>18.5</v>
      </c>
      <c r="C3728" s="10">
        <v>52922.5</v>
      </c>
      <c r="D3728" s="10">
        <v>40</v>
      </c>
      <c r="E3728" s="10">
        <v>408</v>
      </c>
    </row>
    <row r="3729" spans="1:5" x14ac:dyDescent="0.2">
      <c r="A3729" s="9" t="s">
        <v>2668</v>
      </c>
      <c r="B3729" s="10">
        <v>41.9</v>
      </c>
      <c r="C3729" s="10">
        <v>35167</v>
      </c>
      <c r="D3729" s="10">
        <v>169</v>
      </c>
      <c r="E3729" s="10">
        <v>585</v>
      </c>
    </row>
    <row r="3730" spans="1:5" x14ac:dyDescent="0.2">
      <c r="A3730" s="9" t="s">
        <v>4070</v>
      </c>
      <c r="B3730" s="10">
        <v>18.5</v>
      </c>
      <c r="C3730" s="10">
        <v>52922.5</v>
      </c>
      <c r="D3730" s="10">
        <v>40</v>
      </c>
      <c r="E3730" s="10">
        <v>408</v>
      </c>
    </row>
    <row r="3731" spans="1:5" x14ac:dyDescent="0.2">
      <c r="A3731" s="9" t="s">
        <v>4076</v>
      </c>
      <c r="B3731" s="10">
        <v>14.3</v>
      </c>
      <c r="C3731" s="10">
        <v>65246</v>
      </c>
      <c r="D3731" s="10">
        <v>0</v>
      </c>
      <c r="E3731" s="10">
        <v>261</v>
      </c>
    </row>
    <row r="3732" spans="1:5" x14ac:dyDescent="0.2">
      <c r="A3732" s="9" t="s">
        <v>4061</v>
      </c>
      <c r="B3732" s="10">
        <v>20</v>
      </c>
      <c r="C3732" s="10">
        <v>45370</v>
      </c>
      <c r="D3732" s="10">
        <v>110</v>
      </c>
      <c r="E3732" s="10">
        <v>515</v>
      </c>
    </row>
    <row r="3733" spans="1:5" x14ac:dyDescent="0.2">
      <c r="A3733" s="9" t="s">
        <v>4071</v>
      </c>
      <c r="B3733" s="10">
        <v>22.7</v>
      </c>
      <c r="C3733" s="10">
        <v>40599</v>
      </c>
      <c r="D3733" s="10">
        <v>80</v>
      </c>
      <c r="E3733" s="10">
        <v>555</v>
      </c>
    </row>
    <row r="3734" spans="1:5" x14ac:dyDescent="0.2">
      <c r="A3734" s="9" t="s">
        <v>4062</v>
      </c>
      <c r="B3734" s="10">
        <v>20</v>
      </c>
      <c r="C3734" s="10">
        <v>45370</v>
      </c>
      <c r="D3734" s="10">
        <v>110</v>
      </c>
      <c r="E3734" s="10">
        <v>515</v>
      </c>
    </row>
    <row r="3735" spans="1:5" x14ac:dyDescent="0.2">
      <c r="A3735" s="9" t="s">
        <v>2669</v>
      </c>
      <c r="B3735" s="10">
        <v>30.95</v>
      </c>
      <c r="C3735" s="10">
        <v>40268.5</v>
      </c>
      <c r="D3735" s="10">
        <v>139.5</v>
      </c>
      <c r="E3735" s="10">
        <v>550</v>
      </c>
    </row>
    <row r="3736" spans="1:5" x14ac:dyDescent="0.2">
      <c r="A3736" s="9" t="s">
        <v>2673</v>
      </c>
      <c r="B3736" s="10">
        <v>23.7</v>
      </c>
      <c r="C3736" s="10">
        <v>47835</v>
      </c>
      <c r="D3736" s="10">
        <v>97</v>
      </c>
      <c r="E3736" s="10">
        <v>451</v>
      </c>
    </row>
    <row r="3737" spans="1:5" x14ac:dyDescent="0.2">
      <c r="A3737" s="9" t="s">
        <v>2671</v>
      </c>
      <c r="B3737" s="10">
        <v>30.95</v>
      </c>
      <c r="C3737" s="10">
        <v>40268.5</v>
      </c>
      <c r="D3737" s="10">
        <v>139.5</v>
      </c>
      <c r="E3737" s="10">
        <v>550</v>
      </c>
    </row>
    <row r="3738" spans="1:5" x14ac:dyDescent="0.2">
      <c r="A3738" s="9" t="s">
        <v>4072</v>
      </c>
      <c r="B3738" s="10">
        <v>12.600000000000001</v>
      </c>
      <c r="C3738" s="10">
        <v>72438.5</v>
      </c>
      <c r="D3738" s="10">
        <v>5</v>
      </c>
      <c r="E3738" s="10">
        <v>207</v>
      </c>
    </row>
    <row r="3739" spans="1:5" x14ac:dyDescent="0.2">
      <c r="A3739" s="9" t="s">
        <v>2672</v>
      </c>
      <c r="B3739" s="10">
        <v>23.7</v>
      </c>
      <c r="C3739" s="10">
        <v>47835</v>
      </c>
      <c r="D3739" s="10">
        <v>97</v>
      </c>
      <c r="E3739" s="10">
        <v>451</v>
      </c>
    </row>
    <row r="3740" spans="1:5" x14ac:dyDescent="0.2">
      <c r="A3740" s="9" t="s">
        <v>2666</v>
      </c>
      <c r="B3740" s="10">
        <v>31.4</v>
      </c>
      <c r="C3740" s="10">
        <v>38095</v>
      </c>
      <c r="D3740" s="10">
        <v>124</v>
      </c>
      <c r="E3740" s="10">
        <v>432</v>
      </c>
    </row>
    <row r="3741" spans="1:5" x14ac:dyDescent="0.2">
      <c r="A3741" s="9" t="s">
        <v>2688</v>
      </c>
      <c r="B3741" s="10">
        <v>37.200000000000003</v>
      </c>
      <c r="C3741" s="10">
        <v>32949</v>
      </c>
      <c r="D3741" s="10">
        <v>53</v>
      </c>
      <c r="E3741" s="10">
        <v>303</v>
      </c>
    </row>
    <row r="3742" spans="1:5" x14ac:dyDescent="0.2">
      <c r="A3742" s="9" t="s">
        <v>4192</v>
      </c>
      <c r="B3742" s="10">
        <v>24.2</v>
      </c>
      <c r="C3742" s="10">
        <v>47143</v>
      </c>
      <c r="D3742" s="10">
        <v>152</v>
      </c>
      <c r="E3742" s="10">
        <v>218</v>
      </c>
    </row>
    <row r="3743" spans="1:5" x14ac:dyDescent="0.2">
      <c r="A3743" s="9" t="s">
        <v>4201</v>
      </c>
      <c r="B3743" s="10">
        <v>14.300000000000002</v>
      </c>
      <c r="C3743" s="10">
        <v>65246</v>
      </c>
      <c r="D3743" s="10">
        <v>0</v>
      </c>
      <c r="E3743" s="10">
        <v>261</v>
      </c>
    </row>
    <row r="3744" spans="1:5" x14ac:dyDescent="0.2">
      <c r="A3744" s="9" t="s">
        <v>4166</v>
      </c>
      <c r="B3744" s="10">
        <v>21</v>
      </c>
      <c r="C3744" s="10">
        <v>54167</v>
      </c>
      <c r="D3744" s="10">
        <v>97</v>
      </c>
      <c r="E3744" s="10">
        <v>259</v>
      </c>
    </row>
    <row r="3745" spans="1:5" x14ac:dyDescent="0.2">
      <c r="A3745" s="9" t="s">
        <v>2686</v>
      </c>
      <c r="B3745" s="10">
        <v>35.450000000000003</v>
      </c>
      <c r="C3745" s="10">
        <v>23238</v>
      </c>
      <c r="D3745" s="10">
        <v>253</v>
      </c>
      <c r="E3745" s="10">
        <v>505</v>
      </c>
    </row>
    <row r="3746" spans="1:5" x14ac:dyDescent="0.2">
      <c r="A3746" s="9" t="s">
        <v>4188</v>
      </c>
      <c r="B3746" s="10">
        <v>33.6</v>
      </c>
      <c r="C3746" s="10">
        <v>27054</v>
      </c>
      <c r="D3746" s="10">
        <v>252</v>
      </c>
      <c r="E3746" s="10">
        <v>543</v>
      </c>
    </row>
    <row r="3747" spans="1:5" x14ac:dyDescent="0.2">
      <c r="A3747" s="9" t="s">
        <v>4161</v>
      </c>
      <c r="B3747" s="10">
        <v>14.3</v>
      </c>
      <c r="C3747" s="10">
        <v>65246</v>
      </c>
      <c r="D3747" s="10">
        <v>0</v>
      </c>
      <c r="E3747" s="10">
        <v>261</v>
      </c>
    </row>
    <row r="3748" spans="1:5" x14ac:dyDescent="0.2">
      <c r="A3748" s="9" t="s">
        <v>4168</v>
      </c>
      <c r="B3748" s="10">
        <v>33.699999999999996</v>
      </c>
      <c r="C3748" s="10">
        <v>26941.666666666668</v>
      </c>
      <c r="D3748" s="10">
        <v>288.33333333333331</v>
      </c>
      <c r="E3748" s="10">
        <v>527.33333333333337</v>
      </c>
    </row>
    <row r="3749" spans="1:5" x14ac:dyDescent="0.2">
      <c r="A3749" s="9" t="s">
        <v>4189</v>
      </c>
      <c r="B3749" s="10">
        <v>33.6</v>
      </c>
      <c r="C3749" s="10">
        <v>27054</v>
      </c>
      <c r="D3749" s="10">
        <v>252</v>
      </c>
      <c r="E3749" s="10">
        <v>543</v>
      </c>
    </row>
    <row r="3750" spans="1:5" x14ac:dyDescent="0.2">
      <c r="A3750" s="9" t="s">
        <v>4077</v>
      </c>
      <c r="B3750" s="10">
        <v>14.3</v>
      </c>
      <c r="C3750" s="10">
        <v>65246</v>
      </c>
      <c r="D3750" s="10">
        <v>0</v>
      </c>
      <c r="E3750" s="10">
        <v>261</v>
      </c>
    </row>
    <row r="3751" spans="1:5" x14ac:dyDescent="0.2">
      <c r="A3751" s="9" t="s">
        <v>4044</v>
      </c>
      <c r="B3751" s="10">
        <v>23.2</v>
      </c>
      <c r="C3751" s="10">
        <v>48527</v>
      </c>
      <c r="D3751" s="10">
        <v>42</v>
      </c>
      <c r="E3751" s="10">
        <v>684</v>
      </c>
    </row>
    <row r="3752" spans="1:5" x14ac:dyDescent="0.2">
      <c r="A3752" s="9" t="s">
        <v>4190</v>
      </c>
      <c r="B3752" s="10">
        <v>33.6</v>
      </c>
      <c r="C3752" s="10">
        <v>27054</v>
      </c>
      <c r="D3752" s="10">
        <v>252</v>
      </c>
      <c r="E3752" s="10">
        <v>543</v>
      </c>
    </row>
    <row r="3753" spans="1:5" x14ac:dyDescent="0.2">
      <c r="A3753" s="9" t="s">
        <v>2685</v>
      </c>
      <c r="B3753" s="10">
        <v>35.450000000000003</v>
      </c>
      <c r="C3753" s="10">
        <v>23238</v>
      </c>
      <c r="D3753" s="10">
        <v>253</v>
      </c>
      <c r="E3753" s="10">
        <v>505</v>
      </c>
    </row>
    <row r="3754" spans="1:5" x14ac:dyDescent="0.2">
      <c r="A3754" s="9" t="s">
        <v>2659</v>
      </c>
      <c r="B3754" s="10">
        <v>22.7</v>
      </c>
      <c r="C3754" s="10">
        <v>40599</v>
      </c>
      <c r="D3754" s="10">
        <v>80</v>
      </c>
      <c r="E3754" s="10">
        <v>555</v>
      </c>
    </row>
    <row r="3755" spans="1:5" x14ac:dyDescent="0.2">
      <c r="A3755" s="9" t="s">
        <v>4164</v>
      </c>
      <c r="B3755" s="10">
        <v>25.1</v>
      </c>
      <c r="C3755" s="10">
        <v>40430</v>
      </c>
      <c r="D3755" s="10">
        <v>194</v>
      </c>
      <c r="E3755" s="10">
        <v>534</v>
      </c>
    </row>
    <row r="3756" spans="1:5" x14ac:dyDescent="0.2">
      <c r="A3756" s="9" t="s">
        <v>4165</v>
      </c>
      <c r="B3756" s="10">
        <v>21</v>
      </c>
      <c r="C3756" s="10">
        <v>54167</v>
      </c>
      <c r="D3756" s="10">
        <v>97</v>
      </c>
      <c r="E3756" s="10">
        <v>259</v>
      </c>
    </row>
    <row r="3757" spans="1:5" x14ac:dyDescent="0.2">
      <c r="A3757" s="9" t="s">
        <v>2663</v>
      </c>
      <c r="B3757" s="10">
        <v>22.95</v>
      </c>
      <c r="C3757" s="10">
        <v>44563</v>
      </c>
      <c r="D3757" s="10">
        <v>61</v>
      </c>
      <c r="E3757" s="10">
        <v>619.5</v>
      </c>
    </row>
    <row r="3758" spans="1:5" x14ac:dyDescent="0.2">
      <c r="A3758" s="9" t="s">
        <v>2662</v>
      </c>
      <c r="B3758" s="10">
        <v>22.95</v>
      </c>
      <c r="C3758" s="10">
        <v>44563</v>
      </c>
      <c r="D3758" s="10">
        <v>61</v>
      </c>
      <c r="E3758" s="10">
        <v>619.5</v>
      </c>
    </row>
    <row r="3759" spans="1:5" x14ac:dyDescent="0.2">
      <c r="A3759" s="9" t="s">
        <v>4183</v>
      </c>
      <c r="B3759" s="10">
        <v>24.2</v>
      </c>
      <c r="C3759" s="10">
        <v>47143</v>
      </c>
      <c r="D3759" s="10">
        <v>152</v>
      </c>
      <c r="E3759" s="10">
        <v>218</v>
      </c>
    </row>
    <row r="3760" spans="1:5" x14ac:dyDescent="0.2">
      <c r="A3760" s="9" t="s">
        <v>2687</v>
      </c>
      <c r="B3760" s="10">
        <v>37.200000000000003</v>
      </c>
      <c r="C3760" s="10">
        <v>32949</v>
      </c>
      <c r="D3760" s="10">
        <v>53</v>
      </c>
      <c r="E3760" s="10">
        <v>303</v>
      </c>
    </row>
    <row r="3761" spans="1:5" x14ac:dyDescent="0.2">
      <c r="A3761" s="9" t="s">
        <v>4163</v>
      </c>
      <c r="B3761" s="10">
        <v>25.1</v>
      </c>
      <c r="C3761" s="10">
        <v>40430</v>
      </c>
      <c r="D3761" s="10">
        <v>194</v>
      </c>
      <c r="E3761" s="10">
        <v>534</v>
      </c>
    </row>
    <row r="3762" spans="1:5" x14ac:dyDescent="0.2">
      <c r="A3762" s="9" t="s">
        <v>2660</v>
      </c>
      <c r="B3762" s="10">
        <v>22.95</v>
      </c>
      <c r="C3762" s="10">
        <v>44563</v>
      </c>
      <c r="D3762" s="10">
        <v>61</v>
      </c>
      <c r="E3762" s="10">
        <v>619.5</v>
      </c>
    </row>
    <row r="3763" spans="1:5" x14ac:dyDescent="0.2">
      <c r="A3763" s="9" t="s">
        <v>4167</v>
      </c>
      <c r="B3763" s="10">
        <v>21</v>
      </c>
      <c r="C3763" s="10">
        <v>54167</v>
      </c>
      <c r="D3763" s="10">
        <v>97</v>
      </c>
      <c r="E3763" s="10">
        <v>259</v>
      </c>
    </row>
    <row r="3764" spans="1:5" x14ac:dyDescent="0.2">
      <c r="A3764" s="9" t="s">
        <v>4162</v>
      </c>
      <c r="B3764" s="10">
        <v>24.2</v>
      </c>
      <c r="C3764" s="10">
        <v>47143</v>
      </c>
      <c r="D3764" s="10">
        <v>152</v>
      </c>
      <c r="E3764" s="10">
        <v>218</v>
      </c>
    </row>
    <row r="3765" spans="1:5" x14ac:dyDescent="0.2">
      <c r="A3765" s="9" t="s">
        <v>4060</v>
      </c>
      <c r="B3765" s="10">
        <v>24.2</v>
      </c>
      <c r="C3765" s="10">
        <v>47143</v>
      </c>
      <c r="D3765" s="10">
        <v>152</v>
      </c>
      <c r="E3765" s="10">
        <v>218</v>
      </c>
    </row>
    <row r="3766" spans="1:5" x14ac:dyDescent="0.2">
      <c r="A3766" s="9" t="s">
        <v>2664</v>
      </c>
      <c r="B3766" s="10">
        <v>23.7</v>
      </c>
      <c r="C3766" s="10">
        <v>44961.666666666664</v>
      </c>
      <c r="D3766" s="10">
        <v>128</v>
      </c>
      <c r="E3766" s="10">
        <v>330.33333333333331</v>
      </c>
    </row>
    <row r="3767" spans="1:5" x14ac:dyDescent="0.2">
      <c r="A3767" s="9" t="s">
        <v>4046</v>
      </c>
      <c r="B3767" s="10">
        <v>23.2</v>
      </c>
      <c r="C3767" s="10">
        <v>48527</v>
      </c>
      <c r="D3767" s="10">
        <v>42</v>
      </c>
      <c r="E3767" s="10">
        <v>684</v>
      </c>
    </row>
    <row r="3768" spans="1:5" x14ac:dyDescent="0.2">
      <c r="A3768" s="9" t="s">
        <v>4191</v>
      </c>
      <c r="B3768" s="10">
        <v>33.6</v>
      </c>
      <c r="C3768" s="10">
        <v>27054</v>
      </c>
      <c r="D3768" s="10">
        <v>252</v>
      </c>
      <c r="E3768" s="10">
        <v>543</v>
      </c>
    </row>
    <row r="3769" spans="1:5" x14ac:dyDescent="0.2">
      <c r="A3769" s="9" t="s">
        <v>2661</v>
      </c>
      <c r="B3769" s="10">
        <v>22.7</v>
      </c>
      <c r="C3769" s="10">
        <v>40599</v>
      </c>
      <c r="D3769" s="10">
        <v>80</v>
      </c>
      <c r="E3769" s="10">
        <v>555</v>
      </c>
    </row>
    <row r="3770" spans="1:5" x14ac:dyDescent="0.2">
      <c r="A3770" s="9" t="s">
        <v>4045</v>
      </c>
      <c r="B3770" s="10">
        <v>23.2</v>
      </c>
      <c r="C3770" s="10">
        <v>48527</v>
      </c>
      <c r="D3770" s="10">
        <v>42</v>
      </c>
      <c r="E3770" s="10">
        <v>684</v>
      </c>
    </row>
    <row r="3771" spans="1:5" x14ac:dyDescent="0.2">
      <c r="A3771" s="9" t="s">
        <v>2120</v>
      </c>
      <c r="B3771" s="10">
        <v>24.7</v>
      </c>
      <c r="C3771" s="10">
        <v>41667</v>
      </c>
      <c r="D3771" s="10">
        <v>236</v>
      </c>
      <c r="E3771" s="10">
        <v>591</v>
      </c>
    </row>
    <row r="3772" spans="1:5" x14ac:dyDescent="0.2">
      <c r="A3772" s="9" t="s">
        <v>2121</v>
      </c>
      <c r="B3772" s="10">
        <v>24.7</v>
      </c>
      <c r="C3772" s="10">
        <v>41667</v>
      </c>
      <c r="D3772" s="10">
        <v>236</v>
      </c>
      <c r="E3772" s="10">
        <v>591</v>
      </c>
    </row>
    <row r="3773" spans="1:5" x14ac:dyDescent="0.2">
      <c r="A3773" s="9" t="s">
        <v>2122</v>
      </c>
      <c r="B3773" s="10">
        <v>24.7</v>
      </c>
      <c r="C3773" s="10">
        <v>41667</v>
      </c>
      <c r="D3773" s="10">
        <v>236</v>
      </c>
      <c r="E3773" s="10">
        <v>591</v>
      </c>
    </row>
    <row r="3774" spans="1:5" x14ac:dyDescent="0.2">
      <c r="A3774" s="9" t="s">
        <v>2186</v>
      </c>
      <c r="B3774" s="10">
        <v>24.7</v>
      </c>
      <c r="C3774" s="10">
        <v>41667</v>
      </c>
      <c r="D3774" s="10">
        <v>236</v>
      </c>
      <c r="E3774" s="10">
        <v>591</v>
      </c>
    </row>
    <row r="3775" spans="1:5" x14ac:dyDescent="0.2">
      <c r="A3775" s="9" t="s">
        <v>3366</v>
      </c>
      <c r="B3775" s="10">
        <v>21.7</v>
      </c>
      <c r="C3775" s="10">
        <v>50519</v>
      </c>
      <c r="D3775" s="10">
        <v>492</v>
      </c>
      <c r="E3775" s="10">
        <v>587</v>
      </c>
    </row>
    <row r="3776" spans="1:5" x14ac:dyDescent="0.2">
      <c r="A3776" s="9" t="s">
        <v>3339</v>
      </c>
      <c r="B3776" s="10">
        <v>21.7</v>
      </c>
      <c r="C3776" s="10">
        <v>50519</v>
      </c>
      <c r="D3776" s="10">
        <v>492</v>
      </c>
      <c r="E3776" s="10">
        <v>587</v>
      </c>
    </row>
    <row r="3777" spans="1:5" x14ac:dyDescent="0.2">
      <c r="A3777" s="9" t="s">
        <v>3338</v>
      </c>
      <c r="B3777" s="10">
        <v>21.7</v>
      </c>
      <c r="C3777" s="10">
        <v>50519</v>
      </c>
      <c r="D3777" s="10">
        <v>492</v>
      </c>
      <c r="E3777" s="10">
        <v>587</v>
      </c>
    </row>
    <row r="3778" spans="1:5" x14ac:dyDescent="0.2">
      <c r="A3778" s="9" t="s">
        <v>3365</v>
      </c>
      <c r="B3778" s="10">
        <v>21.7</v>
      </c>
      <c r="C3778" s="10">
        <v>50519</v>
      </c>
      <c r="D3778" s="10">
        <v>492</v>
      </c>
      <c r="E3778" s="10">
        <v>587</v>
      </c>
    </row>
    <row r="3779" spans="1:5" x14ac:dyDescent="0.2">
      <c r="A3779" s="9" t="s">
        <v>3337</v>
      </c>
      <c r="B3779" s="10">
        <v>21.7</v>
      </c>
      <c r="C3779" s="10">
        <v>50519</v>
      </c>
      <c r="D3779" s="10">
        <v>492</v>
      </c>
      <c r="E3779" s="10">
        <v>587</v>
      </c>
    </row>
    <row r="3780" spans="1:5" x14ac:dyDescent="0.2">
      <c r="A3780" s="9" t="s">
        <v>3336</v>
      </c>
      <c r="B3780" s="10">
        <v>21.7</v>
      </c>
      <c r="C3780" s="10">
        <v>50519</v>
      </c>
      <c r="D3780" s="10">
        <v>492</v>
      </c>
      <c r="E3780" s="10">
        <v>587</v>
      </c>
    </row>
    <row r="3781" spans="1:5" x14ac:dyDescent="0.2">
      <c r="A3781" s="9" t="s">
        <v>3364</v>
      </c>
      <c r="B3781" s="10">
        <v>21.7</v>
      </c>
      <c r="C3781" s="10">
        <v>50519</v>
      </c>
      <c r="D3781" s="10">
        <v>492</v>
      </c>
      <c r="E3781" s="10">
        <v>587</v>
      </c>
    </row>
    <row r="3782" spans="1:5" x14ac:dyDescent="0.2">
      <c r="A3782" s="9" t="s">
        <v>2075</v>
      </c>
      <c r="B3782" s="10">
        <v>13.1</v>
      </c>
      <c r="C3782" s="10">
        <v>51658</v>
      </c>
      <c r="D3782" s="10">
        <v>371</v>
      </c>
      <c r="E3782" s="10">
        <v>749</v>
      </c>
    </row>
    <row r="3783" spans="1:5" x14ac:dyDescent="0.2">
      <c r="A3783" s="9" t="s">
        <v>2021</v>
      </c>
      <c r="B3783" s="10">
        <v>13.1</v>
      </c>
      <c r="C3783" s="10">
        <v>51658</v>
      </c>
      <c r="D3783" s="10">
        <v>371</v>
      </c>
      <c r="E3783" s="10">
        <v>749</v>
      </c>
    </row>
    <row r="3784" spans="1:5" x14ac:dyDescent="0.2">
      <c r="A3784" s="9" t="s">
        <v>2191</v>
      </c>
      <c r="B3784" s="10">
        <v>13.1</v>
      </c>
      <c r="C3784" s="10">
        <v>51658</v>
      </c>
      <c r="D3784" s="10">
        <v>371</v>
      </c>
      <c r="E3784" s="10">
        <v>749</v>
      </c>
    </row>
    <row r="3785" spans="1:5" x14ac:dyDescent="0.2">
      <c r="A3785" s="9" t="s">
        <v>2981</v>
      </c>
      <c r="B3785" s="10">
        <v>36.6</v>
      </c>
      <c r="C3785" s="10">
        <v>25500</v>
      </c>
      <c r="D3785" s="10">
        <v>100</v>
      </c>
      <c r="E3785" s="10">
        <v>306</v>
      </c>
    </row>
    <row r="3786" spans="1:5" x14ac:dyDescent="0.2">
      <c r="A3786" s="9" t="s">
        <v>2991</v>
      </c>
      <c r="B3786" s="10">
        <v>36.6</v>
      </c>
      <c r="C3786" s="10">
        <v>25500</v>
      </c>
      <c r="D3786" s="10">
        <v>100</v>
      </c>
      <c r="E3786" s="10">
        <v>306</v>
      </c>
    </row>
    <row r="3787" spans="1:5" x14ac:dyDescent="0.2">
      <c r="A3787" s="9" t="s">
        <v>4117</v>
      </c>
      <c r="B3787" s="10">
        <v>29.4</v>
      </c>
      <c r="C3787" s="10">
        <v>51688</v>
      </c>
      <c r="D3787" s="10">
        <v>348</v>
      </c>
      <c r="E3787" s="10">
        <v>362</v>
      </c>
    </row>
    <row r="3788" spans="1:5" x14ac:dyDescent="0.2">
      <c r="A3788" s="9" t="s">
        <v>4115</v>
      </c>
      <c r="B3788" s="10">
        <v>29.4</v>
      </c>
      <c r="C3788" s="10">
        <v>51688</v>
      </c>
      <c r="D3788" s="10">
        <v>348</v>
      </c>
      <c r="E3788" s="10">
        <v>362</v>
      </c>
    </row>
    <row r="3789" spans="1:5" x14ac:dyDescent="0.2">
      <c r="A3789" s="9" t="s">
        <v>4116</v>
      </c>
      <c r="B3789" s="10">
        <v>29.4</v>
      </c>
      <c r="C3789" s="10">
        <v>51688</v>
      </c>
      <c r="D3789" s="10">
        <v>348</v>
      </c>
      <c r="E3789" s="10">
        <v>362</v>
      </c>
    </row>
    <row r="3790" spans="1:5" x14ac:dyDescent="0.2">
      <c r="A3790" s="9" t="s">
        <v>4119</v>
      </c>
      <c r="B3790" s="10">
        <v>29.4</v>
      </c>
      <c r="C3790" s="10">
        <v>51688</v>
      </c>
      <c r="D3790" s="10">
        <v>348</v>
      </c>
      <c r="E3790" s="10">
        <v>362</v>
      </c>
    </row>
    <row r="3791" spans="1:5" x14ac:dyDescent="0.2">
      <c r="A3791" s="9" t="s">
        <v>4131</v>
      </c>
      <c r="B3791" s="10">
        <v>29.4</v>
      </c>
      <c r="C3791" s="10">
        <v>51688</v>
      </c>
      <c r="D3791" s="10">
        <v>348</v>
      </c>
      <c r="E3791" s="10">
        <v>362</v>
      </c>
    </row>
    <row r="3792" spans="1:5" x14ac:dyDescent="0.2">
      <c r="A3792" s="9" t="s">
        <v>4128</v>
      </c>
      <c r="B3792" s="10">
        <v>29.4</v>
      </c>
      <c r="C3792" s="10">
        <v>51688</v>
      </c>
      <c r="D3792" s="10">
        <v>348</v>
      </c>
      <c r="E3792" s="10">
        <v>362</v>
      </c>
    </row>
    <row r="3793" spans="1:5" x14ac:dyDescent="0.2">
      <c r="A3793" s="9" t="s">
        <v>4129</v>
      </c>
      <c r="B3793" s="10">
        <v>29.4</v>
      </c>
      <c r="C3793" s="10">
        <v>51688</v>
      </c>
      <c r="D3793" s="10">
        <v>348</v>
      </c>
      <c r="E3793" s="10">
        <v>362</v>
      </c>
    </row>
    <row r="3794" spans="1:5" x14ac:dyDescent="0.2">
      <c r="A3794" s="9" t="s">
        <v>4130</v>
      </c>
      <c r="B3794" s="10">
        <v>29.4</v>
      </c>
      <c r="C3794" s="10">
        <v>51688</v>
      </c>
      <c r="D3794" s="10">
        <v>348</v>
      </c>
      <c r="E3794" s="10">
        <v>362</v>
      </c>
    </row>
    <row r="3795" spans="1:5" x14ac:dyDescent="0.2">
      <c r="A3795" s="9" t="s">
        <v>4118</v>
      </c>
      <c r="B3795" s="10">
        <v>29.4</v>
      </c>
      <c r="C3795" s="10">
        <v>51688</v>
      </c>
      <c r="D3795" s="10">
        <v>348</v>
      </c>
      <c r="E3795" s="10">
        <v>362</v>
      </c>
    </row>
    <row r="3796" spans="1:5" x14ac:dyDescent="0.2">
      <c r="A3796" s="9" t="s">
        <v>3551</v>
      </c>
      <c r="B3796" s="10">
        <v>8.6999999999999993</v>
      </c>
      <c r="C3796" s="10">
        <v>60514</v>
      </c>
      <c r="D3796" s="10">
        <v>326</v>
      </c>
      <c r="E3796" s="10">
        <v>650</v>
      </c>
    </row>
    <row r="3797" spans="1:5" x14ac:dyDescent="0.2">
      <c r="A3797" s="9" t="s">
        <v>721</v>
      </c>
      <c r="B3797" s="10">
        <v>32.1</v>
      </c>
      <c r="C3797" s="10">
        <v>105774</v>
      </c>
      <c r="D3797" s="10">
        <v>424</v>
      </c>
      <c r="E3797" s="10">
        <v>476</v>
      </c>
    </row>
    <row r="3798" spans="1:5" x14ac:dyDescent="0.2">
      <c r="A3798" s="9" t="s">
        <v>199</v>
      </c>
      <c r="B3798" s="10">
        <v>43.4</v>
      </c>
      <c r="C3798" s="10">
        <v>30313</v>
      </c>
      <c r="D3798" s="10">
        <v>348</v>
      </c>
      <c r="E3798" s="10">
        <v>200</v>
      </c>
    </row>
    <row r="3799" spans="1:5" x14ac:dyDescent="0.2">
      <c r="A3799" s="9" t="s">
        <v>2119</v>
      </c>
      <c r="B3799" s="10">
        <v>24.7</v>
      </c>
      <c r="C3799" s="10">
        <v>41667</v>
      </c>
      <c r="D3799" s="10">
        <v>236</v>
      </c>
      <c r="E3799" s="10">
        <v>591</v>
      </c>
    </row>
    <row r="3800" spans="1:5" x14ac:dyDescent="0.2">
      <c r="A3800" s="9" t="s">
        <v>1324</v>
      </c>
      <c r="B3800" s="10">
        <v>46.9</v>
      </c>
      <c r="C3800" s="10">
        <v>25513</v>
      </c>
      <c r="D3800" s="10">
        <v>408</v>
      </c>
      <c r="E3800" s="10">
        <v>489</v>
      </c>
    </row>
    <row r="3801" spans="1:5" x14ac:dyDescent="0.2">
      <c r="A3801" s="9" t="s">
        <v>1326</v>
      </c>
      <c r="B3801" s="10">
        <v>38.5</v>
      </c>
      <c r="C3801" s="10">
        <v>40409</v>
      </c>
      <c r="D3801" s="10">
        <v>373.5</v>
      </c>
      <c r="E3801" s="10">
        <v>526.5</v>
      </c>
    </row>
    <row r="3802" spans="1:5" x14ac:dyDescent="0.2">
      <c r="A3802" s="9" t="s">
        <v>1325</v>
      </c>
      <c r="B3802" s="10">
        <v>38.5</v>
      </c>
      <c r="C3802" s="10">
        <v>40409</v>
      </c>
      <c r="D3802" s="10">
        <v>373.5</v>
      </c>
      <c r="E3802" s="10">
        <v>526.5</v>
      </c>
    </row>
    <row r="3803" spans="1:5" x14ac:dyDescent="0.2">
      <c r="A3803" s="9" t="s">
        <v>1322</v>
      </c>
      <c r="B3803" s="10">
        <v>46.9</v>
      </c>
      <c r="C3803" s="10">
        <v>25513</v>
      </c>
      <c r="D3803" s="10">
        <v>408</v>
      </c>
      <c r="E3803" s="10">
        <v>489</v>
      </c>
    </row>
    <row r="3804" spans="1:5" x14ac:dyDescent="0.2">
      <c r="A3804" s="9" t="s">
        <v>1320</v>
      </c>
      <c r="B3804" s="10">
        <v>29.45</v>
      </c>
      <c r="C3804" s="10">
        <v>40995</v>
      </c>
      <c r="D3804" s="10">
        <v>300.5</v>
      </c>
      <c r="E3804" s="10">
        <v>321.5</v>
      </c>
    </row>
    <row r="3805" spans="1:5" x14ac:dyDescent="0.2">
      <c r="A3805" s="9" t="s">
        <v>1374</v>
      </c>
      <c r="B3805" s="10">
        <v>46.9</v>
      </c>
      <c r="C3805" s="10">
        <v>25513</v>
      </c>
      <c r="D3805" s="10">
        <v>408</v>
      </c>
      <c r="E3805" s="10">
        <v>489</v>
      </c>
    </row>
    <row r="3806" spans="1:5" x14ac:dyDescent="0.2">
      <c r="A3806" s="9" t="s">
        <v>1327</v>
      </c>
      <c r="B3806" s="10">
        <v>30.100000000000005</v>
      </c>
      <c r="C3806" s="10">
        <v>55305</v>
      </c>
      <c r="D3806" s="10">
        <v>339</v>
      </c>
      <c r="E3806" s="10">
        <v>564</v>
      </c>
    </row>
    <row r="3807" spans="1:5" x14ac:dyDescent="0.2">
      <c r="A3807" s="9" t="s">
        <v>1323</v>
      </c>
      <c r="B3807" s="10">
        <v>46.9</v>
      </c>
      <c r="C3807" s="10">
        <v>25513</v>
      </c>
      <c r="D3807" s="10">
        <v>408</v>
      </c>
      <c r="E3807" s="10">
        <v>489</v>
      </c>
    </row>
    <row r="3808" spans="1:5" x14ac:dyDescent="0.2">
      <c r="A3808" s="9" t="s">
        <v>1321</v>
      </c>
      <c r="B3808" s="10">
        <v>46.9</v>
      </c>
      <c r="C3808" s="10">
        <v>25513</v>
      </c>
      <c r="D3808" s="10">
        <v>408</v>
      </c>
      <c r="E3808" s="10">
        <v>489</v>
      </c>
    </row>
    <row r="3809" spans="1:5" x14ac:dyDescent="0.2">
      <c r="A3809" s="9" t="s">
        <v>1312</v>
      </c>
      <c r="B3809" s="10">
        <v>12</v>
      </c>
      <c r="C3809" s="10">
        <v>56477</v>
      </c>
      <c r="D3809" s="10">
        <v>193</v>
      </c>
      <c r="E3809" s="10">
        <v>154</v>
      </c>
    </row>
    <row r="3810" spans="1:5" x14ac:dyDescent="0.2">
      <c r="A3810" s="9" t="s">
        <v>1377</v>
      </c>
      <c r="B3810" s="10">
        <v>38.700000000000003</v>
      </c>
      <c r="C3810" s="10">
        <v>36161</v>
      </c>
      <c r="D3810" s="10">
        <v>246</v>
      </c>
      <c r="E3810" s="10">
        <v>281</v>
      </c>
    </row>
    <row r="3811" spans="1:5" x14ac:dyDescent="0.2">
      <c r="A3811" s="9" t="s">
        <v>1447</v>
      </c>
      <c r="B3811" s="10">
        <v>47.300000000000004</v>
      </c>
      <c r="C3811" s="10">
        <v>21929</v>
      </c>
      <c r="D3811" s="10">
        <v>712</v>
      </c>
      <c r="E3811" s="10">
        <v>717</v>
      </c>
    </row>
    <row r="3812" spans="1:5" x14ac:dyDescent="0.2">
      <c r="A3812" s="9" t="s">
        <v>1376</v>
      </c>
      <c r="B3812" s="10">
        <v>47.3</v>
      </c>
      <c r="C3812" s="10">
        <v>21929</v>
      </c>
      <c r="D3812" s="10">
        <v>712</v>
      </c>
      <c r="E3812" s="10">
        <v>717</v>
      </c>
    </row>
    <row r="3813" spans="1:5" x14ac:dyDescent="0.2">
      <c r="A3813" s="9" t="s">
        <v>1318</v>
      </c>
      <c r="B3813" s="10">
        <v>12</v>
      </c>
      <c r="C3813" s="10">
        <v>56477</v>
      </c>
      <c r="D3813" s="10">
        <v>193</v>
      </c>
      <c r="E3813" s="10">
        <v>154</v>
      </c>
    </row>
    <row r="3814" spans="1:5" x14ac:dyDescent="0.2">
      <c r="A3814" s="9" t="s">
        <v>1319</v>
      </c>
      <c r="B3814" s="10">
        <v>12</v>
      </c>
      <c r="C3814" s="10">
        <v>56477</v>
      </c>
      <c r="D3814" s="10">
        <v>193</v>
      </c>
      <c r="E3814" s="10">
        <v>154</v>
      </c>
    </row>
    <row r="3815" spans="1:5" x14ac:dyDescent="0.2">
      <c r="A3815" s="9" t="s">
        <v>1317</v>
      </c>
      <c r="B3815" s="10">
        <v>12</v>
      </c>
      <c r="C3815" s="10">
        <v>56477</v>
      </c>
      <c r="D3815" s="10">
        <v>193</v>
      </c>
      <c r="E3815" s="10">
        <v>154</v>
      </c>
    </row>
    <row r="3816" spans="1:5" x14ac:dyDescent="0.2">
      <c r="A3816" s="9" t="s">
        <v>1311</v>
      </c>
      <c r="B3816" s="10">
        <v>12</v>
      </c>
      <c r="C3816" s="10">
        <v>56477</v>
      </c>
      <c r="D3816" s="10">
        <v>193</v>
      </c>
      <c r="E3816" s="10">
        <v>154</v>
      </c>
    </row>
    <row r="3817" spans="1:5" x14ac:dyDescent="0.2">
      <c r="A3817" s="9" t="s">
        <v>1313</v>
      </c>
      <c r="B3817" s="10">
        <v>12</v>
      </c>
      <c r="C3817" s="10">
        <v>56477</v>
      </c>
      <c r="D3817" s="10">
        <v>193</v>
      </c>
      <c r="E3817" s="10">
        <v>154</v>
      </c>
    </row>
    <row r="3818" spans="1:5" x14ac:dyDescent="0.2">
      <c r="A3818" s="9" t="s">
        <v>1314</v>
      </c>
      <c r="B3818" s="10">
        <v>12</v>
      </c>
      <c r="C3818" s="10">
        <v>56477</v>
      </c>
      <c r="D3818" s="10">
        <v>193</v>
      </c>
      <c r="E3818" s="10">
        <v>154</v>
      </c>
    </row>
    <row r="3819" spans="1:5" x14ac:dyDescent="0.2">
      <c r="A3819" s="9" t="s">
        <v>1316</v>
      </c>
      <c r="B3819" s="10">
        <v>12</v>
      </c>
      <c r="C3819" s="10">
        <v>56477</v>
      </c>
      <c r="D3819" s="10">
        <v>193</v>
      </c>
      <c r="E3819" s="10">
        <v>154</v>
      </c>
    </row>
    <row r="3820" spans="1:5" x14ac:dyDescent="0.2">
      <c r="A3820" s="9" t="s">
        <v>1315</v>
      </c>
      <c r="B3820" s="10">
        <v>12</v>
      </c>
      <c r="C3820" s="10">
        <v>56477</v>
      </c>
      <c r="D3820" s="10">
        <v>193</v>
      </c>
      <c r="E3820" s="10">
        <v>154</v>
      </c>
    </row>
    <row r="3821" spans="1:5" x14ac:dyDescent="0.2">
      <c r="A3821" s="9" t="s">
        <v>1375</v>
      </c>
      <c r="B3821" s="10">
        <v>12</v>
      </c>
      <c r="C3821" s="10">
        <v>56477</v>
      </c>
      <c r="D3821" s="10">
        <v>193</v>
      </c>
      <c r="E3821" s="10">
        <v>154</v>
      </c>
    </row>
    <row r="3822" spans="1:5" x14ac:dyDescent="0.2">
      <c r="A3822" s="9" t="s">
        <v>4150</v>
      </c>
      <c r="B3822" s="10">
        <v>44.6</v>
      </c>
      <c r="C3822" s="10">
        <v>29955</v>
      </c>
      <c r="D3822" s="10">
        <v>188</v>
      </c>
      <c r="E3822" s="10">
        <v>575</v>
      </c>
    </row>
    <row r="3823" spans="1:5" x14ac:dyDescent="0.2">
      <c r="A3823" s="9" t="s">
        <v>3593</v>
      </c>
      <c r="B3823" s="10">
        <v>31.399999999999995</v>
      </c>
      <c r="C3823" s="10">
        <v>38095</v>
      </c>
      <c r="D3823" s="10">
        <v>124</v>
      </c>
      <c r="E3823" s="10">
        <v>432</v>
      </c>
    </row>
    <row r="3824" spans="1:5" x14ac:dyDescent="0.2">
      <c r="A3824" s="9" t="s">
        <v>3372</v>
      </c>
      <c r="B3824" s="10">
        <v>44.6</v>
      </c>
      <c r="C3824" s="10">
        <v>29955</v>
      </c>
      <c r="D3824" s="10">
        <v>188</v>
      </c>
      <c r="E3824" s="10">
        <v>575</v>
      </c>
    </row>
    <row r="3825" spans="1:5" x14ac:dyDescent="0.2">
      <c r="A3825" s="9" t="s">
        <v>4175</v>
      </c>
      <c r="B3825" s="10">
        <v>44.6</v>
      </c>
      <c r="C3825" s="10">
        <v>29955</v>
      </c>
      <c r="D3825" s="10">
        <v>188</v>
      </c>
      <c r="E3825" s="10">
        <v>575</v>
      </c>
    </row>
    <row r="3826" spans="1:5" x14ac:dyDescent="0.2">
      <c r="A3826" s="9" t="s">
        <v>3599</v>
      </c>
      <c r="B3826" s="10">
        <v>44.6</v>
      </c>
      <c r="C3826" s="10">
        <v>29955</v>
      </c>
      <c r="D3826" s="10">
        <v>188</v>
      </c>
      <c r="E3826" s="10">
        <v>575</v>
      </c>
    </row>
    <row r="3827" spans="1:5" x14ac:dyDescent="0.2">
      <c r="A3827" s="9" t="s">
        <v>3423</v>
      </c>
      <c r="B3827" s="10">
        <v>41.8</v>
      </c>
      <c r="C3827" s="10">
        <v>24864</v>
      </c>
      <c r="D3827" s="10">
        <v>250</v>
      </c>
      <c r="E3827" s="10">
        <v>453</v>
      </c>
    </row>
    <row r="3828" spans="1:5" x14ac:dyDescent="0.2">
      <c r="A3828" s="9" t="s">
        <v>3369</v>
      </c>
      <c r="B3828" s="10">
        <v>44.6</v>
      </c>
      <c r="C3828" s="10">
        <v>29955</v>
      </c>
      <c r="D3828" s="10">
        <v>188</v>
      </c>
      <c r="E3828" s="10">
        <v>575</v>
      </c>
    </row>
    <row r="3829" spans="1:5" x14ac:dyDescent="0.2">
      <c r="A3829" s="9" t="s">
        <v>3589</v>
      </c>
      <c r="B3829" s="10">
        <v>31.399999999999995</v>
      </c>
      <c r="C3829" s="10">
        <v>38095</v>
      </c>
      <c r="D3829" s="10">
        <v>124</v>
      </c>
      <c r="E3829" s="10">
        <v>432</v>
      </c>
    </row>
    <row r="3830" spans="1:5" x14ac:dyDescent="0.2">
      <c r="A3830" s="9" t="s">
        <v>3594</v>
      </c>
      <c r="B3830" s="10">
        <v>31.399999999999995</v>
      </c>
      <c r="C3830" s="10">
        <v>38095</v>
      </c>
      <c r="D3830" s="10">
        <v>124</v>
      </c>
      <c r="E3830" s="10">
        <v>432</v>
      </c>
    </row>
    <row r="3831" spans="1:5" x14ac:dyDescent="0.2">
      <c r="A3831" s="9" t="s">
        <v>4065</v>
      </c>
      <c r="B3831" s="10">
        <v>31.399999999999995</v>
      </c>
      <c r="C3831" s="10">
        <v>38095</v>
      </c>
      <c r="D3831" s="10">
        <v>124</v>
      </c>
      <c r="E3831" s="10">
        <v>432</v>
      </c>
    </row>
    <row r="3832" spans="1:5" x14ac:dyDescent="0.2">
      <c r="A3832" s="9" t="s">
        <v>3419</v>
      </c>
      <c r="B3832" s="10">
        <v>16</v>
      </c>
      <c r="C3832" s="10">
        <v>26942</v>
      </c>
      <c r="D3832" s="10">
        <v>38</v>
      </c>
      <c r="E3832" s="10">
        <v>196</v>
      </c>
    </row>
    <row r="3833" spans="1:5" x14ac:dyDescent="0.2">
      <c r="A3833" s="9" t="s">
        <v>4067</v>
      </c>
      <c r="B3833" s="10">
        <v>31.399999999999995</v>
      </c>
      <c r="C3833" s="10">
        <v>38095</v>
      </c>
      <c r="D3833" s="10">
        <v>124</v>
      </c>
      <c r="E3833" s="10">
        <v>432</v>
      </c>
    </row>
    <row r="3834" spans="1:5" x14ac:dyDescent="0.2">
      <c r="A3834" s="9" t="s">
        <v>3591</v>
      </c>
      <c r="B3834" s="10">
        <v>18.3</v>
      </c>
      <c r="C3834" s="10">
        <v>52174</v>
      </c>
      <c r="D3834" s="10">
        <v>70</v>
      </c>
      <c r="E3834" s="10">
        <v>313</v>
      </c>
    </row>
    <row r="3835" spans="1:5" x14ac:dyDescent="0.2">
      <c r="A3835" s="9" t="s">
        <v>3373</v>
      </c>
      <c r="B3835" s="10">
        <v>43.2</v>
      </c>
      <c r="C3835" s="10">
        <v>27409.5</v>
      </c>
      <c r="D3835" s="10">
        <v>219</v>
      </c>
      <c r="E3835" s="10">
        <v>514</v>
      </c>
    </row>
    <row r="3836" spans="1:5" x14ac:dyDescent="0.2">
      <c r="A3836" s="9" t="s">
        <v>4200</v>
      </c>
      <c r="B3836" s="10">
        <v>16</v>
      </c>
      <c r="C3836" s="10">
        <v>26942</v>
      </c>
      <c r="D3836" s="10">
        <v>38</v>
      </c>
      <c r="E3836" s="10">
        <v>196</v>
      </c>
    </row>
    <row r="3837" spans="1:5" x14ac:dyDescent="0.2">
      <c r="A3837" s="9" t="s">
        <v>3597</v>
      </c>
      <c r="B3837" s="10">
        <v>29.5</v>
      </c>
      <c r="C3837" s="10">
        <v>35250</v>
      </c>
      <c r="D3837" s="10">
        <v>392</v>
      </c>
      <c r="E3837" s="10">
        <v>666</v>
      </c>
    </row>
    <row r="3838" spans="1:5" x14ac:dyDescent="0.2">
      <c r="A3838" s="9" t="s">
        <v>3598</v>
      </c>
      <c r="B3838" s="10">
        <v>37.049999999999997</v>
      </c>
      <c r="C3838" s="10">
        <v>32602.5</v>
      </c>
      <c r="D3838" s="10">
        <v>290</v>
      </c>
      <c r="E3838" s="10">
        <v>620.5</v>
      </c>
    </row>
    <row r="3839" spans="1:5" x14ac:dyDescent="0.2">
      <c r="A3839" s="9" t="s">
        <v>3689</v>
      </c>
      <c r="B3839" s="10">
        <v>29.5</v>
      </c>
      <c r="C3839" s="10">
        <v>35250</v>
      </c>
      <c r="D3839" s="10">
        <v>392</v>
      </c>
      <c r="E3839" s="10">
        <v>666</v>
      </c>
    </row>
    <row r="3840" spans="1:5" x14ac:dyDescent="0.2">
      <c r="A3840" s="9" t="s">
        <v>3595</v>
      </c>
      <c r="B3840" s="10">
        <v>29.5</v>
      </c>
      <c r="C3840" s="10">
        <v>35250</v>
      </c>
      <c r="D3840" s="10">
        <v>392</v>
      </c>
      <c r="E3840" s="10">
        <v>666</v>
      </c>
    </row>
    <row r="3841" spans="1:5" x14ac:dyDescent="0.2">
      <c r="A3841" s="9" t="s">
        <v>4149</v>
      </c>
      <c r="B3841" s="10">
        <v>44.6</v>
      </c>
      <c r="C3841" s="10">
        <v>29955</v>
      </c>
      <c r="D3841" s="10">
        <v>188</v>
      </c>
      <c r="E3841" s="10">
        <v>575</v>
      </c>
    </row>
    <row r="3842" spans="1:5" x14ac:dyDescent="0.2">
      <c r="A3842" s="9" t="s">
        <v>3374</v>
      </c>
      <c r="B3842" s="10">
        <v>44.6</v>
      </c>
      <c r="C3842" s="10">
        <v>29955</v>
      </c>
      <c r="D3842" s="10">
        <v>188</v>
      </c>
      <c r="E3842" s="10">
        <v>575</v>
      </c>
    </row>
    <row r="3843" spans="1:5" x14ac:dyDescent="0.2">
      <c r="A3843" s="9" t="s">
        <v>3422</v>
      </c>
      <c r="B3843" s="10">
        <v>41.8</v>
      </c>
      <c r="C3843" s="10">
        <v>24864</v>
      </c>
      <c r="D3843" s="10">
        <v>250</v>
      </c>
      <c r="E3843" s="10">
        <v>453</v>
      </c>
    </row>
    <row r="3844" spans="1:5" x14ac:dyDescent="0.2">
      <c r="A3844" s="9" t="s">
        <v>3592</v>
      </c>
      <c r="B3844" s="10">
        <v>31.399999999999995</v>
      </c>
      <c r="C3844" s="10">
        <v>38095</v>
      </c>
      <c r="D3844" s="10">
        <v>124</v>
      </c>
      <c r="E3844" s="10">
        <v>432</v>
      </c>
    </row>
    <row r="3845" spans="1:5" x14ac:dyDescent="0.2">
      <c r="A3845" s="9" t="s">
        <v>3421</v>
      </c>
      <c r="B3845" s="10">
        <v>41.8</v>
      </c>
      <c r="C3845" s="10">
        <v>24864</v>
      </c>
      <c r="D3845" s="10">
        <v>250</v>
      </c>
      <c r="E3845" s="10">
        <v>453</v>
      </c>
    </row>
    <row r="3846" spans="1:5" x14ac:dyDescent="0.2">
      <c r="A3846" s="9" t="s">
        <v>4066</v>
      </c>
      <c r="B3846" s="10">
        <v>31.399999999999995</v>
      </c>
      <c r="C3846" s="10">
        <v>38095</v>
      </c>
      <c r="D3846" s="10">
        <v>124</v>
      </c>
      <c r="E3846" s="10">
        <v>432</v>
      </c>
    </row>
    <row r="3847" spans="1:5" x14ac:dyDescent="0.2">
      <c r="A3847" s="9" t="s">
        <v>3420</v>
      </c>
      <c r="B3847" s="10">
        <v>41.8</v>
      </c>
      <c r="C3847" s="10">
        <v>24864</v>
      </c>
      <c r="D3847" s="10">
        <v>250</v>
      </c>
      <c r="E3847" s="10">
        <v>453</v>
      </c>
    </row>
    <row r="3848" spans="1:5" x14ac:dyDescent="0.2">
      <c r="A3848" s="9" t="s">
        <v>3596</v>
      </c>
      <c r="B3848" s="10">
        <v>29.5</v>
      </c>
      <c r="C3848" s="10">
        <v>35250</v>
      </c>
      <c r="D3848" s="10">
        <v>392</v>
      </c>
      <c r="E3848" s="10">
        <v>666</v>
      </c>
    </row>
    <row r="3849" spans="1:5" x14ac:dyDescent="0.2">
      <c r="A3849" s="9" t="s">
        <v>3590</v>
      </c>
      <c r="B3849" s="10">
        <v>31.400000000000002</v>
      </c>
      <c r="C3849" s="10">
        <v>38095</v>
      </c>
      <c r="D3849" s="10">
        <v>124</v>
      </c>
      <c r="E3849" s="10">
        <v>432</v>
      </c>
    </row>
    <row r="3850" spans="1:5" x14ac:dyDescent="0.2">
      <c r="A3850" s="9" t="s">
        <v>3371</v>
      </c>
      <c r="B3850" s="10">
        <v>44.6</v>
      </c>
      <c r="C3850" s="10">
        <v>29955</v>
      </c>
      <c r="D3850" s="10">
        <v>188</v>
      </c>
      <c r="E3850" s="10">
        <v>575</v>
      </c>
    </row>
    <row r="3851" spans="1:5" x14ac:dyDescent="0.2">
      <c r="A3851" s="9" t="s">
        <v>3370</v>
      </c>
      <c r="B3851" s="10">
        <v>43.2</v>
      </c>
      <c r="C3851" s="10">
        <v>27409.5</v>
      </c>
      <c r="D3851" s="10">
        <v>219</v>
      </c>
      <c r="E3851" s="10">
        <v>514</v>
      </c>
    </row>
    <row r="3852" spans="1:5" x14ac:dyDescent="0.2">
      <c r="A3852" s="9" t="s">
        <v>2754</v>
      </c>
      <c r="B3852" s="10">
        <v>43.4</v>
      </c>
      <c r="C3852" s="10">
        <v>115096</v>
      </c>
      <c r="D3852" s="10">
        <v>69</v>
      </c>
      <c r="E3852" s="10">
        <v>41</v>
      </c>
    </row>
    <row r="3853" spans="1:5" x14ac:dyDescent="0.2">
      <c r="A3853" s="9" t="s">
        <v>2884</v>
      </c>
      <c r="B3853" s="10">
        <v>43.4</v>
      </c>
      <c r="C3853" s="10">
        <v>115096</v>
      </c>
      <c r="D3853" s="10">
        <v>69</v>
      </c>
      <c r="E3853" s="10">
        <v>41</v>
      </c>
    </row>
    <row r="3854" spans="1:5" x14ac:dyDescent="0.2">
      <c r="A3854" s="9" t="s">
        <v>2941</v>
      </c>
      <c r="B3854" s="10">
        <v>36.6</v>
      </c>
      <c r="C3854" s="10">
        <v>25500</v>
      </c>
      <c r="D3854" s="10">
        <v>100</v>
      </c>
      <c r="E3854" s="10">
        <v>306</v>
      </c>
    </row>
    <row r="3855" spans="1:5" x14ac:dyDescent="0.2">
      <c r="A3855" s="9" t="s">
        <v>2942</v>
      </c>
      <c r="B3855" s="10">
        <v>36.6</v>
      </c>
      <c r="C3855" s="10">
        <v>25500</v>
      </c>
      <c r="D3855" s="10">
        <v>100</v>
      </c>
      <c r="E3855" s="10">
        <v>306</v>
      </c>
    </row>
    <row r="3856" spans="1:5" x14ac:dyDescent="0.2">
      <c r="A3856" s="9" t="s">
        <v>2943</v>
      </c>
      <c r="B3856" s="10">
        <v>36.6</v>
      </c>
      <c r="C3856" s="10">
        <v>25500</v>
      </c>
      <c r="D3856" s="10">
        <v>100</v>
      </c>
      <c r="E3856" s="10">
        <v>306</v>
      </c>
    </row>
    <row r="3857" spans="1:5" x14ac:dyDescent="0.2">
      <c r="A3857" s="9" t="s">
        <v>2926</v>
      </c>
      <c r="B3857" s="10">
        <v>36.6</v>
      </c>
      <c r="C3857" s="10">
        <v>25500</v>
      </c>
      <c r="D3857" s="10">
        <v>100</v>
      </c>
      <c r="E3857" s="10">
        <v>306</v>
      </c>
    </row>
    <row r="3858" spans="1:5" x14ac:dyDescent="0.2">
      <c r="A3858" s="9" t="s">
        <v>2927</v>
      </c>
      <c r="B3858" s="10">
        <v>36.6</v>
      </c>
      <c r="C3858" s="10">
        <v>25500</v>
      </c>
      <c r="D3858" s="10">
        <v>100</v>
      </c>
      <c r="E3858" s="10">
        <v>306</v>
      </c>
    </row>
    <row r="3859" spans="1:5" x14ac:dyDescent="0.2">
      <c r="A3859" s="9" t="s">
        <v>1745</v>
      </c>
      <c r="B3859" s="10">
        <v>44.3</v>
      </c>
      <c r="C3859" s="10">
        <v>22682</v>
      </c>
      <c r="D3859" s="10">
        <v>505</v>
      </c>
      <c r="E3859" s="10">
        <v>526</v>
      </c>
    </row>
    <row r="3860" spans="1:5" x14ac:dyDescent="0.2">
      <c r="A3860" s="9" t="s">
        <v>1747</v>
      </c>
      <c r="B3860" s="10">
        <v>44.3</v>
      </c>
      <c r="C3860" s="10">
        <v>22682</v>
      </c>
      <c r="D3860" s="10">
        <v>505</v>
      </c>
      <c r="E3860" s="10">
        <v>526</v>
      </c>
    </row>
    <row r="3861" spans="1:5" x14ac:dyDescent="0.2">
      <c r="A3861" s="9" t="s">
        <v>1746</v>
      </c>
      <c r="B3861" s="10">
        <v>44.3</v>
      </c>
      <c r="C3861" s="10">
        <v>22682</v>
      </c>
      <c r="D3861" s="10">
        <v>505</v>
      </c>
      <c r="E3861" s="10">
        <v>526</v>
      </c>
    </row>
    <row r="3862" spans="1:5" x14ac:dyDescent="0.2">
      <c r="A3862" s="9" t="s">
        <v>3408</v>
      </c>
      <c r="B3862" s="10">
        <v>30.1</v>
      </c>
      <c r="C3862" s="10">
        <v>55305</v>
      </c>
      <c r="D3862" s="10">
        <v>339</v>
      </c>
      <c r="E3862" s="10">
        <v>564</v>
      </c>
    </row>
    <row r="3863" spans="1:5" x14ac:dyDescent="0.2">
      <c r="A3863" s="9" t="s">
        <v>3392</v>
      </c>
      <c r="B3863" s="10">
        <v>30.1</v>
      </c>
      <c r="C3863" s="10">
        <v>55305</v>
      </c>
      <c r="D3863" s="10">
        <v>339</v>
      </c>
      <c r="E3863" s="10">
        <v>564</v>
      </c>
    </row>
    <row r="3864" spans="1:5" x14ac:dyDescent="0.2">
      <c r="A3864" s="9" t="s">
        <v>2753</v>
      </c>
      <c r="B3864" s="10">
        <v>43.4</v>
      </c>
      <c r="C3864" s="10">
        <v>115096</v>
      </c>
      <c r="D3864" s="10">
        <v>69</v>
      </c>
      <c r="E3864" s="10">
        <v>41</v>
      </c>
    </row>
    <row r="3865" spans="1:5" x14ac:dyDescent="0.2">
      <c r="A3865" s="9" t="s">
        <v>1724</v>
      </c>
      <c r="B3865" s="10">
        <v>42.9</v>
      </c>
      <c r="C3865" s="10">
        <v>23464</v>
      </c>
      <c r="D3865" s="10">
        <v>437</v>
      </c>
      <c r="E3865" s="10">
        <v>491</v>
      </c>
    </row>
    <row r="3866" spans="1:5" x14ac:dyDescent="0.2">
      <c r="A3866" s="9" t="s">
        <v>2317</v>
      </c>
      <c r="B3866" s="10">
        <v>22.7</v>
      </c>
      <c r="C3866" s="10">
        <v>49803.5</v>
      </c>
      <c r="D3866" s="10">
        <v>205</v>
      </c>
      <c r="E3866" s="10">
        <v>234.5</v>
      </c>
    </row>
    <row r="3867" spans="1:5" x14ac:dyDescent="0.2">
      <c r="A3867" s="9" t="s">
        <v>1900</v>
      </c>
      <c r="B3867" s="10">
        <v>13.1</v>
      </c>
      <c r="C3867" s="10">
        <v>51658</v>
      </c>
      <c r="D3867" s="10">
        <v>371</v>
      </c>
      <c r="E3867" s="10">
        <v>749</v>
      </c>
    </row>
    <row r="3868" spans="1:5" x14ac:dyDescent="0.2">
      <c r="A3868" s="9" t="s">
        <v>1899</v>
      </c>
      <c r="B3868" s="10">
        <v>13.1</v>
      </c>
      <c r="C3868" s="10">
        <v>51658</v>
      </c>
      <c r="D3868" s="10">
        <v>371</v>
      </c>
      <c r="E3868" s="10">
        <v>749</v>
      </c>
    </row>
    <row r="3869" spans="1:5" x14ac:dyDescent="0.2">
      <c r="A3869" s="9" t="s">
        <v>1898</v>
      </c>
      <c r="B3869" s="10">
        <v>13.1</v>
      </c>
      <c r="C3869" s="10">
        <v>51658</v>
      </c>
      <c r="D3869" s="10">
        <v>371</v>
      </c>
      <c r="E3869" s="10">
        <v>749</v>
      </c>
    </row>
    <row r="3870" spans="1:5" x14ac:dyDescent="0.2">
      <c r="A3870" s="9" t="s">
        <v>2944</v>
      </c>
      <c r="B3870" s="10">
        <v>36.6</v>
      </c>
      <c r="C3870" s="10">
        <v>25500</v>
      </c>
      <c r="D3870" s="10">
        <v>100</v>
      </c>
      <c r="E3870" s="10">
        <v>306</v>
      </c>
    </row>
    <row r="3871" spans="1:5" x14ac:dyDescent="0.2">
      <c r="A3871" s="9" t="s">
        <v>2945</v>
      </c>
      <c r="B3871" s="10">
        <v>36.6</v>
      </c>
      <c r="C3871" s="10">
        <v>25500</v>
      </c>
      <c r="D3871" s="10">
        <v>100</v>
      </c>
      <c r="E3871" s="10">
        <v>306</v>
      </c>
    </row>
    <row r="3872" spans="1:5" x14ac:dyDescent="0.2">
      <c r="A3872" s="9" t="s">
        <v>2924</v>
      </c>
      <c r="B3872" s="10">
        <v>36.6</v>
      </c>
      <c r="C3872" s="10">
        <v>25500</v>
      </c>
      <c r="D3872" s="10">
        <v>100</v>
      </c>
      <c r="E3872" s="10">
        <v>306</v>
      </c>
    </row>
    <row r="3873" spans="1:5" x14ac:dyDescent="0.2">
      <c r="A3873" s="9" t="s">
        <v>2925</v>
      </c>
      <c r="B3873" s="10">
        <v>36.6</v>
      </c>
      <c r="C3873" s="10">
        <v>25500</v>
      </c>
      <c r="D3873" s="10">
        <v>100</v>
      </c>
      <c r="E3873" s="10">
        <v>306</v>
      </c>
    </row>
    <row r="3874" spans="1:5" x14ac:dyDescent="0.2">
      <c r="A3874" s="9" t="s">
        <v>2835</v>
      </c>
      <c r="B3874" s="10">
        <v>44.7</v>
      </c>
      <c r="C3874" s="10">
        <v>20875</v>
      </c>
      <c r="D3874" s="10">
        <v>271</v>
      </c>
      <c r="E3874" s="10">
        <v>255</v>
      </c>
    </row>
    <row r="3875" spans="1:5" x14ac:dyDescent="0.2">
      <c r="A3875" s="9" t="s">
        <v>2584</v>
      </c>
      <c r="B3875" s="10">
        <v>44.7</v>
      </c>
      <c r="C3875" s="10">
        <v>20875</v>
      </c>
      <c r="D3875" s="10">
        <v>271</v>
      </c>
      <c r="E3875" s="10">
        <v>255</v>
      </c>
    </row>
    <row r="3876" spans="1:5" x14ac:dyDescent="0.2">
      <c r="A3876" s="9" t="s">
        <v>4152</v>
      </c>
      <c r="B3876" s="10">
        <v>44.6</v>
      </c>
      <c r="C3876" s="10">
        <v>29955</v>
      </c>
      <c r="D3876" s="10">
        <v>188</v>
      </c>
      <c r="E3876" s="10">
        <v>575</v>
      </c>
    </row>
    <row r="3877" spans="1:5" x14ac:dyDescent="0.2">
      <c r="A3877" s="9" t="s">
        <v>4195</v>
      </c>
      <c r="B3877" s="10">
        <v>44.6</v>
      </c>
      <c r="C3877" s="10">
        <v>29955</v>
      </c>
      <c r="D3877" s="10">
        <v>188</v>
      </c>
      <c r="E3877" s="10">
        <v>575</v>
      </c>
    </row>
    <row r="3878" spans="1:5" x14ac:dyDescent="0.2">
      <c r="A3878" s="9" t="s">
        <v>4153</v>
      </c>
      <c r="B3878" s="10">
        <v>44.6</v>
      </c>
      <c r="C3878" s="10">
        <v>29955</v>
      </c>
      <c r="D3878" s="10">
        <v>188</v>
      </c>
      <c r="E3878" s="10">
        <v>575</v>
      </c>
    </row>
    <row r="3879" spans="1:5" x14ac:dyDescent="0.2">
      <c r="A3879" s="9" t="s">
        <v>4151</v>
      </c>
      <c r="B3879" s="10">
        <v>44.6</v>
      </c>
      <c r="C3879" s="10">
        <v>29955</v>
      </c>
      <c r="D3879" s="10">
        <v>188</v>
      </c>
      <c r="E3879" s="10">
        <v>575</v>
      </c>
    </row>
    <row r="3880" spans="1:5" x14ac:dyDescent="0.2">
      <c r="A3880" s="9" t="s">
        <v>4154</v>
      </c>
      <c r="B3880" s="10">
        <v>28.450000000000003</v>
      </c>
      <c r="C3880" s="10">
        <v>38457.5</v>
      </c>
      <c r="D3880" s="10">
        <v>145</v>
      </c>
      <c r="E3880" s="10">
        <v>465.5</v>
      </c>
    </row>
    <row r="3881" spans="1:5" x14ac:dyDescent="0.2">
      <c r="A3881" s="9" t="s">
        <v>4194</v>
      </c>
      <c r="B3881" s="10">
        <v>33.6</v>
      </c>
      <c r="C3881" s="10">
        <v>27054</v>
      </c>
      <c r="D3881" s="10">
        <v>252</v>
      </c>
      <c r="E3881" s="10">
        <v>543</v>
      </c>
    </row>
    <row r="3882" spans="1:5" x14ac:dyDescent="0.2">
      <c r="A3882" s="9" t="s">
        <v>4155</v>
      </c>
      <c r="B3882" s="10">
        <v>28.450000000000003</v>
      </c>
      <c r="C3882" s="10">
        <v>38457.5</v>
      </c>
      <c r="D3882" s="10">
        <v>145</v>
      </c>
      <c r="E3882" s="10">
        <v>465.5</v>
      </c>
    </row>
    <row r="3883" spans="1:5" x14ac:dyDescent="0.2">
      <c r="A3883" s="9" t="s">
        <v>4156</v>
      </c>
      <c r="B3883" s="10">
        <v>23.3</v>
      </c>
      <c r="C3883" s="10">
        <v>49861</v>
      </c>
      <c r="D3883" s="10">
        <v>38</v>
      </c>
      <c r="E3883" s="10">
        <v>388</v>
      </c>
    </row>
    <row r="3884" spans="1:5" x14ac:dyDescent="0.2">
      <c r="A3884" s="9" t="s">
        <v>607</v>
      </c>
      <c r="B3884" s="10">
        <v>34.6</v>
      </c>
      <c r="C3884" s="10">
        <v>26125</v>
      </c>
      <c r="D3884" s="10">
        <v>173</v>
      </c>
      <c r="E3884" s="10">
        <v>281</v>
      </c>
    </row>
    <row r="3885" spans="1:5" x14ac:dyDescent="0.2">
      <c r="A3885" s="9" t="s">
        <v>897</v>
      </c>
      <c r="B3885" s="10">
        <v>26.2</v>
      </c>
      <c r="C3885" s="10">
        <v>86838</v>
      </c>
      <c r="D3885" s="10">
        <v>174</v>
      </c>
      <c r="E3885" s="10">
        <v>18</v>
      </c>
    </row>
    <row r="3886" spans="1:5" x14ac:dyDescent="0.2">
      <c r="A3886" s="9" t="s">
        <v>4078</v>
      </c>
      <c r="B3886" s="10">
        <v>24.2</v>
      </c>
      <c r="C3886" s="10">
        <v>47143</v>
      </c>
      <c r="D3886" s="10">
        <v>152</v>
      </c>
      <c r="E3886" s="10">
        <v>218</v>
      </c>
    </row>
    <row r="3887" spans="1:5" x14ac:dyDescent="0.2">
      <c r="A3887" s="9" t="s">
        <v>2675</v>
      </c>
      <c r="B3887" s="10">
        <v>24.2</v>
      </c>
      <c r="C3887" s="10">
        <v>47143</v>
      </c>
      <c r="D3887" s="10">
        <v>152</v>
      </c>
      <c r="E3887" s="10">
        <v>218</v>
      </c>
    </row>
    <row r="3888" spans="1:5" x14ac:dyDescent="0.2">
      <c r="A3888" s="9" t="s">
        <v>4079</v>
      </c>
      <c r="B3888" s="10">
        <v>23.3</v>
      </c>
      <c r="C3888" s="10">
        <v>49861</v>
      </c>
      <c r="D3888" s="10">
        <v>38</v>
      </c>
      <c r="E3888" s="10">
        <v>388</v>
      </c>
    </row>
    <row r="3889" spans="1:5" x14ac:dyDescent="0.2">
      <c r="A3889" s="9" t="s">
        <v>2674</v>
      </c>
      <c r="B3889" s="10">
        <v>24.2</v>
      </c>
      <c r="C3889" s="10">
        <v>47143</v>
      </c>
      <c r="D3889" s="10">
        <v>152</v>
      </c>
      <c r="E3889" s="10">
        <v>218</v>
      </c>
    </row>
    <row r="3890" spans="1:5" x14ac:dyDescent="0.2">
      <c r="A3890" s="9" t="s">
        <v>2676</v>
      </c>
      <c r="B3890" s="10">
        <v>24.2</v>
      </c>
      <c r="C3890" s="10">
        <v>47143</v>
      </c>
      <c r="D3890" s="10">
        <v>152</v>
      </c>
      <c r="E3890" s="10">
        <v>218</v>
      </c>
    </row>
    <row r="3891" spans="1:5" x14ac:dyDescent="0.2">
      <c r="A3891" s="9" t="s">
        <v>2979</v>
      </c>
      <c r="B3891" s="10">
        <v>36.6</v>
      </c>
      <c r="C3891" s="10">
        <v>25500</v>
      </c>
      <c r="D3891" s="10">
        <v>100</v>
      </c>
      <c r="E3891" s="10">
        <v>306</v>
      </c>
    </row>
    <row r="3892" spans="1:5" x14ac:dyDescent="0.2">
      <c r="A3892" s="9" t="s">
        <v>2980</v>
      </c>
      <c r="B3892" s="10">
        <v>36.6</v>
      </c>
      <c r="C3892" s="10">
        <v>25500</v>
      </c>
      <c r="D3892" s="10">
        <v>100</v>
      </c>
      <c r="E3892" s="10">
        <v>306</v>
      </c>
    </row>
    <row r="3893" spans="1:5" x14ac:dyDescent="0.2">
      <c r="A3893" s="9" t="s">
        <v>2978</v>
      </c>
      <c r="B3893" s="10">
        <v>36.6</v>
      </c>
      <c r="C3893" s="10">
        <v>25500</v>
      </c>
      <c r="D3893" s="10">
        <v>100</v>
      </c>
      <c r="E3893" s="10">
        <v>306</v>
      </c>
    </row>
    <row r="3894" spans="1:5" x14ac:dyDescent="0.2">
      <c r="A3894" s="9" t="s">
        <v>2994</v>
      </c>
      <c r="B3894" s="10">
        <v>36.6</v>
      </c>
      <c r="C3894" s="10">
        <v>25500</v>
      </c>
      <c r="D3894" s="10">
        <v>100</v>
      </c>
      <c r="E3894" s="10">
        <v>306</v>
      </c>
    </row>
    <row r="3895" spans="1:5" x14ac:dyDescent="0.2">
      <c r="A3895" s="9" t="s">
        <v>2995</v>
      </c>
      <c r="B3895" s="10">
        <v>36.6</v>
      </c>
      <c r="C3895" s="10">
        <v>25500</v>
      </c>
      <c r="D3895" s="10">
        <v>100</v>
      </c>
      <c r="E3895" s="10">
        <v>306</v>
      </c>
    </row>
    <row r="3896" spans="1:5" x14ac:dyDescent="0.2">
      <c r="A3896" s="9" t="s">
        <v>2993</v>
      </c>
      <c r="B3896" s="10">
        <v>36.6</v>
      </c>
      <c r="C3896" s="10">
        <v>25500</v>
      </c>
      <c r="D3896" s="10">
        <v>100</v>
      </c>
      <c r="E3896" s="10">
        <v>306</v>
      </c>
    </row>
    <row r="3897" spans="1:5" x14ac:dyDescent="0.2">
      <c r="A3897" s="9" t="s">
        <v>2992</v>
      </c>
      <c r="B3897" s="10">
        <v>36.6</v>
      </c>
      <c r="C3897" s="10">
        <v>25500</v>
      </c>
      <c r="D3897" s="10">
        <v>100</v>
      </c>
      <c r="E3897" s="10">
        <v>306</v>
      </c>
    </row>
    <row r="3898" spans="1:5" x14ac:dyDescent="0.2">
      <c r="A3898" s="9" t="s">
        <v>2996</v>
      </c>
      <c r="B3898" s="10">
        <v>36.6</v>
      </c>
      <c r="C3898" s="10">
        <v>25500</v>
      </c>
      <c r="D3898" s="10">
        <v>100</v>
      </c>
      <c r="E3898" s="10">
        <v>306</v>
      </c>
    </row>
    <row r="3899" spans="1:5" x14ac:dyDescent="0.2">
      <c r="A3899" s="9" t="s">
        <v>3954</v>
      </c>
      <c r="B3899" s="10">
        <v>28.5</v>
      </c>
      <c r="C3899" s="10">
        <v>39330</v>
      </c>
      <c r="D3899" s="10">
        <v>301</v>
      </c>
      <c r="E3899" s="10">
        <v>339</v>
      </c>
    </row>
    <row r="3900" spans="1:5" x14ac:dyDescent="0.2">
      <c r="A3900" s="9" t="s">
        <v>4021</v>
      </c>
      <c r="B3900" s="10">
        <v>29.4</v>
      </c>
      <c r="C3900" s="10">
        <v>43036</v>
      </c>
      <c r="D3900" s="10">
        <v>433</v>
      </c>
      <c r="E3900" s="10">
        <v>497</v>
      </c>
    </row>
    <row r="3901" spans="1:5" x14ac:dyDescent="0.2">
      <c r="A3901" s="9" t="s">
        <v>3955</v>
      </c>
      <c r="B3901" s="10">
        <v>28.95</v>
      </c>
      <c r="C3901" s="10">
        <v>41183</v>
      </c>
      <c r="D3901" s="10">
        <v>367</v>
      </c>
      <c r="E3901" s="10">
        <v>418</v>
      </c>
    </row>
    <row r="3902" spans="1:5" x14ac:dyDescent="0.2">
      <c r="A3902" s="9" t="s">
        <v>4020</v>
      </c>
      <c r="B3902" s="10">
        <v>29.4</v>
      </c>
      <c r="C3902" s="10">
        <v>43036</v>
      </c>
      <c r="D3902" s="10">
        <v>433</v>
      </c>
      <c r="E3902" s="10">
        <v>497</v>
      </c>
    </row>
    <row r="3903" spans="1:5" x14ac:dyDescent="0.2">
      <c r="A3903" s="9" t="s">
        <v>3944</v>
      </c>
      <c r="B3903" s="10">
        <v>28.95</v>
      </c>
      <c r="C3903" s="10">
        <v>41183</v>
      </c>
      <c r="D3903" s="10">
        <v>367</v>
      </c>
      <c r="E3903" s="10">
        <v>418</v>
      </c>
    </row>
    <row r="3904" spans="1:5" x14ac:dyDescent="0.2">
      <c r="A3904" s="9" t="s">
        <v>3956</v>
      </c>
      <c r="B3904" s="10">
        <v>28.95</v>
      </c>
      <c r="C3904" s="10">
        <v>41183</v>
      </c>
      <c r="D3904" s="10">
        <v>367</v>
      </c>
      <c r="E3904" s="10">
        <v>418</v>
      </c>
    </row>
    <row r="3905" spans="1:5" x14ac:dyDescent="0.2">
      <c r="A3905" s="9" t="s">
        <v>3945</v>
      </c>
      <c r="B3905" s="10">
        <v>28.95</v>
      </c>
      <c r="C3905" s="10">
        <v>41183</v>
      </c>
      <c r="D3905" s="10">
        <v>367</v>
      </c>
      <c r="E3905" s="10">
        <v>418</v>
      </c>
    </row>
    <row r="3906" spans="1:5" x14ac:dyDescent="0.2">
      <c r="A3906" s="9" t="s">
        <v>3953</v>
      </c>
      <c r="B3906" s="10">
        <v>28.5</v>
      </c>
      <c r="C3906" s="10">
        <v>39330</v>
      </c>
      <c r="D3906" s="10">
        <v>301</v>
      </c>
      <c r="E3906" s="10">
        <v>339</v>
      </c>
    </row>
    <row r="3907" spans="1:5" x14ac:dyDescent="0.2">
      <c r="A3907" s="9" t="s">
        <v>4234</v>
      </c>
      <c r="B3907" s="10">
        <v>45.4</v>
      </c>
      <c r="C3907" s="10">
        <v>16607</v>
      </c>
      <c r="D3907" s="10">
        <v>173</v>
      </c>
      <c r="E3907" s="10">
        <v>167</v>
      </c>
    </row>
    <row r="3908" spans="1:5" x14ac:dyDescent="0.2">
      <c r="A3908" s="9" t="s">
        <v>1365</v>
      </c>
      <c r="B3908" s="10">
        <v>35.799999999999997</v>
      </c>
      <c r="C3908" s="10">
        <v>42188</v>
      </c>
      <c r="D3908" s="10">
        <v>415</v>
      </c>
      <c r="E3908" s="10">
        <v>451</v>
      </c>
    </row>
    <row r="3909" spans="1:5" x14ac:dyDescent="0.2">
      <c r="A3909" s="9" t="s">
        <v>1335</v>
      </c>
      <c r="B3909" s="10">
        <v>30.1</v>
      </c>
      <c r="C3909" s="10">
        <v>55305</v>
      </c>
      <c r="D3909" s="10">
        <v>339</v>
      </c>
      <c r="E3909" s="10">
        <v>564</v>
      </c>
    </row>
    <row r="3910" spans="1:5" x14ac:dyDescent="0.2">
      <c r="A3910" s="9" t="s">
        <v>1339</v>
      </c>
      <c r="B3910" s="10">
        <v>30.1</v>
      </c>
      <c r="C3910" s="10">
        <v>55305</v>
      </c>
      <c r="D3910" s="10">
        <v>339</v>
      </c>
      <c r="E3910" s="10">
        <v>564</v>
      </c>
    </row>
    <row r="3911" spans="1:5" x14ac:dyDescent="0.2">
      <c r="A3911" s="9" t="s">
        <v>1370</v>
      </c>
      <c r="B3911" s="10">
        <v>30.1</v>
      </c>
      <c r="C3911" s="10">
        <v>55305</v>
      </c>
      <c r="D3911" s="10">
        <v>339</v>
      </c>
      <c r="E3911" s="10">
        <v>564</v>
      </c>
    </row>
    <row r="3912" spans="1:5" x14ac:dyDescent="0.2">
      <c r="A3912" s="9" t="s">
        <v>1369</v>
      </c>
      <c r="B3912" s="10">
        <v>30.1</v>
      </c>
      <c r="C3912" s="10">
        <v>55305</v>
      </c>
      <c r="D3912" s="10">
        <v>339</v>
      </c>
      <c r="E3912" s="10">
        <v>564</v>
      </c>
    </row>
    <row r="3913" spans="1:5" x14ac:dyDescent="0.2">
      <c r="A3913" s="9" t="s">
        <v>1366</v>
      </c>
      <c r="B3913" s="10">
        <v>21.4</v>
      </c>
      <c r="C3913" s="10">
        <v>62569</v>
      </c>
      <c r="D3913" s="10">
        <v>290</v>
      </c>
      <c r="E3913" s="10">
        <v>222</v>
      </c>
    </row>
    <row r="3914" spans="1:5" x14ac:dyDescent="0.2">
      <c r="A3914" s="9" t="s">
        <v>1367</v>
      </c>
      <c r="B3914" s="10">
        <v>30.1</v>
      </c>
      <c r="C3914" s="10">
        <v>55305</v>
      </c>
      <c r="D3914" s="10">
        <v>339</v>
      </c>
      <c r="E3914" s="10">
        <v>564</v>
      </c>
    </row>
    <row r="3915" spans="1:5" x14ac:dyDescent="0.2">
      <c r="A3915" s="9" t="s">
        <v>1336</v>
      </c>
      <c r="B3915" s="10">
        <v>30.1</v>
      </c>
      <c r="C3915" s="10">
        <v>55305</v>
      </c>
      <c r="D3915" s="10">
        <v>339</v>
      </c>
      <c r="E3915" s="10">
        <v>564</v>
      </c>
    </row>
    <row r="3916" spans="1:5" x14ac:dyDescent="0.2">
      <c r="A3916" s="9" t="s">
        <v>1345</v>
      </c>
      <c r="B3916" s="10">
        <v>21.4</v>
      </c>
      <c r="C3916" s="10">
        <v>62569</v>
      </c>
      <c r="D3916" s="10">
        <v>290</v>
      </c>
      <c r="E3916" s="10">
        <v>222</v>
      </c>
    </row>
    <row r="3917" spans="1:5" x14ac:dyDescent="0.2">
      <c r="A3917" s="9" t="s">
        <v>1349</v>
      </c>
      <c r="B3917" s="10">
        <v>35.799999999999997</v>
      </c>
      <c r="C3917" s="10">
        <v>42188</v>
      </c>
      <c r="D3917" s="10">
        <v>415</v>
      </c>
      <c r="E3917" s="10">
        <v>451</v>
      </c>
    </row>
    <row r="3918" spans="1:5" x14ac:dyDescent="0.2">
      <c r="A3918" s="9" t="s">
        <v>1351</v>
      </c>
      <c r="B3918" s="10">
        <v>35.799999999999997</v>
      </c>
      <c r="C3918" s="10">
        <v>42188</v>
      </c>
      <c r="D3918" s="10">
        <v>415</v>
      </c>
      <c r="E3918" s="10">
        <v>451</v>
      </c>
    </row>
    <row r="3919" spans="1:5" x14ac:dyDescent="0.2">
      <c r="A3919" s="9" t="s">
        <v>1337</v>
      </c>
      <c r="B3919" s="10">
        <v>30.1</v>
      </c>
      <c r="C3919" s="10">
        <v>55305</v>
      </c>
      <c r="D3919" s="10">
        <v>339</v>
      </c>
      <c r="E3919" s="10">
        <v>564</v>
      </c>
    </row>
    <row r="3920" spans="1:5" x14ac:dyDescent="0.2">
      <c r="A3920" s="9" t="s">
        <v>1342</v>
      </c>
      <c r="B3920" s="10">
        <v>21.4</v>
      </c>
      <c r="C3920" s="10">
        <v>62569</v>
      </c>
      <c r="D3920" s="10">
        <v>290</v>
      </c>
      <c r="E3920" s="10">
        <v>222</v>
      </c>
    </row>
    <row r="3921" spans="1:5" x14ac:dyDescent="0.2">
      <c r="A3921" s="9" t="s">
        <v>1348</v>
      </c>
      <c r="B3921" s="10">
        <v>35.799999999999997</v>
      </c>
      <c r="C3921" s="10">
        <v>42188</v>
      </c>
      <c r="D3921" s="10">
        <v>415</v>
      </c>
      <c r="E3921" s="10">
        <v>451</v>
      </c>
    </row>
    <row r="3922" spans="1:5" x14ac:dyDescent="0.2">
      <c r="A3922" s="9" t="s">
        <v>1347</v>
      </c>
      <c r="B3922" s="10">
        <v>28.599999999999998</v>
      </c>
      <c r="C3922" s="10">
        <v>52378.5</v>
      </c>
      <c r="D3922" s="10">
        <v>352.5</v>
      </c>
      <c r="E3922" s="10">
        <v>336.5</v>
      </c>
    </row>
    <row r="3923" spans="1:5" x14ac:dyDescent="0.2">
      <c r="A3923" s="9" t="s">
        <v>1368</v>
      </c>
      <c r="B3923" s="10">
        <v>30.1</v>
      </c>
      <c r="C3923" s="10">
        <v>55305</v>
      </c>
      <c r="D3923" s="10">
        <v>339</v>
      </c>
      <c r="E3923" s="10">
        <v>564</v>
      </c>
    </row>
    <row r="3924" spans="1:5" x14ac:dyDescent="0.2">
      <c r="A3924" s="9" t="s">
        <v>1346</v>
      </c>
      <c r="B3924" s="10">
        <v>21.4</v>
      </c>
      <c r="C3924" s="10">
        <v>62569</v>
      </c>
      <c r="D3924" s="10">
        <v>290</v>
      </c>
      <c r="E3924" s="10">
        <v>222</v>
      </c>
    </row>
    <row r="3925" spans="1:5" x14ac:dyDescent="0.2">
      <c r="A3925" s="9" t="s">
        <v>1338</v>
      </c>
      <c r="B3925" s="10">
        <v>30.1</v>
      </c>
      <c r="C3925" s="10">
        <v>55305</v>
      </c>
      <c r="D3925" s="10">
        <v>339</v>
      </c>
      <c r="E3925" s="10">
        <v>564</v>
      </c>
    </row>
    <row r="3926" spans="1:5" x14ac:dyDescent="0.2">
      <c r="A3926" s="9" t="s">
        <v>1341</v>
      </c>
      <c r="B3926" s="10">
        <v>21.4</v>
      </c>
      <c r="C3926" s="10">
        <v>62569</v>
      </c>
      <c r="D3926" s="10">
        <v>290</v>
      </c>
      <c r="E3926" s="10">
        <v>222</v>
      </c>
    </row>
    <row r="3927" spans="1:5" x14ac:dyDescent="0.2">
      <c r="A3927" s="9" t="s">
        <v>1343</v>
      </c>
      <c r="B3927" s="10">
        <v>21.4</v>
      </c>
      <c r="C3927" s="10">
        <v>62569</v>
      </c>
      <c r="D3927" s="10">
        <v>290</v>
      </c>
      <c r="E3927" s="10">
        <v>222</v>
      </c>
    </row>
    <row r="3928" spans="1:5" x14ac:dyDescent="0.2">
      <c r="A3928" s="9" t="s">
        <v>1344</v>
      </c>
      <c r="B3928" s="10">
        <v>21.4</v>
      </c>
      <c r="C3928" s="10">
        <v>62569</v>
      </c>
      <c r="D3928" s="10">
        <v>290</v>
      </c>
      <c r="E3928" s="10">
        <v>222</v>
      </c>
    </row>
    <row r="3929" spans="1:5" x14ac:dyDescent="0.2">
      <c r="A3929" s="9" t="s">
        <v>1340</v>
      </c>
      <c r="B3929" s="10">
        <v>30.1</v>
      </c>
      <c r="C3929" s="10">
        <v>55305</v>
      </c>
      <c r="D3929" s="10">
        <v>339</v>
      </c>
      <c r="E3929" s="10">
        <v>564</v>
      </c>
    </row>
    <row r="3930" spans="1:5" x14ac:dyDescent="0.2">
      <c r="A3930" s="9" t="s">
        <v>1350</v>
      </c>
      <c r="B3930" s="10">
        <v>35.799999999999997</v>
      </c>
      <c r="C3930" s="10">
        <v>42188</v>
      </c>
      <c r="D3930" s="10">
        <v>415</v>
      </c>
      <c r="E3930" s="10">
        <v>451</v>
      </c>
    </row>
    <row r="3931" spans="1:5" x14ac:dyDescent="0.2">
      <c r="A3931" s="9" t="s">
        <v>3559</v>
      </c>
      <c r="B3931" s="10">
        <v>8.6999999999999993</v>
      </c>
      <c r="C3931" s="10">
        <v>60514</v>
      </c>
      <c r="D3931" s="10">
        <v>326</v>
      </c>
      <c r="E3931" s="10">
        <v>650</v>
      </c>
    </row>
    <row r="3932" spans="1:5" x14ac:dyDescent="0.2">
      <c r="A3932" s="9" t="s">
        <v>3560</v>
      </c>
      <c r="B3932" s="10">
        <v>23.7</v>
      </c>
      <c r="C3932" s="10">
        <v>50176</v>
      </c>
      <c r="D3932" s="10">
        <v>299</v>
      </c>
      <c r="E3932" s="10">
        <v>851</v>
      </c>
    </row>
    <row r="3933" spans="1:5" x14ac:dyDescent="0.2">
      <c r="A3933" s="9" t="s">
        <v>3561</v>
      </c>
      <c r="B3933" s="10">
        <v>23.7</v>
      </c>
      <c r="C3933" s="10">
        <v>50176</v>
      </c>
      <c r="D3933" s="10">
        <v>299</v>
      </c>
      <c r="E3933" s="10">
        <v>851</v>
      </c>
    </row>
    <row r="3934" spans="1:5" x14ac:dyDescent="0.2">
      <c r="A3934" s="9" t="s">
        <v>3557</v>
      </c>
      <c r="B3934" s="10">
        <v>8.6999999999999993</v>
      </c>
      <c r="C3934" s="10">
        <v>60514</v>
      </c>
      <c r="D3934" s="10">
        <v>326</v>
      </c>
      <c r="E3934" s="10">
        <v>650</v>
      </c>
    </row>
    <row r="3935" spans="1:5" x14ac:dyDescent="0.2">
      <c r="A3935" s="9" t="s">
        <v>3562</v>
      </c>
      <c r="B3935" s="10">
        <v>23.7</v>
      </c>
      <c r="C3935" s="10">
        <v>50176</v>
      </c>
      <c r="D3935" s="10">
        <v>299</v>
      </c>
      <c r="E3935" s="10">
        <v>851</v>
      </c>
    </row>
    <row r="3936" spans="1:5" x14ac:dyDescent="0.2">
      <c r="A3936" s="9" t="s">
        <v>3558</v>
      </c>
      <c r="B3936" s="10">
        <v>8.6999999999999993</v>
      </c>
      <c r="C3936" s="10">
        <v>60514</v>
      </c>
      <c r="D3936" s="10">
        <v>326</v>
      </c>
      <c r="E3936" s="10">
        <v>650</v>
      </c>
    </row>
    <row r="3937" spans="1:5" x14ac:dyDescent="0.2">
      <c r="A3937" s="9" t="s">
        <v>2455</v>
      </c>
      <c r="B3937" s="10">
        <v>28.600000000000005</v>
      </c>
      <c r="C3937" s="10">
        <v>32500</v>
      </c>
      <c r="D3937" s="10">
        <v>572</v>
      </c>
      <c r="E3937" s="10">
        <v>1094</v>
      </c>
    </row>
    <row r="3938" spans="1:5" x14ac:dyDescent="0.2">
      <c r="A3938" s="9" t="s">
        <v>2453</v>
      </c>
      <c r="B3938" s="10">
        <v>28.6</v>
      </c>
      <c r="C3938" s="10">
        <v>32500</v>
      </c>
      <c r="D3938" s="10">
        <v>572</v>
      </c>
      <c r="E3938" s="10">
        <v>1094</v>
      </c>
    </row>
    <row r="3939" spans="1:5" x14ac:dyDescent="0.2">
      <c r="A3939" s="9" t="s">
        <v>2454</v>
      </c>
      <c r="B3939" s="10">
        <v>28.6</v>
      </c>
      <c r="C3939" s="10">
        <v>32500</v>
      </c>
      <c r="D3939" s="10">
        <v>572</v>
      </c>
      <c r="E3939" s="10">
        <v>1094</v>
      </c>
    </row>
    <row r="3940" spans="1:5" x14ac:dyDescent="0.2">
      <c r="A3940" s="9" t="s">
        <v>3981</v>
      </c>
      <c r="B3940" s="10">
        <v>32.1</v>
      </c>
      <c r="C3940" s="10">
        <v>41118</v>
      </c>
      <c r="D3940" s="10">
        <v>318</v>
      </c>
      <c r="E3940" s="10">
        <v>582</v>
      </c>
    </row>
    <row r="3941" spans="1:5" x14ac:dyDescent="0.2">
      <c r="A3941" s="9" t="s">
        <v>3980</v>
      </c>
      <c r="B3941" s="10">
        <v>32.1</v>
      </c>
      <c r="C3941" s="10">
        <v>41118</v>
      </c>
      <c r="D3941" s="10">
        <v>318</v>
      </c>
      <c r="E3941" s="10">
        <v>582</v>
      </c>
    </row>
    <row r="3942" spans="1:5" x14ac:dyDescent="0.2">
      <c r="A3942" s="9" t="s">
        <v>817</v>
      </c>
      <c r="B3942" s="10">
        <v>32.1</v>
      </c>
      <c r="C3942" s="10">
        <v>105774</v>
      </c>
      <c r="D3942" s="10">
        <v>424</v>
      </c>
      <c r="E3942" s="10">
        <v>476</v>
      </c>
    </row>
    <row r="3943" spans="1:5" x14ac:dyDescent="0.2">
      <c r="A3943" s="9" t="s">
        <v>816</v>
      </c>
      <c r="B3943" s="10">
        <v>32.1</v>
      </c>
      <c r="C3943" s="10">
        <v>105774</v>
      </c>
      <c r="D3943" s="10">
        <v>424</v>
      </c>
      <c r="E3943" s="10">
        <v>476</v>
      </c>
    </row>
    <row r="3944" spans="1:5" x14ac:dyDescent="0.2">
      <c r="A3944" s="9" t="s">
        <v>818</v>
      </c>
      <c r="B3944" s="10">
        <v>32.1</v>
      </c>
      <c r="C3944" s="10">
        <v>105774</v>
      </c>
      <c r="D3944" s="10">
        <v>424</v>
      </c>
      <c r="E3944" s="10">
        <v>476</v>
      </c>
    </row>
    <row r="3945" spans="1:5" x14ac:dyDescent="0.2">
      <c r="A3945" s="9" t="s">
        <v>815</v>
      </c>
      <c r="B3945" s="10">
        <v>32.1</v>
      </c>
      <c r="C3945" s="10">
        <v>105774</v>
      </c>
      <c r="D3945" s="10">
        <v>424</v>
      </c>
      <c r="E3945" s="10">
        <v>476</v>
      </c>
    </row>
    <row r="3946" spans="1:5" x14ac:dyDescent="0.2">
      <c r="A3946" s="9" t="s">
        <v>3234</v>
      </c>
      <c r="B3946" s="10">
        <v>71.400000000000006</v>
      </c>
      <c r="C3946" s="10">
        <v>17702</v>
      </c>
      <c r="D3946" s="10">
        <v>395</v>
      </c>
      <c r="E3946" s="10">
        <v>227</v>
      </c>
    </row>
    <row r="3947" spans="1:5" x14ac:dyDescent="0.2">
      <c r="A3947" s="9" t="s">
        <v>3045</v>
      </c>
      <c r="B3947" s="10">
        <v>52.2</v>
      </c>
      <c r="C3947" s="10">
        <v>53370</v>
      </c>
      <c r="D3947" s="10">
        <v>215</v>
      </c>
      <c r="E3947" s="10">
        <v>140.5</v>
      </c>
    </row>
    <row r="3948" spans="1:5" x14ac:dyDescent="0.2">
      <c r="A3948" s="9" t="s">
        <v>3046</v>
      </c>
      <c r="B3948" s="10">
        <v>47.4</v>
      </c>
      <c r="C3948" s="10">
        <v>56389</v>
      </c>
      <c r="D3948" s="10">
        <v>50</v>
      </c>
      <c r="E3948" s="10">
        <v>9</v>
      </c>
    </row>
    <row r="3949" spans="1:5" x14ac:dyDescent="0.2">
      <c r="A3949" s="9" t="s">
        <v>3233</v>
      </c>
      <c r="B3949" s="10">
        <v>47.4</v>
      </c>
      <c r="C3949" s="10">
        <v>56389</v>
      </c>
      <c r="D3949" s="10">
        <v>50</v>
      </c>
      <c r="E3949" s="10">
        <v>9</v>
      </c>
    </row>
    <row r="3950" spans="1:5" x14ac:dyDescent="0.2">
      <c r="A3950" s="9" t="s">
        <v>3044</v>
      </c>
      <c r="B3950" s="10">
        <v>33</v>
      </c>
      <c r="C3950" s="10">
        <v>89038</v>
      </c>
      <c r="D3950" s="10">
        <v>35</v>
      </c>
      <c r="E3950" s="10">
        <v>54</v>
      </c>
    </row>
    <row r="3951" spans="1:5" x14ac:dyDescent="0.2">
      <c r="A3951" s="9" t="s">
        <v>3236</v>
      </c>
      <c r="B3951" s="10">
        <v>33</v>
      </c>
      <c r="C3951" s="10">
        <v>89038</v>
      </c>
      <c r="D3951" s="10">
        <v>35</v>
      </c>
      <c r="E3951" s="10">
        <v>54</v>
      </c>
    </row>
    <row r="3952" spans="1:5" x14ac:dyDescent="0.2">
      <c r="A3952" s="9" t="s">
        <v>3235</v>
      </c>
      <c r="B3952" s="10">
        <v>33</v>
      </c>
      <c r="C3952" s="10">
        <v>89038</v>
      </c>
      <c r="D3952" s="10">
        <v>35</v>
      </c>
      <c r="E3952" s="10">
        <v>54</v>
      </c>
    </row>
    <row r="3953" spans="1:5" x14ac:dyDescent="0.2">
      <c r="A3953" s="9" t="s">
        <v>3043</v>
      </c>
      <c r="B3953" s="10">
        <v>33</v>
      </c>
      <c r="C3953" s="10">
        <v>89038</v>
      </c>
      <c r="D3953" s="10">
        <v>35</v>
      </c>
      <c r="E3953" s="10">
        <v>54</v>
      </c>
    </row>
    <row r="3954" spans="1:5" x14ac:dyDescent="0.2">
      <c r="A3954" s="9" t="s">
        <v>3237</v>
      </c>
      <c r="B3954" s="10">
        <v>33</v>
      </c>
      <c r="C3954" s="10">
        <v>89038</v>
      </c>
      <c r="D3954" s="10">
        <v>35</v>
      </c>
      <c r="E3954" s="10">
        <v>54</v>
      </c>
    </row>
    <row r="3955" spans="1:5" x14ac:dyDescent="0.2">
      <c r="A3955" s="9" t="s">
        <v>4125</v>
      </c>
      <c r="B3955" s="10">
        <v>0</v>
      </c>
      <c r="C3955" s="10">
        <v>0</v>
      </c>
      <c r="D3955" s="10">
        <v>0</v>
      </c>
      <c r="E3955" s="10">
        <v>0</v>
      </c>
    </row>
    <row r="3956" spans="1:5" x14ac:dyDescent="0.2">
      <c r="A3956" s="9" t="s">
        <v>4126</v>
      </c>
      <c r="B3956" s="10">
        <v>0</v>
      </c>
      <c r="C3956" s="10">
        <v>0</v>
      </c>
      <c r="D3956" s="10">
        <v>0</v>
      </c>
      <c r="E3956" s="10">
        <v>0</v>
      </c>
    </row>
    <row r="3957" spans="1:5" x14ac:dyDescent="0.2">
      <c r="A3957" s="9" t="s">
        <v>739</v>
      </c>
      <c r="B3957" s="10">
        <v>32.1</v>
      </c>
      <c r="C3957" s="10">
        <v>105774</v>
      </c>
      <c r="D3957" s="10">
        <v>424</v>
      </c>
      <c r="E3957" s="10">
        <v>476</v>
      </c>
    </row>
    <row r="3958" spans="1:5" x14ac:dyDescent="0.2">
      <c r="A3958" s="9" t="s">
        <v>738</v>
      </c>
      <c r="B3958" s="10">
        <v>32.1</v>
      </c>
      <c r="C3958" s="10">
        <v>105774</v>
      </c>
      <c r="D3958" s="10">
        <v>424</v>
      </c>
      <c r="E3958" s="10">
        <v>476</v>
      </c>
    </row>
    <row r="3959" spans="1:5" x14ac:dyDescent="0.2">
      <c r="A3959" s="9" t="s">
        <v>2463</v>
      </c>
      <c r="B3959" s="10">
        <v>28.6</v>
      </c>
      <c r="C3959" s="10">
        <v>32500</v>
      </c>
      <c r="D3959" s="10">
        <v>572</v>
      </c>
      <c r="E3959" s="10">
        <v>1094</v>
      </c>
    </row>
    <row r="3960" spans="1:5" x14ac:dyDescent="0.2">
      <c r="A3960" s="9" t="s">
        <v>3486</v>
      </c>
      <c r="B3960" s="10">
        <v>32.1</v>
      </c>
      <c r="C3960" s="10">
        <v>41118</v>
      </c>
      <c r="D3960" s="10">
        <v>318</v>
      </c>
      <c r="E3960" s="10">
        <v>582</v>
      </c>
    </row>
    <row r="3961" spans="1:5" x14ac:dyDescent="0.2">
      <c r="A3961" s="9" t="s">
        <v>3490</v>
      </c>
      <c r="B3961" s="10">
        <v>32.1</v>
      </c>
      <c r="C3961" s="10">
        <v>41118</v>
      </c>
      <c r="D3961" s="10">
        <v>318</v>
      </c>
      <c r="E3961" s="10">
        <v>582</v>
      </c>
    </row>
    <row r="3962" spans="1:5" x14ac:dyDescent="0.2">
      <c r="A3962" s="9" t="s">
        <v>3581</v>
      </c>
      <c r="B3962" s="10">
        <v>21.7</v>
      </c>
      <c r="C3962" s="10">
        <v>50519</v>
      </c>
      <c r="D3962" s="10">
        <v>492</v>
      </c>
      <c r="E3962" s="10">
        <v>587</v>
      </c>
    </row>
    <row r="3963" spans="1:5" x14ac:dyDescent="0.2">
      <c r="A3963" s="9" t="s">
        <v>3512</v>
      </c>
      <c r="B3963" s="10">
        <v>29.8</v>
      </c>
      <c r="C3963" s="10">
        <v>30600</v>
      </c>
      <c r="D3963" s="10">
        <v>224</v>
      </c>
      <c r="E3963" s="10">
        <v>364</v>
      </c>
    </row>
    <row r="3964" spans="1:5" x14ac:dyDescent="0.2">
      <c r="A3964" s="9" t="s">
        <v>3574</v>
      </c>
      <c r="B3964" s="10">
        <v>29.8</v>
      </c>
      <c r="C3964" s="10">
        <v>30600</v>
      </c>
      <c r="D3964" s="10">
        <v>224</v>
      </c>
      <c r="E3964" s="10">
        <v>364</v>
      </c>
    </row>
    <row r="3965" spans="1:5" x14ac:dyDescent="0.2">
      <c r="A3965" s="9" t="s">
        <v>3513</v>
      </c>
      <c r="B3965" s="10">
        <v>29.8</v>
      </c>
      <c r="C3965" s="10">
        <v>30600</v>
      </c>
      <c r="D3965" s="10">
        <v>224</v>
      </c>
      <c r="E3965" s="10">
        <v>364</v>
      </c>
    </row>
    <row r="3966" spans="1:5" x14ac:dyDescent="0.2">
      <c r="A3966" s="9" t="s">
        <v>3497</v>
      </c>
      <c r="B3966" s="10">
        <v>21.7</v>
      </c>
      <c r="C3966" s="10">
        <v>50519</v>
      </c>
      <c r="D3966" s="10">
        <v>492</v>
      </c>
      <c r="E3966" s="10">
        <v>587</v>
      </c>
    </row>
    <row r="3967" spans="1:5" x14ac:dyDescent="0.2">
      <c r="A3967" s="9" t="s">
        <v>3504</v>
      </c>
      <c r="B3967" s="10">
        <v>31.5</v>
      </c>
      <c r="C3967" s="10">
        <v>40299.5</v>
      </c>
      <c r="D3967" s="10">
        <v>516</v>
      </c>
      <c r="E3967" s="10">
        <v>597</v>
      </c>
    </row>
    <row r="3968" spans="1:5" x14ac:dyDescent="0.2">
      <c r="A3968" s="9" t="s">
        <v>3577</v>
      </c>
      <c r="B3968" s="10">
        <v>41.3</v>
      </c>
      <c r="C3968" s="10">
        <v>30080</v>
      </c>
      <c r="D3968" s="10">
        <v>540</v>
      </c>
      <c r="E3968" s="10">
        <v>607</v>
      </c>
    </row>
    <row r="3969" spans="1:5" x14ac:dyDescent="0.2">
      <c r="A3969" s="9" t="s">
        <v>3510</v>
      </c>
      <c r="B3969" s="10">
        <v>41.3</v>
      </c>
      <c r="C3969" s="10">
        <v>30080</v>
      </c>
      <c r="D3969" s="10">
        <v>540</v>
      </c>
      <c r="E3969" s="10">
        <v>607</v>
      </c>
    </row>
    <row r="3970" spans="1:5" x14ac:dyDescent="0.2">
      <c r="A3970" s="9" t="s">
        <v>3500</v>
      </c>
      <c r="B3970" s="10">
        <v>21.7</v>
      </c>
      <c r="C3970" s="10">
        <v>50519</v>
      </c>
      <c r="D3970" s="10">
        <v>492</v>
      </c>
      <c r="E3970" s="10">
        <v>587</v>
      </c>
    </row>
    <row r="3971" spans="1:5" x14ac:dyDescent="0.2">
      <c r="A3971" s="9" t="s">
        <v>3585</v>
      </c>
      <c r="B3971" s="10">
        <v>32.1</v>
      </c>
      <c r="C3971" s="10">
        <v>41118</v>
      </c>
      <c r="D3971" s="10">
        <v>318</v>
      </c>
      <c r="E3971" s="10">
        <v>582</v>
      </c>
    </row>
    <row r="3972" spans="1:5" x14ac:dyDescent="0.2">
      <c r="A3972" s="9" t="s">
        <v>3509</v>
      </c>
      <c r="B3972" s="10">
        <v>41.3</v>
      </c>
      <c r="C3972" s="10">
        <v>30080</v>
      </c>
      <c r="D3972" s="10">
        <v>540</v>
      </c>
      <c r="E3972" s="10">
        <v>607</v>
      </c>
    </row>
    <row r="3973" spans="1:5" x14ac:dyDescent="0.2">
      <c r="A3973" s="9" t="s">
        <v>3586</v>
      </c>
      <c r="B3973" s="10">
        <v>32.1</v>
      </c>
      <c r="C3973" s="10">
        <v>41118</v>
      </c>
      <c r="D3973" s="10">
        <v>318</v>
      </c>
      <c r="E3973" s="10">
        <v>582</v>
      </c>
    </row>
    <row r="3974" spans="1:5" x14ac:dyDescent="0.2">
      <c r="A3974" s="9" t="s">
        <v>3491</v>
      </c>
      <c r="B3974" s="10">
        <v>32.1</v>
      </c>
      <c r="C3974" s="10">
        <v>41118</v>
      </c>
      <c r="D3974" s="10">
        <v>318</v>
      </c>
      <c r="E3974" s="10">
        <v>582</v>
      </c>
    </row>
    <row r="3975" spans="1:5" x14ac:dyDescent="0.2">
      <c r="A3975" s="9" t="s">
        <v>3492</v>
      </c>
      <c r="B3975" s="10">
        <v>32.1</v>
      </c>
      <c r="C3975" s="10">
        <v>41118</v>
      </c>
      <c r="D3975" s="10">
        <v>318</v>
      </c>
      <c r="E3975" s="10">
        <v>582</v>
      </c>
    </row>
    <row r="3976" spans="1:5" x14ac:dyDescent="0.2">
      <c r="A3976" s="9" t="s">
        <v>3493</v>
      </c>
      <c r="B3976" s="10">
        <v>32.1</v>
      </c>
      <c r="C3976" s="10">
        <v>41118</v>
      </c>
      <c r="D3976" s="10">
        <v>318</v>
      </c>
      <c r="E3976" s="10">
        <v>582</v>
      </c>
    </row>
    <row r="3977" spans="1:5" x14ac:dyDescent="0.2">
      <c r="A3977" s="9" t="s">
        <v>3580</v>
      </c>
      <c r="B3977" s="10">
        <v>21.7</v>
      </c>
      <c r="C3977" s="10">
        <v>50519</v>
      </c>
      <c r="D3977" s="10">
        <v>492</v>
      </c>
      <c r="E3977" s="10">
        <v>587</v>
      </c>
    </row>
    <row r="3978" spans="1:5" x14ac:dyDescent="0.2">
      <c r="A3978" s="9" t="s">
        <v>3587</v>
      </c>
      <c r="B3978" s="10">
        <v>32.1</v>
      </c>
      <c r="C3978" s="10">
        <v>41118</v>
      </c>
      <c r="D3978" s="10">
        <v>318</v>
      </c>
      <c r="E3978" s="10">
        <v>582</v>
      </c>
    </row>
    <row r="3979" spans="1:5" x14ac:dyDescent="0.2">
      <c r="A3979" s="9" t="s">
        <v>3583</v>
      </c>
      <c r="B3979" s="10">
        <v>32.1</v>
      </c>
      <c r="C3979" s="10">
        <v>41118</v>
      </c>
      <c r="D3979" s="10">
        <v>318</v>
      </c>
      <c r="E3979" s="10">
        <v>582</v>
      </c>
    </row>
    <row r="3980" spans="1:5" x14ac:dyDescent="0.2">
      <c r="A3980" s="9" t="s">
        <v>3494</v>
      </c>
      <c r="B3980" s="10">
        <v>21.7</v>
      </c>
      <c r="C3980" s="10">
        <v>50519</v>
      </c>
      <c r="D3980" s="10">
        <v>492</v>
      </c>
      <c r="E3980" s="10">
        <v>587</v>
      </c>
    </row>
    <row r="3981" spans="1:5" x14ac:dyDescent="0.2">
      <c r="A3981" s="9" t="s">
        <v>3514</v>
      </c>
      <c r="B3981" s="10">
        <v>29.8</v>
      </c>
      <c r="C3981" s="10">
        <v>30600</v>
      </c>
      <c r="D3981" s="10">
        <v>224</v>
      </c>
      <c r="E3981" s="10">
        <v>364</v>
      </c>
    </row>
    <row r="3982" spans="1:5" x14ac:dyDescent="0.2">
      <c r="A3982" s="9" t="s">
        <v>3499</v>
      </c>
      <c r="B3982" s="10">
        <v>21.7</v>
      </c>
      <c r="C3982" s="10">
        <v>50519</v>
      </c>
      <c r="D3982" s="10">
        <v>492</v>
      </c>
      <c r="E3982" s="10">
        <v>587</v>
      </c>
    </row>
    <row r="3983" spans="1:5" x14ac:dyDescent="0.2">
      <c r="A3983" s="9" t="s">
        <v>3495</v>
      </c>
      <c r="B3983" s="10">
        <v>21.7</v>
      </c>
      <c r="C3983" s="10">
        <v>50519</v>
      </c>
      <c r="D3983" s="10">
        <v>492</v>
      </c>
      <c r="E3983" s="10">
        <v>587</v>
      </c>
    </row>
    <row r="3984" spans="1:5" x14ac:dyDescent="0.2">
      <c r="A3984" s="9" t="s">
        <v>3508</v>
      </c>
      <c r="B3984" s="10">
        <v>41.3</v>
      </c>
      <c r="C3984" s="10">
        <v>30080</v>
      </c>
      <c r="D3984" s="10">
        <v>540</v>
      </c>
      <c r="E3984" s="10">
        <v>607</v>
      </c>
    </row>
    <row r="3985" spans="1:5" x14ac:dyDescent="0.2">
      <c r="A3985" s="9" t="s">
        <v>3584</v>
      </c>
      <c r="B3985" s="10">
        <v>32.1</v>
      </c>
      <c r="C3985" s="10">
        <v>41118</v>
      </c>
      <c r="D3985" s="10">
        <v>318</v>
      </c>
      <c r="E3985" s="10">
        <v>582</v>
      </c>
    </row>
    <row r="3986" spans="1:5" x14ac:dyDescent="0.2">
      <c r="A3986" s="9" t="s">
        <v>3582</v>
      </c>
      <c r="B3986" s="10">
        <v>32.1</v>
      </c>
      <c r="C3986" s="10">
        <v>41118</v>
      </c>
      <c r="D3986" s="10">
        <v>318</v>
      </c>
      <c r="E3986" s="10">
        <v>582</v>
      </c>
    </row>
    <row r="3987" spans="1:5" x14ac:dyDescent="0.2">
      <c r="A3987" s="9" t="s">
        <v>3506</v>
      </c>
      <c r="B3987" s="10">
        <v>41.300000000000004</v>
      </c>
      <c r="C3987" s="10">
        <v>30080</v>
      </c>
      <c r="D3987" s="10">
        <v>540</v>
      </c>
      <c r="E3987" s="10">
        <v>607</v>
      </c>
    </row>
    <row r="3988" spans="1:5" x14ac:dyDescent="0.2">
      <c r="A3988" s="9" t="s">
        <v>3507</v>
      </c>
      <c r="B3988" s="10">
        <v>41.3</v>
      </c>
      <c r="C3988" s="10">
        <v>30080</v>
      </c>
      <c r="D3988" s="10">
        <v>540</v>
      </c>
      <c r="E3988" s="10">
        <v>607</v>
      </c>
    </row>
    <row r="3989" spans="1:5" x14ac:dyDescent="0.2">
      <c r="A3989" s="9" t="s">
        <v>3501</v>
      </c>
      <c r="B3989" s="10">
        <v>21.7</v>
      </c>
      <c r="C3989" s="10">
        <v>50519</v>
      </c>
      <c r="D3989" s="10">
        <v>492</v>
      </c>
      <c r="E3989" s="10">
        <v>587</v>
      </c>
    </row>
    <row r="3990" spans="1:5" x14ac:dyDescent="0.2">
      <c r="A3990" s="9" t="s">
        <v>3511</v>
      </c>
      <c r="B3990" s="10">
        <v>29.8</v>
      </c>
      <c r="C3990" s="10">
        <v>30600</v>
      </c>
      <c r="D3990" s="10">
        <v>224</v>
      </c>
      <c r="E3990" s="10">
        <v>364</v>
      </c>
    </row>
    <row r="3991" spans="1:5" x14ac:dyDescent="0.2">
      <c r="A3991" s="9" t="s">
        <v>3487</v>
      </c>
      <c r="B3991" s="10">
        <v>32.1</v>
      </c>
      <c r="C3991" s="10">
        <v>41118</v>
      </c>
      <c r="D3991" s="10">
        <v>318</v>
      </c>
      <c r="E3991" s="10">
        <v>582</v>
      </c>
    </row>
    <row r="3992" spans="1:5" x14ac:dyDescent="0.2">
      <c r="A3992" s="9" t="s">
        <v>3489</v>
      </c>
      <c r="B3992" s="10">
        <v>32.1</v>
      </c>
      <c r="C3992" s="10">
        <v>41118</v>
      </c>
      <c r="D3992" s="10">
        <v>318</v>
      </c>
      <c r="E3992" s="10">
        <v>582</v>
      </c>
    </row>
    <row r="3993" spans="1:5" x14ac:dyDescent="0.2">
      <c r="A3993" s="9" t="s">
        <v>3502</v>
      </c>
      <c r="B3993" s="10">
        <v>21.7</v>
      </c>
      <c r="C3993" s="10">
        <v>50519</v>
      </c>
      <c r="D3993" s="10">
        <v>492</v>
      </c>
      <c r="E3993" s="10">
        <v>587</v>
      </c>
    </row>
    <row r="3994" spans="1:5" x14ac:dyDescent="0.2">
      <c r="A3994" s="9" t="s">
        <v>3516</v>
      </c>
      <c r="B3994" s="10">
        <v>29.8</v>
      </c>
      <c r="C3994" s="10">
        <v>30600</v>
      </c>
      <c r="D3994" s="10">
        <v>224</v>
      </c>
      <c r="E3994" s="10">
        <v>364</v>
      </c>
    </row>
    <row r="3995" spans="1:5" x14ac:dyDescent="0.2">
      <c r="A3995" s="9" t="s">
        <v>3488</v>
      </c>
      <c r="B3995" s="10">
        <v>32.1</v>
      </c>
      <c r="C3995" s="10">
        <v>41118</v>
      </c>
      <c r="D3995" s="10">
        <v>318</v>
      </c>
      <c r="E3995" s="10">
        <v>582</v>
      </c>
    </row>
    <row r="3996" spans="1:5" x14ac:dyDescent="0.2">
      <c r="A3996" s="9" t="s">
        <v>3505</v>
      </c>
      <c r="B3996" s="10">
        <v>21.7</v>
      </c>
      <c r="C3996" s="10">
        <v>50519</v>
      </c>
      <c r="D3996" s="10">
        <v>492</v>
      </c>
      <c r="E3996" s="10">
        <v>587</v>
      </c>
    </row>
    <row r="3997" spans="1:5" x14ac:dyDescent="0.2">
      <c r="A3997" s="9" t="s">
        <v>3575</v>
      </c>
      <c r="B3997" s="10">
        <v>29.8</v>
      </c>
      <c r="C3997" s="10">
        <v>30600</v>
      </c>
      <c r="D3997" s="10">
        <v>224</v>
      </c>
      <c r="E3997" s="10">
        <v>364</v>
      </c>
    </row>
    <row r="3998" spans="1:5" x14ac:dyDescent="0.2">
      <c r="A3998" s="9" t="s">
        <v>3515</v>
      </c>
      <c r="B3998" s="10">
        <v>29.8</v>
      </c>
      <c r="C3998" s="10">
        <v>30600</v>
      </c>
      <c r="D3998" s="10">
        <v>224</v>
      </c>
      <c r="E3998" s="10">
        <v>364</v>
      </c>
    </row>
    <row r="3999" spans="1:5" x14ac:dyDescent="0.2">
      <c r="A3999" s="9" t="s">
        <v>3496</v>
      </c>
      <c r="B3999" s="10">
        <v>21.7</v>
      </c>
      <c r="C3999" s="10">
        <v>50519</v>
      </c>
      <c r="D3999" s="10">
        <v>492</v>
      </c>
      <c r="E3999" s="10">
        <v>587</v>
      </c>
    </row>
    <row r="4000" spans="1:5" x14ac:dyDescent="0.2">
      <c r="A4000" s="9" t="s">
        <v>3578</v>
      </c>
      <c r="B4000" s="10">
        <v>41.3</v>
      </c>
      <c r="C4000" s="10">
        <v>30080</v>
      </c>
      <c r="D4000" s="10">
        <v>540</v>
      </c>
      <c r="E4000" s="10">
        <v>607</v>
      </c>
    </row>
    <row r="4001" spans="1:5" x14ac:dyDescent="0.2">
      <c r="A4001" s="9" t="s">
        <v>3503</v>
      </c>
      <c r="B4001" s="10">
        <v>31.5</v>
      </c>
      <c r="C4001" s="10">
        <v>40299.5</v>
      </c>
      <c r="D4001" s="10">
        <v>516</v>
      </c>
      <c r="E4001" s="10">
        <v>597</v>
      </c>
    </row>
    <row r="4002" spans="1:5" x14ac:dyDescent="0.2">
      <c r="A4002" s="9" t="s">
        <v>3498</v>
      </c>
      <c r="B4002" s="10">
        <v>21.7</v>
      </c>
      <c r="C4002" s="10">
        <v>50519</v>
      </c>
      <c r="D4002" s="10">
        <v>492</v>
      </c>
      <c r="E4002" s="10">
        <v>587</v>
      </c>
    </row>
    <row r="4003" spans="1:5" x14ac:dyDescent="0.2">
      <c r="A4003" s="9" t="s">
        <v>3576</v>
      </c>
      <c r="B4003" s="10">
        <v>41.3</v>
      </c>
      <c r="C4003" s="10">
        <v>30080</v>
      </c>
      <c r="D4003" s="10">
        <v>540</v>
      </c>
      <c r="E4003" s="10">
        <v>607</v>
      </c>
    </row>
    <row r="4004" spans="1:5" x14ac:dyDescent="0.2">
      <c r="A4004" s="9" t="s">
        <v>3579</v>
      </c>
      <c r="B4004" s="10">
        <v>21.7</v>
      </c>
      <c r="C4004" s="10">
        <v>50519</v>
      </c>
      <c r="D4004" s="10">
        <v>492</v>
      </c>
      <c r="E4004" s="10">
        <v>587</v>
      </c>
    </row>
    <row r="4005" spans="1:5" x14ac:dyDescent="0.2">
      <c r="A4005" s="9" t="s">
        <v>3573</v>
      </c>
      <c r="B4005" s="10">
        <v>29.8</v>
      </c>
      <c r="C4005" s="10">
        <v>30600</v>
      </c>
      <c r="D4005" s="10">
        <v>224</v>
      </c>
      <c r="E4005" s="10">
        <v>364</v>
      </c>
    </row>
    <row r="4006" spans="1:5" x14ac:dyDescent="0.2">
      <c r="A4006" s="9" t="s">
        <v>3555</v>
      </c>
      <c r="B4006" s="10">
        <v>8.6999999999999993</v>
      </c>
      <c r="C4006" s="10">
        <v>60514</v>
      </c>
      <c r="D4006" s="10">
        <v>326</v>
      </c>
      <c r="E4006" s="10">
        <v>650</v>
      </c>
    </row>
    <row r="4007" spans="1:5" x14ac:dyDescent="0.2">
      <c r="A4007" s="9" t="s">
        <v>3554</v>
      </c>
      <c r="B4007" s="10">
        <v>8.6999999999999993</v>
      </c>
      <c r="C4007" s="10">
        <v>60514</v>
      </c>
      <c r="D4007" s="10">
        <v>326</v>
      </c>
      <c r="E4007" s="10">
        <v>650</v>
      </c>
    </row>
    <row r="4008" spans="1:5" x14ac:dyDescent="0.2">
      <c r="A4008" s="9" t="s">
        <v>3553</v>
      </c>
      <c r="B4008" s="10">
        <v>8.6999999999999993</v>
      </c>
      <c r="C4008" s="10">
        <v>60514</v>
      </c>
      <c r="D4008" s="10">
        <v>326</v>
      </c>
      <c r="E4008" s="10">
        <v>650</v>
      </c>
    </row>
    <row r="4009" spans="1:5" x14ac:dyDescent="0.2">
      <c r="A4009" s="9" t="s">
        <v>1194</v>
      </c>
      <c r="B4009" s="10">
        <v>4.8</v>
      </c>
      <c r="C4009" s="10">
        <v>103118</v>
      </c>
      <c r="D4009" s="10">
        <v>81</v>
      </c>
      <c r="E4009" s="10">
        <v>512</v>
      </c>
    </row>
    <row r="4010" spans="1:5" x14ac:dyDescent="0.2">
      <c r="A4010" s="9" t="s">
        <v>1172</v>
      </c>
      <c r="B4010" s="10">
        <v>8.0500000000000007</v>
      </c>
      <c r="C4010" s="10">
        <v>76229</v>
      </c>
      <c r="D4010" s="10">
        <v>92</v>
      </c>
      <c r="E4010" s="10">
        <v>483.5</v>
      </c>
    </row>
    <row r="4011" spans="1:5" x14ac:dyDescent="0.2">
      <c r="A4011" s="9" t="s">
        <v>1193</v>
      </c>
      <c r="B4011" s="10">
        <v>4.8</v>
      </c>
      <c r="C4011" s="10">
        <v>103118</v>
      </c>
      <c r="D4011" s="10">
        <v>81</v>
      </c>
      <c r="E4011" s="10">
        <v>512</v>
      </c>
    </row>
    <row r="4012" spans="1:5" x14ac:dyDescent="0.2">
      <c r="A4012" s="9" t="s">
        <v>1173</v>
      </c>
      <c r="B4012" s="10">
        <v>8.0500000000000007</v>
      </c>
      <c r="C4012" s="10">
        <v>76229</v>
      </c>
      <c r="D4012" s="10">
        <v>92</v>
      </c>
      <c r="E4012" s="10">
        <v>483.5</v>
      </c>
    </row>
    <row r="4013" spans="1:5" x14ac:dyDescent="0.2">
      <c r="A4013" s="9" t="s">
        <v>1192</v>
      </c>
      <c r="B4013" s="10">
        <v>4.8</v>
      </c>
      <c r="C4013" s="10">
        <v>103118</v>
      </c>
      <c r="D4013" s="10">
        <v>81</v>
      </c>
      <c r="E4013" s="10">
        <v>512</v>
      </c>
    </row>
    <row r="4014" spans="1:5" x14ac:dyDescent="0.2">
      <c r="A4014" s="9" t="s">
        <v>1174</v>
      </c>
      <c r="B4014" s="10">
        <v>11.3</v>
      </c>
      <c r="C4014" s="10">
        <v>49340</v>
      </c>
      <c r="D4014" s="10">
        <v>103</v>
      </c>
      <c r="E4014" s="10">
        <v>455</v>
      </c>
    </row>
    <row r="4015" spans="1:5" x14ac:dyDescent="0.2">
      <c r="A4015" s="9" t="s">
        <v>1195</v>
      </c>
      <c r="B4015" s="10">
        <v>4.8</v>
      </c>
      <c r="C4015" s="10">
        <v>103118</v>
      </c>
      <c r="D4015" s="10">
        <v>81</v>
      </c>
      <c r="E4015" s="10">
        <v>512</v>
      </c>
    </row>
    <row r="4016" spans="1:5" x14ac:dyDescent="0.2">
      <c r="A4016" s="9" t="s">
        <v>1178</v>
      </c>
      <c r="B4016" s="10">
        <v>17.5</v>
      </c>
      <c r="C4016" s="10">
        <v>49758</v>
      </c>
      <c r="D4016" s="10">
        <v>201</v>
      </c>
      <c r="E4016" s="10">
        <v>653</v>
      </c>
    </row>
    <row r="4017" spans="1:5" x14ac:dyDescent="0.2">
      <c r="A4017" s="9" t="s">
        <v>1175</v>
      </c>
      <c r="B4017" s="10">
        <v>17.5</v>
      </c>
      <c r="C4017" s="10">
        <v>49758</v>
      </c>
      <c r="D4017" s="10">
        <v>201</v>
      </c>
      <c r="E4017" s="10">
        <v>653</v>
      </c>
    </row>
    <row r="4018" spans="1:5" x14ac:dyDescent="0.2">
      <c r="A4018" s="9" t="s">
        <v>1170</v>
      </c>
      <c r="B4018" s="10">
        <v>11.3</v>
      </c>
      <c r="C4018" s="10">
        <v>49340</v>
      </c>
      <c r="D4018" s="10">
        <v>103</v>
      </c>
      <c r="E4018" s="10">
        <v>455</v>
      </c>
    </row>
    <row r="4019" spans="1:5" x14ac:dyDescent="0.2">
      <c r="A4019" s="9" t="s">
        <v>1171</v>
      </c>
      <c r="B4019" s="10">
        <v>8.0500000000000007</v>
      </c>
      <c r="C4019" s="10">
        <v>76229</v>
      </c>
      <c r="D4019" s="10">
        <v>92</v>
      </c>
      <c r="E4019" s="10">
        <v>483.5</v>
      </c>
    </row>
    <row r="4020" spans="1:5" x14ac:dyDescent="0.2">
      <c r="A4020" s="9" t="s">
        <v>1179</v>
      </c>
      <c r="B4020" s="10">
        <v>17.5</v>
      </c>
      <c r="C4020" s="10">
        <v>49758</v>
      </c>
      <c r="D4020" s="10">
        <v>201</v>
      </c>
      <c r="E4020" s="10">
        <v>653</v>
      </c>
    </row>
    <row r="4021" spans="1:5" x14ac:dyDescent="0.2">
      <c r="A4021" s="9" t="s">
        <v>1191</v>
      </c>
      <c r="B4021" s="10">
        <v>23.7</v>
      </c>
      <c r="C4021" s="10">
        <v>50176</v>
      </c>
      <c r="D4021" s="10">
        <v>299</v>
      </c>
      <c r="E4021" s="10">
        <v>851</v>
      </c>
    </row>
    <row r="4022" spans="1:5" x14ac:dyDescent="0.2">
      <c r="A4022" s="9" t="s">
        <v>1177</v>
      </c>
      <c r="B4022" s="10">
        <v>17.5</v>
      </c>
      <c r="C4022" s="10">
        <v>49758</v>
      </c>
      <c r="D4022" s="10">
        <v>201</v>
      </c>
      <c r="E4022" s="10">
        <v>653</v>
      </c>
    </row>
    <row r="4023" spans="1:5" x14ac:dyDescent="0.2">
      <c r="A4023" s="9" t="s">
        <v>1176</v>
      </c>
      <c r="B4023" s="10">
        <v>23.7</v>
      </c>
      <c r="C4023" s="10">
        <v>50176</v>
      </c>
      <c r="D4023" s="10">
        <v>299</v>
      </c>
      <c r="E4023" s="10">
        <v>851</v>
      </c>
    </row>
    <row r="4024" spans="1:5" x14ac:dyDescent="0.2">
      <c r="A4024" s="9" t="s">
        <v>1169</v>
      </c>
      <c r="B4024" s="10">
        <v>11.3</v>
      </c>
      <c r="C4024" s="10">
        <v>49340</v>
      </c>
      <c r="D4024" s="10">
        <v>103</v>
      </c>
      <c r="E4024" s="10">
        <v>455</v>
      </c>
    </row>
    <row r="4025" spans="1:5" x14ac:dyDescent="0.2">
      <c r="A4025" s="9" t="s">
        <v>1180</v>
      </c>
      <c r="B4025" s="10">
        <v>11.3</v>
      </c>
      <c r="C4025" s="10">
        <v>49340</v>
      </c>
      <c r="D4025" s="10">
        <v>103</v>
      </c>
      <c r="E4025" s="10">
        <v>455</v>
      </c>
    </row>
    <row r="4026" spans="1:5" x14ac:dyDescent="0.2">
      <c r="A4026" s="9" t="s">
        <v>3068</v>
      </c>
      <c r="B4026" s="10">
        <v>34.6</v>
      </c>
      <c r="C4026" s="10">
        <v>44015</v>
      </c>
      <c r="D4026" s="10">
        <v>280</v>
      </c>
      <c r="E4026" s="10">
        <v>416</v>
      </c>
    </row>
    <row r="4027" spans="1:5" x14ac:dyDescent="0.2">
      <c r="A4027" s="9" t="s">
        <v>3065</v>
      </c>
      <c r="B4027" s="10">
        <v>34.6</v>
      </c>
      <c r="C4027" s="10">
        <v>44015</v>
      </c>
      <c r="D4027" s="10">
        <v>280</v>
      </c>
      <c r="E4027" s="10">
        <v>416</v>
      </c>
    </row>
    <row r="4028" spans="1:5" x14ac:dyDescent="0.2">
      <c r="A4028" s="9" t="s">
        <v>3064</v>
      </c>
      <c r="B4028" s="10">
        <v>34.6</v>
      </c>
      <c r="C4028" s="10">
        <v>44015</v>
      </c>
      <c r="D4028" s="10">
        <v>280</v>
      </c>
      <c r="E4028" s="10">
        <v>416</v>
      </c>
    </row>
    <row r="4029" spans="1:5" x14ac:dyDescent="0.2">
      <c r="A4029" s="9" t="s">
        <v>3066</v>
      </c>
      <c r="B4029" s="10">
        <v>34.6</v>
      </c>
      <c r="C4029" s="10">
        <v>44015</v>
      </c>
      <c r="D4029" s="10">
        <v>280</v>
      </c>
      <c r="E4029" s="10">
        <v>416</v>
      </c>
    </row>
    <row r="4030" spans="1:5" x14ac:dyDescent="0.2">
      <c r="A4030" s="9" t="s">
        <v>3069</v>
      </c>
      <c r="B4030" s="10">
        <v>34.6</v>
      </c>
      <c r="C4030" s="10">
        <v>44015</v>
      </c>
      <c r="D4030" s="10">
        <v>280</v>
      </c>
      <c r="E4030" s="10">
        <v>416</v>
      </c>
    </row>
    <row r="4031" spans="1:5" x14ac:dyDescent="0.2">
      <c r="A4031" s="9" t="s">
        <v>3061</v>
      </c>
      <c r="B4031" s="10">
        <v>34.6</v>
      </c>
      <c r="C4031" s="10">
        <v>44015</v>
      </c>
      <c r="D4031" s="10">
        <v>280</v>
      </c>
      <c r="E4031" s="10">
        <v>416</v>
      </c>
    </row>
    <row r="4032" spans="1:5" x14ac:dyDescent="0.2">
      <c r="A4032" s="9" t="s">
        <v>3063</v>
      </c>
      <c r="B4032" s="10">
        <v>34.6</v>
      </c>
      <c r="C4032" s="10">
        <v>44015</v>
      </c>
      <c r="D4032" s="10">
        <v>280</v>
      </c>
      <c r="E4032" s="10">
        <v>416</v>
      </c>
    </row>
    <row r="4033" spans="1:5" x14ac:dyDescent="0.2">
      <c r="A4033" s="9" t="s">
        <v>3067</v>
      </c>
      <c r="B4033" s="10">
        <v>34.6</v>
      </c>
      <c r="C4033" s="10">
        <v>44015</v>
      </c>
      <c r="D4033" s="10">
        <v>280</v>
      </c>
      <c r="E4033" s="10">
        <v>416</v>
      </c>
    </row>
    <row r="4034" spans="1:5" x14ac:dyDescent="0.2">
      <c r="A4034" s="9" t="s">
        <v>3062</v>
      </c>
      <c r="B4034" s="10">
        <v>34.6</v>
      </c>
      <c r="C4034" s="10">
        <v>44015</v>
      </c>
      <c r="D4034" s="10">
        <v>280</v>
      </c>
      <c r="E4034" s="10">
        <v>416</v>
      </c>
    </row>
    <row r="4035" spans="1:5" x14ac:dyDescent="0.2">
      <c r="A4035" s="9" t="s">
        <v>215</v>
      </c>
      <c r="B4035" s="10">
        <v>16.5</v>
      </c>
      <c r="C4035" s="10">
        <v>42479</v>
      </c>
      <c r="D4035" s="10">
        <v>229</v>
      </c>
      <c r="E4035" s="10">
        <v>490</v>
      </c>
    </row>
    <row r="4036" spans="1:5" x14ac:dyDescent="0.2">
      <c r="A4036" s="9" t="s">
        <v>2040</v>
      </c>
      <c r="B4036" s="10">
        <v>16.5</v>
      </c>
      <c r="C4036" s="10">
        <v>42479</v>
      </c>
      <c r="D4036" s="10">
        <v>229</v>
      </c>
      <c r="E4036" s="10">
        <v>490</v>
      </c>
    </row>
    <row r="4037" spans="1:5" x14ac:dyDescent="0.2">
      <c r="A4037" s="9" t="s">
        <v>2104</v>
      </c>
      <c r="B4037" s="10">
        <v>21.3</v>
      </c>
      <c r="C4037" s="10">
        <v>43250</v>
      </c>
      <c r="D4037" s="10">
        <v>242</v>
      </c>
      <c r="E4037" s="10">
        <v>283</v>
      </c>
    </row>
    <row r="4038" spans="1:5" x14ac:dyDescent="0.2">
      <c r="A4038" s="9" t="s">
        <v>216</v>
      </c>
      <c r="B4038" s="10">
        <v>26.5</v>
      </c>
      <c r="C4038" s="10">
        <v>53173</v>
      </c>
      <c r="D4038" s="10">
        <v>164</v>
      </c>
      <c r="E4038" s="10">
        <v>308</v>
      </c>
    </row>
    <row r="4039" spans="1:5" x14ac:dyDescent="0.2">
      <c r="A4039" s="9" t="s">
        <v>2041</v>
      </c>
      <c r="B4039" s="10">
        <v>16.5</v>
      </c>
      <c r="C4039" s="10">
        <v>42479</v>
      </c>
      <c r="D4039" s="10">
        <v>229</v>
      </c>
      <c r="E4039" s="10">
        <v>490</v>
      </c>
    </row>
    <row r="4040" spans="1:5" x14ac:dyDescent="0.2">
      <c r="A4040" s="9" t="s">
        <v>2042</v>
      </c>
      <c r="B4040" s="10">
        <v>16.5</v>
      </c>
      <c r="C4040" s="10">
        <v>42479</v>
      </c>
      <c r="D4040" s="10">
        <v>229</v>
      </c>
      <c r="E4040" s="10">
        <v>490</v>
      </c>
    </row>
    <row r="4041" spans="1:5" x14ac:dyDescent="0.2">
      <c r="A4041" s="9" t="s">
        <v>2045</v>
      </c>
      <c r="B4041" s="10">
        <v>16.5</v>
      </c>
      <c r="C4041" s="10">
        <v>42479</v>
      </c>
      <c r="D4041" s="10">
        <v>229</v>
      </c>
      <c r="E4041" s="10">
        <v>490</v>
      </c>
    </row>
    <row r="4042" spans="1:5" x14ac:dyDescent="0.2">
      <c r="A4042" s="9" t="s">
        <v>2046</v>
      </c>
      <c r="B4042" s="10">
        <v>18.899999999999999</v>
      </c>
      <c r="C4042" s="10">
        <v>42864.5</v>
      </c>
      <c r="D4042" s="10">
        <v>235.5</v>
      </c>
      <c r="E4042" s="10">
        <v>386.5</v>
      </c>
    </row>
    <row r="4043" spans="1:5" x14ac:dyDescent="0.2">
      <c r="A4043" s="9" t="s">
        <v>2047</v>
      </c>
      <c r="B4043" s="10">
        <v>16.5</v>
      </c>
      <c r="C4043" s="10">
        <v>42479</v>
      </c>
      <c r="D4043" s="10">
        <v>229</v>
      </c>
      <c r="E4043" s="10">
        <v>490</v>
      </c>
    </row>
    <row r="4044" spans="1:5" x14ac:dyDescent="0.2">
      <c r="A4044" s="9" t="s">
        <v>2043</v>
      </c>
      <c r="B4044" s="10">
        <v>16.5</v>
      </c>
      <c r="C4044" s="10">
        <v>42479</v>
      </c>
      <c r="D4044" s="10">
        <v>229</v>
      </c>
      <c r="E4044" s="10">
        <v>490</v>
      </c>
    </row>
    <row r="4045" spans="1:5" x14ac:dyDescent="0.2">
      <c r="A4045" s="9" t="s">
        <v>2044</v>
      </c>
      <c r="B4045" s="10">
        <v>16.5</v>
      </c>
      <c r="C4045" s="10">
        <v>42479</v>
      </c>
      <c r="D4045" s="10">
        <v>229</v>
      </c>
      <c r="E4045" s="10">
        <v>490</v>
      </c>
    </row>
    <row r="4046" spans="1:5" x14ac:dyDescent="0.2">
      <c r="A4046" s="9" t="s">
        <v>2100</v>
      </c>
      <c r="B4046" s="10">
        <v>21.3</v>
      </c>
      <c r="C4046" s="10">
        <v>43250</v>
      </c>
      <c r="D4046" s="10">
        <v>242</v>
      </c>
      <c r="E4046" s="10">
        <v>283</v>
      </c>
    </row>
    <row r="4047" spans="1:5" x14ac:dyDescent="0.2">
      <c r="A4047" s="9" t="s">
        <v>2103</v>
      </c>
      <c r="B4047" s="10">
        <v>21.3</v>
      </c>
      <c r="C4047" s="10">
        <v>43250</v>
      </c>
      <c r="D4047" s="10">
        <v>242</v>
      </c>
      <c r="E4047" s="10">
        <v>283</v>
      </c>
    </row>
    <row r="4048" spans="1:5" x14ac:dyDescent="0.2">
      <c r="A4048" s="9" t="s">
        <v>2102</v>
      </c>
      <c r="B4048" s="10">
        <v>21.3</v>
      </c>
      <c r="C4048" s="10">
        <v>43250</v>
      </c>
      <c r="D4048" s="10">
        <v>242</v>
      </c>
      <c r="E4048" s="10">
        <v>283</v>
      </c>
    </row>
    <row r="4049" spans="1:5" x14ac:dyDescent="0.2">
      <c r="A4049" s="9" t="s">
        <v>2101</v>
      </c>
      <c r="B4049" s="10">
        <v>21.3</v>
      </c>
      <c r="C4049" s="10">
        <v>43250</v>
      </c>
      <c r="D4049" s="10">
        <v>242</v>
      </c>
      <c r="E4049" s="10">
        <v>283</v>
      </c>
    </row>
    <row r="4050" spans="1:5" x14ac:dyDescent="0.2">
      <c r="A4050" s="9" t="s">
        <v>2099</v>
      </c>
      <c r="B4050" s="10">
        <v>21.3</v>
      </c>
      <c r="C4050" s="10">
        <v>43250</v>
      </c>
      <c r="D4050" s="10">
        <v>242</v>
      </c>
      <c r="E4050" s="10">
        <v>283</v>
      </c>
    </row>
    <row r="4051" spans="1:5" x14ac:dyDescent="0.2">
      <c r="A4051" s="9" t="s">
        <v>2098</v>
      </c>
      <c r="B4051" s="10">
        <v>21.3</v>
      </c>
      <c r="C4051" s="10">
        <v>43250</v>
      </c>
      <c r="D4051" s="10">
        <v>242</v>
      </c>
      <c r="E4051" s="10">
        <v>283</v>
      </c>
    </row>
    <row r="4052" spans="1:5" x14ac:dyDescent="0.2">
      <c r="A4052" s="9" t="s">
        <v>4043</v>
      </c>
      <c r="B4052" s="10">
        <v>31.6</v>
      </c>
      <c r="C4052" s="10">
        <v>26824</v>
      </c>
      <c r="D4052" s="10">
        <v>596</v>
      </c>
      <c r="E4052" s="10">
        <v>417</v>
      </c>
    </row>
    <row r="4053" spans="1:5" x14ac:dyDescent="0.2">
      <c r="A4053" s="9" t="s">
        <v>4232</v>
      </c>
      <c r="B4053" s="10">
        <v>44.6</v>
      </c>
      <c r="C4053" s="10">
        <v>27396</v>
      </c>
      <c r="D4053" s="10">
        <v>165</v>
      </c>
      <c r="E4053" s="10">
        <v>289</v>
      </c>
    </row>
    <row r="4054" spans="1:5" x14ac:dyDescent="0.2">
      <c r="A4054" s="9" t="s">
        <v>3117</v>
      </c>
      <c r="B4054" s="10">
        <v>7.5</v>
      </c>
      <c r="C4054" s="10">
        <v>78938</v>
      </c>
      <c r="D4054" s="10">
        <v>143</v>
      </c>
      <c r="E4054" s="10">
        <v>409</v>
      </c>
    </row>
    <row r="4055" spans="1:5" x14ac:dyDescent="0.2">
      <c r="A4055" s="9" t="s">
        <v>3940</v>
      </c>
      <c r="B4055" s="10">
        <v>29.4</v>
      </c>
      <c r="C4055" s="10">
        <v>43036</v>
      </c>
      <c r="D4055" s="10">
        <v>433</v>
      </c>
      <c r="E4055" s="10">
        <v>497</v>
      </c>
    </row>
    <row r="4056" spans="1:5" x14ac:dyDescent="0.2">
      <c r="A4056" s="9" t="s">
        <v>4029</v>
      </c>
      <c r="B4056" s="10">
        <v>29.4</v>
      </c>
      <c r="C4056" s="10">
        <v>43036</v>
      </c>
      <c r="D4056" s="10">
        <v>433</v>
      </c>
      <c r="E4056" s="10">
        <v>497</v>
      </c>
    </row>
    <row r="4057" spans="1:5" x14ac:dyDescent="0.2">
      <c r="A4057" s="9" t="s">
        <v>4027</v>
      </c>
      <c r="B4057" s="10">
        <v>29.4</v>
      </c>
      <c r="C4057" s="10">
        <v>43036</v>
      </c>
      <c r="D4057" s="10">
        <v>433</v>
      </c>
      <c r="E4057" s="10">
        <v>497</v>
      </c>
    </row>
    <row r="4058" spans="1:5" x14ac:dyDescent="0.2">
      <c r="A4058" s="9" t="s">
        <v>3942</v>
      </c>
      <c r="B4058" s="10">
        <v>29.4</v>
      </c>
      <c r="C4058" s="10">
        <v>43036</v>
      </c>
      <c r="D4058" s="10">
        <v>433</v>
      </c>
      <c r="E4058" s="10">
        <v>497</v>
      </c>
    </row>
    <row r="4059" spans="1:5" x14ac:dyDescent="0.2">
      <c r="A4059" s="9" t="s">
        <v>3939</v>
      </c>
      <c r="B4059" s="10">
        <v>29.4</v>
      </c>
      <c r="C4059" s="10">
        <v>43036</v>
      </c>
      <c r="D4059" s="10">
        <v>433</v>
      </c>
      <c r="E4059" s="10">
        <v>497</v>
      </c>
    </row>
    <row r="4060" spans="1:5" x14ac:dyDescent="0.2">
      <c r="A4060" s="9" t="s">
        <v>3941</v>
      </c>
      <c r="B4060" s="10">
        <v>29.4</v>
      </c>
      <c r="C4060" s="10">
        <v>43036</v>
      </c>
      <c r="D4060" s="10">
        <v>433</v>
      </c>
      <c r="E4060" s="10">
        <v>497</v>
      </c>
    </row>
    <row r="4061" spans="1:5" x14ac:dyDescent="0.2">
      <c r="A4061" s="9" t="s">
        <v>4028</v>
      </c>
      <c r="B4061" s="10">
        <v>29.4</v>
      </c>
      <c r="C4061" s="10">
        <v>43036</v>
      </c>
      <c r="D4061" s="10">
        <v>433</v>
      </c>
      <c r="E4061" s="10">
        <v>497</v>
      </c>
    </row>
    <row r="4062" spans="1:5" x14ac:dyDescent="0.2">
      <c r="A4062" s="9" t="s">
        <v>3943</v>
      </c>
      <c r="B4062" s="10">
        <v>29.4</v>
      </c>
      <c r="C4062" s="10">
        <v>43036</v>
      </c>
      <c r="D4062" s="10">
        <v>433</v>
      </c>
      <c r="E4062" s="10">
        <v>497</v>
      </c>
    </row>
    <row r="4063" spans="1:5" x14ac:dyDescent="0.2">
      <c r="A4063" s="9" t="s">
        <v>3118</v>
      </c>
      <c r="B4063" s="10">
        <v>7.5</v>
      </c>
      <c r="C4063" s="10">
        <v>78938</v>
      </c>
      <c r="D4063" s="10">
        <v>143</v>
      </c>
      <c r="E4063" s="10">
        <v>409</v>
      </c>
    </row>
    <row r="4064" spans="1:5" x14ac:dyDescent="0.2">
      <c r="A4064" s="9" t="s">
        <v>3121</v>
      </c>
      <c r="B4064" s="10">
        <v>7.5</v>
      </c>
      <c r="C4064" s="10">
        <v>78938</v>
      </c>
      <c r="D4064" s="10">
        <v>143</v>
      </c>
      <c r="E4064" s="10">
        <v>409</v>
      </c>
    </row>
    <row r="4065" spans="1:5" x14ac:dyDescent="0.2">
      <c r="A4065" s="9" t="s">
        <v>3952</v>
      </c>
      <c r="B4065" s="10">
        <v>29.4</v>
      </c>
      <c r="C4065" s="10">
        <v>43036</v>
      </c>
      <c r="D4065" s="10">
        <v>433</v>
      </c>
      <c r="E4065" s="10">
        <v>497</v>
      </c>
    </row>
    <row r="4066" spans="1:5" x14ac:dyDescent="0.2">
      <c r="A4066" s="9" t="s">
        <v>3951</v>
      </c>
      <c r="B4066" s="10">
        <v>29.4</v>
      </c>
      <c r="C4066" s="10">
        <v>43036</v>
      </c>
      <c r="D4066" s="10">
        <v>433</v>
      </c>
      <c r="E4066" s="10">
        <v>497</v>
      </c>
    </row>
    <row r="4067" spans="1:5" x14ac:dyDescent="0.2">
      <c r="A4067" s="9" t="s">
        <v>4022</v>
      </c>
      <c r="B4067" s="10">
        <v>29.4</v>
      </c>
      <c r="C4067" s="10">
        <v>43036</v>
      </c>
      <c r="D4067" s="10">
        <v>433</v>
      </c>
      <c r="E4067" s="10">
        <v>497</v>
      </c>
    </row>
    <row r="4068" spans="1:5" x14ac:dyDescent="0.2">
      <c r="A4068" s="9" t="s">
        <v>4023</v>
      </c>
      <c r="B4068" s="10">
        <v>29.4</v>
      </c>
      <c r="C4068" s="10">
        <v>43036</v>
      </c>
      <c r="D4068" s="10">
        <v>433</v>
      </c>
      <c r="E4068" s="10">
        <v>497</v>
      </c>
    </row>
    <row r="4069" spans="1:5" x14ac:dyDescent="0.2">
      <c r="A4069" s="9" t="s">
        <v>2581</v>
      </c>
      <c r="B4069" s="10">
        <v>58.5</v>
      </c>
      <c r="C4069" s="10">
        <v>19750</v>
      </c>
      <c r="D4069" s="10">
        <v>549</v>
      </c>
      <c r="E4069" s="10">
        <v>508</v>
      </c>
    </row>
    <row r="4070" spans="1:5" x14ac:dyDescent="0.2">
      <c r="A4070" s="9" t="s">
        <v>2580</v>
      </c>
      <c r="B4070" s="10">
        <v>58.5</v>
      </c>
      <c r="C4070" s="10">
        <v>19750</v>
      </c>
      <c r="D4070" s="10">
        <v>549</v>
      </c>
      <c r="E4070" s="10">
        <v>508</v>
      </c>
    </row>
    <row r="4071" spans="1:5" x14ac:dyDescent="0.2">
      <c r="A4071" s="9" t="s">
        <v>2837</v>
      </c>
      <c r="B4071" s="10">
        <v>58.5</v>
      </c>
      <c r="C4071" s="10">
        <v>19750</v>
      </c>
      <c r="D4071" s="10">
        <v>549</v>
      </c>
      <c r="E4071" s="10">
        <v>508</v>
      </c>
    </row>
    <row r="4072" spans="1:5" x14ac:dyDescent="0.2">
      <c r="A4072" s="9" t="s">
        <v>2838</v>
      </c>
      <c r="B4072" s="10">
        <v>58.5</v>
      </c>
      <c r="C4072" s="10">
        <v>19750</v>
      </c>
      <c r="D4072" s="10">
        <v>549</v>
      </c>
      <c r="E4072" s="10">
        <v>508</v>
      </c>
    </row>
    <row r="4073" spans="1:5" x14ac:dyDescent="0.2">
      <c r="A4073" s="9" t="s">
        <v>3859</v>
      </c>
      <c r="B4073" s="10">
        <v>34.9</v>
      </c>
      <c r="C4073" s="10">
        <v>21006</v>
      </c>
      <c r="D4073" s="10">
        <v>377</v>
      </c>
      <c r="E4073" s="10">
        <v>418</v>
      </c>
    </row>
    <row r="4074" spans="1:5" x14ac:dyDescent="0.2">
      <c r="A4074" s="9" t="s">
        <v>3760</v>
      </c>
      <c r="B4074" s="10">
        <v>34.9</v>
      </c>
      <c r="C4074" s="10">
        <v>21006</v>
      </c>
      <c r="D4074" s="10">
        <v>377</v>
      </c>
      <c r="E4074" s="10">
        <v>418</v>
      </c>
    </row>
    <row r="4075" spans="1:5" x14ac:dyDescent="0.2">
      <c r="A4075" s="9" t="s">
        <v>3858</v>
      </c>
      <c r="B4075" s="10">
        <v>34.9</v>
      </c>
      <c r="C4075" s="10">
        <v>21006</v>
      </c>
      <c r="D4075" s="10">
        <v>377</v>
      </c>
      <c r="E4075" s="10">
        <v>418</v>
      </c>
    </row>
    <row r="4076" spans="1:5" x14ac:dyDescent="0.2">
      <c r="A4076" s="9" t="s">
        <v>3761</v>
      </c>
      <c r="B4076" s="10">
        <v>34.9</v>
      </c>
      <c r="C4076" s="10">
        <v>21006</v>
      </c>
      <c r="D4076" s="10">
        <v>377</v>
      </c>
      <c r="E4076" s="10">
        <v>418</v>
      </c>
    </row>
    <row r="4077" spans="1:5" x14ac:dyDescent="0.2">
      <c r="A4077" s="9" t="s">
        <v>3762</v>
      </c>
      <c r="B4077" s="10">
        <v>34.9</v>
      </c>
      <c r="C4077" s="10">
        <v>21006</v>
      </c>
      <c r="D4077" s="10">
        <v>377</v>
      </c>
      <c r="E4077" s="10">
        <v>418</v>
      </c>
    </row>
    <row r="4078" spans="1:5" x14ac:dyDescent="0.2">
      <c r="A4078" s="9" t="s">
        <v>3857</v>
      </c>
      <c r="B4078" s="10">
        <v>34.9</v>
      </c>
      <c r="C4078" s="10">
        <v>21006</v>
      </c>
      <c r="D4078" s="10">
        <v>377</v>
      </c>
      <c r="E4078" s="10">
        <v>418</v>
      </c>
    </row>
    <row r="4079" spans="1:5" x14ac:dyDescent="0.2">
      <c r="A4079" s="9" t="s">
        <v>2733</v>
      </c>
      <c r="B4079" s="10">
        <v>36</v>
      </c>
      <c r="C4079" s="10">
        <v>26414</v>
      </c>
      <c r="D4079" s="10">
        <v>197</v>
      </c>
      <c r="E4079" s="10">
        <v>405</v>
      </c>
    </row>
    <row r="4080" spans="1:5" x14ac:dyDescent="0.2">
      <c r="A4080" s="9" t="s">
        <v>2731</v>
      </c>
      <c r="B4080" s="10">
        <v>21.2</v>
      </c>
      <c r="C4080" s="10">
        <v>52418</v>
      </c>
      <c r="D4080" s="10">
        <v>91</v>
      </c>
      <c r="E4080" s="10">
        <v>351</v>
      </c>
    </row>
    <row r="4081" spans="1:5" x14ac:dyDescent="0.2">
      <c r="A4081" s="9" t="s">
        <v>2734</v>
      </c>
      <c r="B4081" s="10">
        <v>36</v>
      </c>
      <c r="C4081" s="10">
        <v>26414</v>
      </c>
      <c r="D4081" s="10">
        <v>197</v>
      </c>
      <c r="E4081" s="10">
        <v>405</v>
      </c>
    </row>
    <row r="4082" spans="1:5" x14ac:dyDescent="0.2">
      <c r="A4082" s="9" t="s">
        <v>2904</v>
      </c>
      <c r="B4082" s="10">
        <v>36</v>
      </c>
      <c r="C4082" s="10">
        <v>26414</v>
      </c>
      <c r="D4082" s="10">
        <v>197</v>
      </c>
      <c r="E4082" s="10">
        <v>405</v>
      </c>
    </row>
    <row r="4083" spans="1:5" x14ac:dyDescent="0.2">
      <c r="A4083" s="9" t="s">
        <v>2732</v>
      </c>
      <c r="B4083" s="10">
        <v>21.2</v>
      </c>
      <c r="C4083" s="10">
        <v>52418</v>
      </c>
      <c r="D4083" s="10">
        <v>91</v>
      </c>
      <c r="E4083" s="10">
        <v>351</v>
      </c>
    </row>
    <row r="4084" spans="1:5" x14ac:dyDescent="0.2">
      <c r="A4084" s="9" t="s">
        <v>2903</v>
      </c>
      <c r="B4084" s="10">
        <v>36</v>
      </c>
      <c r="C4084" s="10">
        <v>26414</v>
      </c>
      <c r="D4084" s="10">
        <v>197</v>
      </c>
      <c r="E4084" s="10">
        <v>405</v>
      </c>
    </row>
    <row r="4085" spans="1:5" x14ac:dyDescent="0.2">
      <c r="A4085" s="9" t="s">
        <v>2902</v>
      </c>
      <c r="B4085" s="10">
        <v>36</v>
      </c>
      <c r="C4085" s="10">
        <v>26414</v>
      </c>
      <c r="D4085" s="10">
        <v>197</v>
      </c>
      <c r="E4085" s="10">
        <v>405</v>
      </c>
    </row>
    <row r="4086" spans="1:5" x14ac:dyDescent="0.2">
      <c r="A4086" s="9" t="s">
        <v>2905</v>
      </c>
      <c r="B4086" s="10">
        <v>21.2</v>
      </c>
      <c r="C4086" s="10">
        <v>52418</v>
      </c>
      <c r="D4086" s="10">
        <v>91</v>
      </c>
      <c r="E4086" s="10">
        <v>351</v>
      </c>
    </row>
    <row r="4087" spans="1:5" x14ac:dyDescent="0.2">
      <c r="A4087" s="9" t="s">
        <v>3645</v>
      </c>
      <c r="B4087" s="10">
        <v>25.75</v>
      </c>
      <c r="C4087" s="10">
        <v>58937</v>
      </c>
      <c r="D4087" s="10">
        <v>314.5</v>
      </c>
      <c r="E4087" s="10">
        <v>393</v>
      </c>
    </row>
    <row r="4088" spans="1:5" x14ac:dyDescent="0.2">
      <c r="A4088" s="9" t="s">
        <v>3647</v>
      </c>
      <c r="B4088" s="10">
        <v>21.4</v>
      </c>
      <c r="C4088" s="10">
        <v>62569</v>
      </c>
      <c r="D4088" s="10">
        <v>290</v>
      </c>
      <c r="E4088" s="10">
        <v>222</v>
      </c>
    </row>
    <row r="4089" spans="1:5" x14ac:dyDescent="0.2">
      <c r="A4089" s="9" t="s">
        <v>3646</v>
      </c>
      <c r="B4089" s="10">
        <v>21.4</v>
      </c>
      <c r="C4089" s="10">
        <v>62569</v>
      </c>
      <c r="D4089" s="10">
        <v>290</v>
      </c>
      <c r="E4089" s="10">
        <v>222</v>
      </c>
    </row>
    <row r="4090" spans="1:5" x14ac:dyDescent="0.2">
      <c r="A4090" s="9" t="s">
        <v>3660</v>
      </c>
      <c r="B4090" s="10">
        <v>21.4</v>
      </c>
      <c r="C4090" s="10">
        <v>62569</v>
      </c>
      <c r="D4090" s="10">
        <v>290</v>
      </c>
      <c r="E4090" s="10">
        <v>222</v>
      </c>
    </row>
    <row r="4091" spans="1:5" x14ac:dyDescent="0.2">
      <c r="A4091" s="9" t="s">
        <v>3644</v>
      </c>
      <c r="B4091" s="10">
        <v>30.1</v>
      </c>
      <c r="C4091" s="10">
        <v>55305</v>
      </c>
      <c r="D4091" s="10">
        <v>339</v>
      </c>
      <c r="E4091" s="10">
        <v>564</v>
      </c>
    </row>
    <row r="4092" spans="1:5" x14ac:dyDescent="0.2">
      <c r="A4092" s="9" t="s">
        <v>3652</v>
      </c>
      <c r="B4092" s="10">
        <v>21.4</v>
      </c>
      <c r="C4092" s="10">
        <v>62569</v>
      </c>
      <c r="D4092" s="10">
        <v>290</v>
      </c>
      <c r="E4092" s="10">
        <v>222</v>
      </c>
    </row>
    <row r="4093" spans="1:5" x14ac:dyDescent="0.2">
      <c r="A4093" s="9" t="s">
        <v>3650</v>
      </c>
      <c r="B4093" s="10">
        <v>21.4</v>
      </c>
      <c r="C4093" s="10">
        <v>62569</v>
      </c>
      <c r="D4093" s="10">
        <v>290</v>
      </c>
      <c r="E4093" s="10">
        <v>222</v>
      </c>
    </row>
    <row r="4094" spans="1:5" x14ac:dyDescent="0.2">
      <c r="A4094" s="9" t="s">
        <v>3649</v>
      </c>
      <c r="B4094" s="10">
        <v>21.4</v>
      </c>
      <c r="C4094" s="10">
        <v>62569</v>
      </c>
      <c r="D4094" s="10">
        <v>290</v>
      </c>
      <c r="E4094" s="10">
        <v>222</v>
      </c>
    </row>
    <row r="4095" spans="1:5" x14ac:dyDescent="0.2">
      <c r="A4095" s="9" t="s">
        <v>3661</v>
      </c>
      <c r="B4095" s="10">
        <v>21.4</v>
      </c>
      <c r="C4095" s="10">
        <v>62569</v>
      </c>
      <c r="D4095" s="10">
        <v>290</v>
      </c>
      <c r="E4095" s="10">
        <v>222</v>
      </c>
    </row>
    <row r="4096" spans="1:5" x14ac:dyDescent="0.2">
      <c r="A4096" s="9" t="s">
        <v>3648</v>
      </c>
      <c r="B4096" s="10">
        <v>21.4</v>
      </c>
      <c r="C4096" s="10">
        <v>62569</v>
      </c>
      <c r="D4096" s="10">
        <v>290</v>
      </c>
      <c r="E4096" s="10">
        <v>222</v>
      </c>
    </row>
    <row r="4097" spans="1:5" x14ac:dyDescent="0.2">
      <c r="A4097" s="9" t="s">
        <v>3651</v>
      </c>
      <c r="B4097" s="10">
        <v>21.4</v>
      </c>
      <c r="C4097" s="10">
        <v>62569</v>
      </c>
      <c r="D4097" s="10">
        <v>290</v>
      </c>
      <c r="E4097" s="10">
        <v>222</v>
      </c>
    </row>
    <row r="4098" spans="1:5" x14ac:dyDescent="0.2">
      <c r="A4098" s="9" t="s">
        <v>2755</v>
      </c>
      <c r="B4098" s="10">
        <v>58.5</v>
      </c>
      <c r="C4098" s="10">
        <v>19750</v>
      </c>
      <c r="D4098" s="10">
        <v>549</v>
      </c>
      <c r="E4098" s="10">
        <v>508</v>
      </c>
    </row>
    <row r="4099" spans="1:5" x14ac:dyDescent="0.2">
      <c r="A4099" s="9" t="s">
        <v>2757</v>
      </c>
      <c r="B4099" s="10">
        <v>58.5</v>
      </c>
      <c r="C4099" s="10">
        <v>19750</v>
      </c>
      <c r="D4099" s="10">
        <v>549</v>
      </c>
      <c r="E4099" s="10">
        <v>508</v>
      </c>
    </row>
    <row r="4100" spans="1:5" x14ac:dyDescent="0.2">
      <c r="A4100" s="9" t="s">
        <v>2758</v>
      </c>
      <c r="B4100" s="10">
        <v>46.7</v>
      </c>
      <c r="C4100" s="10">
        <v>20378</v>
      </c>
      <c r="D4100" s="10">
        <v>463</v>
      </c>
      <c r="E4100" s="10">
        <v>463</v>
      </c>
    </row>
    <row r="4101" spans="1:5" x14ac:dyDescent="0.2">
      <c r="A4101" s="9" t="s">
        <v>2883</v>
      </c>
      <c r="B4101" s="10">
        <v>34.9</v>
      </c>
      <c r="C4101" s="10">
        <v>21006</v>
      </c>
      <c r="D4101" s="10">
        <v>377</v>
      </c>
      <c r="E4101" s="10">
        <v>418</v>
      </c>
    </row>
    <row r="4102" spans="1:5" x14ac:dyDescent="0.2">
      <c r="A4102" s="9" t="s">
        <v>2756</v>
      </c>
      <c r="B4102" s="10">
        <v>46.7</v>
      </c>
      <c r="C4102" s="10">
        <v>20378</v>
      </c>
      <c r="D4102" s="10">
        <v>463</v>
      </c>
      <c r="E4102" s="10">
        <v>463</v>
      </c>
    </row>
    <row r="4103" spans="1:5" x14ac:dyDescent="0.2">
      <c r="A4103" s="9" t="s">
        <v>2882</v>
      </c>
      <c r="B4103" s="10">
        <v>58.5</v>
      </c>
      <c r="C4103" s="10">
        <v>19750</v>
      </c>
      <c r="D4103" s="10">
        <v>549</v>
      </c>
      <c r="E4103" s="10">
        <v>508</v>
      </c>
    </row>
    <row r="4104" spans="1:5" x14ac:dyDescent="0.2">
      <c r="A4104" s="9" t="s">
        <v>2881</v>
      </c>
      <c r="B4104" s="10">
        <v>34.9</v>
      </c>
      <c r="C4104" s="10">
        <v>21006</v>
      </c>
      <c r="D4104" s="10">
        <v>377</v>
      </c>
      <c r="E4104" s="10">
        <v>418</v>
      </c>
    </row>
    <row r="4105" spans="1:5" x14ac:dyDescent="0.2">
      <c r="A4105" s="9" t="s">
        <v>2759</v>
      </c>
      <c r="B4105" s="10">
        <v>58.5</v>
      </c>
      <c r="C4105" s="10">
        <v>19750</v>
      </c>
      <c r="D4105" s="10">
        <v>549</v>
      </c>
      <c r="E4105" s="10">
        <v>508</v>
      </c>
    </row>
    <row r="4106" spans="1:5" x14ac:dyDescent="0.2">
      <c r="A4106" s="9" t="s">
        <v>2379</v>
      </c>
      <c r="B4106" s="10">
        <v>9.6999999999999993</v>
      </c>
      <c r="C4106" s="10">
        <v>132125</v>
      </c>
      <c r="D4106" s="10">
        <v>279</v>
      </c>
      <c r="E4106" s="10">
        <v>185</v>
      </c>
    </row>
    <row r="4107" spans="1:5" x14ac:dyDescent="0.2">
      <c r="A4107" s="9" t="s">
        <v>2497</v>
      </c>
      <c r="B4107" s="10">
        <v>20.399999999999999</v>
      </c>
      <c r="C4107" s="10">
        <v>65143</v>
      </c>
      <c r="D4107" s="10">
        <v>180</v>
      </c>
      <c r="E4107" s="10">
        <v>89</v>
      </c>
    </row>
    <row r="4108" spans="1:5" x14ac:dyDescent="0.2">
      <c r="A4108" s="9" t="s">
        <v>2380</v>
      </c>
      <c r="B4108" s="10">
        <v>20.399999999999999</v>
      </c>
      <c r="C4108" s="10">
        <v>65143</v>
      </c>
      <c r="D4108" s="10">
        <v>180</v>
      </c>
      <c r="E4108" s="10">
        <v>89</v>
      </c>
    </row>
    <row r="4109" spans="1:5" x14ac:dyDescent="0.2">
      <c r="A4109" s="9" t="s">
        <v>2496</v>
      </c>
      <c r="B4109" s="10">
        <v>20.399999999999999</v>
      </c>
      <c r="C4109" s="10">
        <v>65143</v>
      </c>
      <c r="D4109" s="10">
        <v>180</v>
      </c>
      <c r="E4109" s="10">
        <v>89</v>
      </c>
    </row>
    <row r="4110" spans="1:5" x14ac:dyDescent="0.2">
      <c r="A4110" s="9" t="s">
        <v>2495</v>
      </c>
      <c r="B4110" s="10">
        <v>20.399999999999999</v>
      </c>
      <c r="C4110" s="10">
        <v>65143</v>
      </c>
      <c r="D4110" s="10">
        <v>180</v>
      </c>
      <c r="E4110" s="10">
        <v>89</v>
      </c>
    </row>
    <row r="4111" spans="1:5" x14ac:dyDescent="0.2">
      <c r="A4111" s="9" t="s">
        <v>2381</v>
      </c>
      <c r="B4111" s="10">
        <v>20.399999999999999</v>
      </c>
      <c r="C4111" s="10">
        <v>65143</v>
      </c>
      <c r="D4111" s="10">
        <v>180</v>
      </c>
      <c r="E4111" s="10">
        <v>89</v>
      </c>
    </row>
    <row r="4112" spans="1:5" x14ac:dyDescent="0.2">
      <c r="A4112" s="9" t="s">
        <v>2383</v>
      </c>
      <c r="B4112" s="10">
        <v>20.399999999999999</v>
      </c>
      <c r="C4112" s="10">
        <v>65143</v>
      </c>
      <c r="D4112" s="10">
        <v>180</v>
      </c>
      <c r="E4112" s="10">
        <v>89</v>
      </c>
    </row>
    <row r="4113" spans="1:5" x14ac:dyDescent="0.2">
      <c r="A4113" s="9" t="s">
        <v>2378</v>
      </c>
      <c r="B4113" s="10">
        <v>16.833333333333332</v>
      </c>
      <c r="C4113" s="10">
        <v>87470.333333333328</v>
      </c>
      <c r="D4113" s="10">
        <v>213</v>
      </c>
      <c r="E4113" s="10">
        <v>121</v>
      </c>
    </row>
    <row r="4114" spans="1:5" x14ac:dyDescent="0.2">
      <c r="A4114" s="9" t="s">
        <v>2382</v>
      </c>
      <c r="B4114" s="10">
        <v>20.399999999999999</v>
      </c>
      <c r="C4114" s="10">
        <v>65143</v>
      </c>
      <c r="D4114" s="10">
        <v>180</v>
      </c>
      <c r="E4114" s="10">
        <v>89</v>
      </c>
    </row>
    <row r="4115" spans="1:5" x14ac:dyDescent="0.2">
      <c r="A4115" s="9" t="s">
        <v>2494</v>
      </c>
      <c r="B4115" s="10">
        <v>20.399999999999999</v>
      </c>
      <c r="C4115" s="10">
        <v>65143</v>
      </c>
      <c r="D4115" s="10">
        <v>180</v>
      </c>
      <c r="E4115" s="10">
        <v>89</v>
      </c>
    </row>
    <row r="4116" spans="1:5" x14ac:dyDescent="0.2">
      <c r="A4116" s="9" t="s">
        <v>2377</v>
      </c>
      <c r="B4116" s="10">
        <v>16.833333333333332</v>
      </c>
      <c r="C4116" s="10">
        <v>87470.333333333328</v>
      </c>
      <c r="D4116" s="10">
        <v>213</v>
      </c>
      <c r="E4116" s="10">
        <v>121</v>
      </c>
    </row>
    <row r="4117" spans="1:5" x14ac:dyDescent="0.2">
      <c r="A4117" s="9" t="s">
        <v>2384</v>
      </c>
      <c r="B4117" s="10">
        <v>20.399999999999999</v>
      </c>
      <c r="C4117" s="10">
        <v>65143</v>
      </c>
      <c r="D4117" s="10">
        <v>180</v>
      </c>
      <c r="E4117" s="10">
        <v>89</v>
      </c>
    </row>
    <row r="4118" spans="1:5" x14ac:dyDescent="0.2">
      <c r="A4118" s="9" t="s">
        <v>438</v>
      </c>
      <c r="B4118" s="10">
        <v>28.1</v>
      </c>
      <c r="C4118" s="10">
        <v>93478</v>
      </c>
      <c r="D4118" s="10">
        <v>407</v>
      </c>
      <c r="E4118" s="10">
        <v>393</v>
      </c>
    </row>
    <row r="4119" spans="1:5" x14ac:dyDescent="0.2">
      <c r="A4119" s="9" t="s">
        <v>439</v>
      </c>
      <c r="B4119" s="10">
        <v>28.1</v>
      </c>
      <c r="C4119" s="10">
        <v>93478</v>
      </c>
      <c r="D4119" s="10">
        <v>407</v>
      </c>
      <c r="E4119" s="10">
        <v>393</v>
      </c>
    </row>
    <row r="4120" spans="1:5" x14ac:dyDescent="0.2">
      <c r="A4120" s="9" t="s">
        <v>440</v>
      </c>
      <c r="B4120" s="10">
        <v>23.3</v>
      </c>
      <c r="C4120" s="10">
        <v>119107</v>
      </c>
      <c r="D4120" s="10">
        <v>58</v>
      </c>
      <c r="E4120" s="10">
        <v>72</v>
      </c>
    </row>
    <row r="4121" spans="1:5" x14ac:dyDescent="0.2">
      <c r="A4121" s="9" t="s">
        <v>436</v>
      </c>
      <c r="B4121" s="10">
        <v>28.1</v>
      </c>
      <c r="C4121" s="10">
        <v>93478</v>
      </c>
      <c r="D4121" s="10">
        <v>407</v>
      </c>
      <c r="E4121" s="10">
        <v>393</v>
      </c>
    </row>
    <row r="4122" spans="1:5" x14ac:dyDescent="0.2">
      <c r="A4122" s="9" t="s">
        <v>435</v>
      </c>
      <c r="B4122" s="10">
        <v>23.3</v>
      </c>
      <c r="C4122" s="10">
        <v>119107</v>
      </c>
      <c r="D4122" s="10">
        <v>58</v>
      </c>
      <c r="E4122" s="10">
        <v>72</v>
      </c>
    </row>
    <row r="4123" spans="1:5" x14ac:dyDescent="0.2">
      <c r="A4123" s="9" t="s">
        <v>437</v>
      </c>
      <c r="B4123" s="10">
        <v>28.1</v>
      </c>
      <c r="C4123" s="10">
        <v>93478</v>
      </c>
      <c r="D4123" s="10">
        <v>407</v>
      </c>
      <c r="E4123" s="10">
        <v>393</v>
      </c>
    </row>
    <row r="4124" spans="1:5" x14ac:dyDescent="0.2">
      <c r="A4124" s="9" t="s">
        <v>433</v>
      </c>
      <c r="B4124" s="10">
        <v>23.3</v>
      </c>
      <c r="C4124" s="10">
        <v>119107</v>
      </c>
      <c r="D4124" s="10">
        <v>58</v>
      </c>
      <c r="E4124" s="10">
        <v>72</v>
      </c>
    </row>
    <row r="4125" spans="1:5" x14ac:dyDescent="0.2">
      <c r="A4125" s="9" t="s">
        <v>444</v>
      </c>
      <c r="B4125" s="10">
        <v>23.3</v>
      </c>
      <c r="C4125" s="10">
        <v>119107</v>
      </c>
      <c r="D4125" s="10">
        <v>58</v>
      </c>
      <c r="E4125" s="10">
        <v>72</v>
      </c>
    </row>
    <row r="4126" spans="1:5" x14ac:dyDescent="0.2">
      <c r="A4126" s="9" t="s">
        <v>442</v>
      </c>
      <c r="B4126" s="10">
        <v>23.3</v>
      </c>
      <c r="C4126" s="10">
        <v>119107</v>
      </c>
      <c r="D4126" s="10">
        <v>58</v>
      </c>
      <c r="E4126" s="10">
        <v>72</v>
      </c>
    </row>
    <row r="4127" spans="1:5" x14ac:dyDescent="0.2">
      <c r="A4127" s="9" t="s">
        <v>443</v>
      </c>
      <c r="B4127" s="10">
        <v>23.3</v>
      </c>
      <c r="C4127" s="10">
        <v>119107</v>
      </c>
      <c r="D4127" s="10">
        <v>58</v>
      </c>
      <c r="E4127" s="10">
        <v>72</v>
      </c>
    </row>
    <row r="4128" spans="1:5" x14ac:dyDescent="0.2">
      <c r="A4128" s="9" t="s">
        <v>441</v>
      </c>
      <c r="B4128" s="10">
        <v>23.3</v>
      </c>
      <c r="C4128" s="10">
        <v>119107</v>
      </c>
      <c r="D4128" s="10">
        <v>58</v>
      </c>
      <c r="E4128" s="10">
        <v>72</v>
      </c>
    </row>
    <row r="4129" spans="1:5" x14ac:dyDescent="0.2">
      <c r="A4129" s="9" t="s">
        <v>434</v>
      </c>
      <c r="B4129" s="10">
        <v>23.3</v>
      </c>
      <c r="C4129" s="10">
        <v>119107</v>
      </c>
      <c r="D4129" s="10">
        <v>58</v>
      </c>
      <c r="E4129" s="10">
        <v>72</v>
      </c>
    </row>
    <row r="4130" spans="1:5" x14ac:dyDescent="0.2">
      <c r="A4130" s="9" t="s">
        <v>432</v>
      </c>
      <c r="B4130" s="10">
        <v>23.3</v>
      </c>
      <c r="C4130" s="10">
        <v>119107</v>
      </c>
      <c r="D4130" s="10">
        <v>58</v>
      </c>
      <c r="E4130" s="10">
        <v>72</v>
      </c>
    </row>
    <row r="4131" spans="1:5" x14ac:dyDescent="0.2">
      <c r="A4131" s="9" t="s">
        <v>431</v>
      </c>
      <c r="B4131" s="10">
        <v>23.3</v>
      </c>
      <c r="C4131" s="10">
        <v>119107</v>
      </c>
      <c r="D4131" s="10">
        <v>58</v>
      </c>
      <c r="E4131" s="10">
        <v>72</v>
      </c>
    </row>
    <row r="4132" spans="1:5" x14ac:dyDescent="0.2">
      <c r="A4132" s="9" t="s">
        <v>430</v>
      </c>
      <c r="B4132" s="10">
        <v>23.3</v>
      </c>
      <c r="C4132" s="10">
        <v>119107</v>
      </c>
      <c r="D4132" s="10">
        <v>58</v>
      </c>
      <c r="E4132" s="10">
        <v>72</v>
      </c>
    </row>
    <row r="4133" spans="1:5" x14ac:dyDescent="0.2">
      <c r="A4133" s="9" t="s">
        <v>206</v>
      </c>
      <c r="B4133" s="10">
        <v>35.5</v>
      </c>
      <c r="C4133" s="10">
        <v>42431</v>
      </c>
      <c r="D4133" s="10">
        <v>549</v>
      </c>
      <c r="E4133" s="10">
        <v>265</v>
      </c>
    </row>
    <row r="4134" spans="1:5" x14ac:dyDescent="0.2">
      <c r="A4134" s="9" t="s">
        <v>3930</v>
      </c>
      <c r="B4134" s="10">
        <v>36.700000000000003</v>
      </c>
      <c r="C4134" s="10">
        <v>34570</v>
      </c>
      <c r="D4134" s="10">
        <v>293</v>
      </c>
      <c r="E4134" s="10">
        <v>488</v>
      </c>
    </row>
    <row r="4135" spans="1:5" x14ac:dyDescent="0.2">
      <c r="A4135" s="9" t="s">
        <v>4033</v>
      </c>
      <c r="B4135" s="10">
        <v>36.700000000000003</v>
      </c>
      <c r="C4135" s="10">
        <v>34570</v>
      </c>
      <c r="D4135" s="10">
        <v>293</v>
      </c>
      <c r="E4135" s="10">
        <v>488</v>
      </c>
    </row>
    <row r="4136" spans="1:5" x14ac:dyDescent="0.2">
      <c r="A4136" s="9" t="s">
        <v>3931</v>
      </c>
      <c r="B4136" s="10">
        <v>36.700000000000003</v>
      </c>
      <c r="C4136" s="10">
        <v>34570</v>
      </c>
      <c r="D4136" s="10">
        <v>293</v>
      </c>
      <c r="E4136" s="10">
        <v>488</v>
      </c>
    </row>
    <row r="4137" spans="1:5" x14ac:dyDescent="0.2">
      <c r="A4137" s="9" t="s">
        <v>3933</v>
      </c>
      <c r="B4137" s="10">
        <v>36.700000000000003</v>
      </c>
      <c r="C4137" s="10">
        <v>34570</v>
      </c>
      <c r="D4137" s="10">
        <v>293</v>
      </c>
      <c r="E4137" s="10">
        <v>488</v>
      </c>
    </row>
    <row r="4138" spans="1:5" x14ac:dyDescent="0.2">
      <c r="A4138" s="9" t="s">
        <v>3932</v>
      </c>
      <c r="B4138" s="10">
        <v>36.700000000000003</v>
      </c>
      <c r="C4138" s="10">
        <v>34570</v>
      </c>
      <c r="D4138" s="10">
        <v>293</v>
      </c>
      <c r="E4138" s="10">
        <v>488</v>
      </c>
    </row>
    <row r="4139" spans="1:5" x14ac:dyDescent="0.2">
      <c r="A4139" s="9" t="s">
        <v>4034</v>
      </c>
      <c r="B4139" s="10">
        <v>36.700000000000003</v>
      </c>
      <c r="C4139" s="10">
        <v>34570</v>
      </c>
      <c r="D4139" s="10">
        <v>293</v>
      </c>
      <c r="E4139" s="10">
        <v>488</v>
      </c>
    </row>
    <row r="4140" spans="1:5" x14ac:dyDescent="0.2">
      <c r="A4140" s="9" t="s">
        <v>4080</v>
      </c>
      <c r="B4140" s="10">
        <v>20</v>
      </c>
      <c r="C4140" s="10">
        <v>45370</v>
      </c>
      <c r="D4140" s="10">
        <v>110</v>
      </c>
      <c r="E4140" s="10">
        <v>515</v>
      </c>
    </row>
    <row r="4141" spans="1:5" x14ac:dyDescent="0.2">
      <c r="A4141" s="9" t="s">
        <v>1210</v>
      </c>
      <c r="B4141" s="10">
        <v>39.9</v>
      </c>
      <c r="C4141" s="10">
        <v>30000</v>
      </c>
      <c r="D4141" s="10">
        <v>148</v>
      </c>
      <c r="E4141" s="10">
        <v>207</v>
      </c>
    </row>
    <row r="4142" spans="1:5" x14ac:dyDescent="0.2">
      <c r="A4142" s="9" t="s">
        <v>1211</v>
      </c>
      <c r="B4142" s="10">
        <v>39.9</v>
      </c>
      <c r="C4142" s="10">
        <v>30000</v>
      </c>
      <c r="D4142" s="10">
        <v>148</v>
      </c>
      <c r="E4142" s="10">
        <v>207</v>
      </c>
    </row>
    <row r="4143" spans="1:5" x14ac:dyDescent="0.2">
      <c r="A4143" s="9" t="s">
        <v>1213</v>
      </c>
      <c r="B4143" s="10">
        <v>39.9</v>
      </c>
      <c r="C4143" s="10">
        <v>30000</v>
      </c>
      <c r="D4143" s="10">
        <v>148</v>
      </c>
      <c r="E4143" s="10">
        <v>207</v>
      </c>
    </row>
    <row r="4144" spans="1:5" x14ac:dyDescent="0.2">
      <c r="A4144" s="9" t="s">
        <v>1209</v>
      </c>
      <c r="B4144" s="10">
        <v>39.9</v>
      </c>
      <c r="C4144" s="10">
        <v>30000</v>
      </c>
      <c r="D4144" s="10">
        <v>148</v>
      </c>
      <c r="E4144" s="10">
        <v>207</v>
      </c>
    </row>
    <row r="4145" spans="1:5" x14ac:dyDescent="0.2">
      <c r="A4145" s="9" t="s">
        <v>1212</v>
      </c>
      <c r="B4145" s="10">
        <v>39.9</v>
      </c>
      <c r="C4145" s="10">
        <v>30000</v>
      </c>
      <c r="D4145" s="10">
        <v>148</v>
      </c>
      <c r="E4145" s="10">
        <v>207</v>
      </c>
    </row>
    <row r="4146" spans="1:5" x14ac:dyDescent="0.2">
      <c r="A4146" s="9" t="s">
        <v>1214</v>
      </c>
      <c r="B4146" s="10">
        <v>39.9</v>
      </c>
      <c r="C4146" s="10">
        <v>30000</v>
      </c>
      <c r="D4146" s="10">
        <v>148</v>
      </c>
      <c r="E4146" s="10">
        <v>207</v>
      </c>
    </row>
    <row r="4147" spans="1:5" x14ac:dyDescent="0.2">
      <c r="A4147" s="9" t="s">
        <v>4252</v>
      </c>
      <c r="B4147" s="10">
        <v>26.496064257028223</v>
      </c>
      <c r="C4147" s="10">
        <v>57440.620883534139</v>
      </c>
      <c r="D4147" s="10">
        <v>262.9224096385542</v>
      </c>
      <c r="E4147" s="10">
        <v>379.50184738955824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54"/>
  <sheetViews>
    <sheetView workbookViewId="0">
      <selection activeCell="B2" sqref="A2:B2"/>
    </sheetView>
  </sheetViews>
  <sheetFormatPr baseColWidth="10" defaultRowHeight="16" x14ac:dyDescent="0.2"/>
  <cols>
    <col min="2" max="2" width="14" bestFit="1" customWidth="1"/>
    <col min="3" max="3" width="13.5" bestFit="1" customWidth="1"/>
    <col min="4" max="4" width="21.5" bestFit="1" customWidth="1"/>
    <col min="5" max="5" width="12.83203125" bestFit="1" customWidth="1"/>
    <col min="6" max="6" width="12.332031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14831</v>
      </c>
      <c r="B2">
        <v>13121008102</v>
      </c>
      <c r="C2">
        <v>41.6</v>
      </c>
      <c r="D2">
        <v>22292</v>
      </c>
      <c r="E2">
        <v>925</v>
      </c>
      <c r="F2">
        <v>1084</v>
      </c>
      <c r="I2" s="2"/>
    </row>
    <row r="3" spans="1:9" x14ac:dyDescent="0.2">
      <c r="A3">
        <v>14831</v>
      </c>
      <c r="B3">
        <v>13121004000</v>
      </c>
      <c r="C3">
        <v>44.6</v>
      </c>
      <c r="D3">
        <v>27396</v>
      </c>
      <c r="E3">
        <v>165</v>
      </c>
      <c r="F3">
        <v>289</v>
      </c>
      <c r="I3" s="2"/>
    </row>
    <row r="4" spans="1:9" x14ac:dyDescent="0.2">
      <c r="A4">
        <v>14831</v>
      </c>
      <c r="B4">
        <v>13121002500</v>
      </c>
      <c r="C4">
        <v>43.5</v>
      </c>
      <c r="D4">
        <v>19671</v>
      </c>
      <c r="E4">
        <v>331</v>
      </c>
      <c r="F4">
        <v>309</v>
      </c>
      <c r="I4" s="1"/>
    </row>
    <row r="5" spans="1:9" x14ac:dyDescent="0.2">
      <c r="A5">
        <v>14833</v>
      </c>
      <c r="B5">
        <v>13121002500</v>
      </c>
      <c r="C5">
        <v>43.5</v>
      </c>
      <c r="D5">
        <v>19671</v>
      </c>
      <c r="E5">
        <v>331</v>
      </c>
      <c r="F5">
        <v>309</v>
      </c>
      <c r="I5" s="2"/>
    </row>
    <row r="6" spans="1:9" x14ac:dyDescent="0.2">
      <c r="A6">
        <v>14831</v>
      </c>
      <c r="B6">
        <v>13121002600</v>
      </c>
      <c r="C6">
        <v>45.4</v>
      </c>
      <c r="D6">
        <v>16607</v>
      </c>
      <c r="E6">
        <v>173</v>
      </c>
      <c r="F6">
        <v>167</v>
      </c>
      <c r="I6" s="2"/>
    </row>
    <row r="7" spans="1:9" x14ac:dyDescent="0.2">
      <c r="A7">
        <v>14833</v>
      </c>
      <c r="B7">
        <v>13121002600</v>
      </c>
      <c r="C7">
        <v>45.4</v>
      </c>
      <c r="D7">
        <v>16607</v>
      </c>
      <c r="E7">
        <v>173</v>
      </c>
      <c r="F7">
        <v>167</v>
      </c>
      <c r="I7" s="2"/>
    </row>
    <row r="8" spans="1:9" x14ac:dyDescent="0.2">
      <c r="A8">
        <v>14831</v>
      </c>
      <c r="B8">
        <v>13121003500</v>
      </c>
      <c r="C8">
        <v>43.4</v>
      </c>
      <c r="D8">
        <v>115096</v>
      </c>
      <c r="E8">
        <v>69</v>
      </c>
      <c r="F8">
        <v>41</v>
      </c>
      <c r="I8" s="2"/>
    </row>
    <row r="9" spans="1:9" x14ac:dyDescent="0.2">
      <c r="A9">
        <v>14833</v>
      </c>
      <c r="B9">
        <v>13121003500</v>
      </c>
      <c r="C9">
        <v>43.4</v>
      </c>
      <c r="D9">
        <v>115096</v>
      </c>
      <c r="E9">
        <v>69</v>
      </c>
      <c r="F9">
        <v>41</v>
      </c>
      <c r="I9" s="2"/>
    </row>
    <row r="10" spans="1:9" x14ac:dyDescent="0.2">
      <c r="A10">
        <v>14831</v>
      </c>
      <c r="B10">
        <v>13121011900</v>
      </c>
      <c r="C10">
        <v>35.5</v>
      </c>
      <c r="D10">
        <v>42431</v>
      </c>
      <c r="E10">
        <v>549</v>
      </c>
      <c r="F10">
        <v>265</v>
      </c>
      <c r="I10" s="1"/>
    </row>
    <row r="11" spans="1:9" x14ac:dyDescent="0.2">
      <c r="A11">
        <v>14833</v>
      </c>
      <c r="B11">
        <v>13121011900</v>
      </c>
      <c r="C11">
        <v>35.5</v>
      </c>
      <c r="D11">
        <v>42431</v>
      </c>
      <c r="E11">
        <v>549</v>
      </c>
      <c r="F11">
        <v>265</v>
      </c>
      <c r="I11" s="1"/>
    </row>
    <row r="12" spans="1:9" x14ac:dyDescent="0.2">
      <c r="A12">
        <v>14831</v>
      </c>
      <c r="B12">
        <v>13121003100</v>
      </c>
      <c r="C12">
        <v>17.899999999999999</v>
      </c>
      <c r="D12">
        <v>49132</v>
      </c>
      <c r="E12">
        <v>121</v>
      </c>
      <c r="F12">
        <v>121</v>
      </c>
      <c r="I12" s="2"/>
    </row>
    <row r="13" spans="1:9" x14ac:dyDescent="0.2">
      <c r="A13">
        <v>14831</v>
      </c>
      <c r="B13">
        <v>13089020400</v>
      </c>
      <c r="C13">
        <v>5.9</v>
      </c>
      <c r="D13">
        <v>123787</v>
      </c>
      <c r="E13">
        <v>51</v>
      </c>
      <c r="F13">
        <v>7</v>
      </c>
      <c r="I13" s="1"/>
    </row>
    <row r="14" spans="1:9" x14ac:dyDescent="0.2">
      <c r="A14">
        <v>14831</v>
      </c>
      <c r="B14">
        <v>13089022403</v>
      </c>
      <c r="C14">
        <v>6.2</v>
      </c>
      <c r="D14">
        <v>187868</v>
      </c>
      <c r="E14">
        <v>72</v>
      </c>
      <c r="F14">
        <v>10</v>
      </c>
      <c r="I14" s="1"/>
    </row>
    <row r="15" spans="1:9" x14ac:dyDescent="0.2">
      <c r="A15">
        <v>14831</v>
      </c>
      <c r="B15">
        <v>13089022600</v>
      </c>
      <c r="C15">
        <v>9.6999999999999993</v>
      </c>
      <c r="D15">
        <v>132125</v>
      </c>
      <c r="E15">
        <v>279</v>
      </c>
      <c r="F15">
        <v>185</v>
      </c>
      <c r="I15" s="1"/>
    </row>
    <row r="16" spans="1:9" x14ac:dyDescent="0.2">
      <c r="A16">
        <v>14831</v>
      </c>
      <c r="B16">
        <v>13089023113</v>
      </c>
      <c r="C16">
        <v>29.1</v>
      </c>
      <c r="D16">
        <v>27847</v>
      </c>
      <c r="E16">
        <v>398</v>
      </c>
      <c r="F16">
        <v>500</v>
      </c>
      <c r="I16" s="1"/>
    </row>
    <row r="17" spans="1:9" x14ac:dyDescent="0.2">
      <c r="A17">
        <v>14831</v>
      </c>
      <c r="B17">
        <v>13089023111</v>
      </c>
      <c r="C17">
        <v>24.1</v>
      </c>
      <c r="D17">
        <v>54063</v>
      </c>
      <c r="E17">
        <v>8</v>
      </c>
      <c r="F17">
        <v>94</v>
      </c>
      <c r="I17" s="1"/>
    </row>
    <row r="18" spans="1:9" x14ac:dyDescent="0.2">
      <c r="A18">
        <v>14832</v>
      </c>
      <c r="B18">
        <v>13063980000</v>
      </c>
      <c r="C18">
        <v>0</v>
      </c>
      <c r="D18">
        <v>0</v>
      </c>
      <c r="E18">
        <v>0</v>
      </c>
      <c r="F18">
        <v>0</v>
      </c>
    </row>
    <row r="19" spans="1:9" x14ac:dyDescent="0.2">
      <c r="A19">
        <v>14834</v>
      </c>
      <c r="B19">
        <v>13063980000</v>
      </c>
      <c r="C19">
        <v>0</v>
      </c>
      <c r="D19">
        <v>0</v>
      </c>
      <c r="E19">
        <v>0</v>
      </c>
      <c r="F19">
        <v>0</v>
      </c>
    </row>
    <row r="20" spans="1:9" x14ac:dyDescent="0.2">
      <c r="A20">
        <v>14832</v>
      </c>
      <c r="B20">
        <v>13121012300</v>
      </c>
      <c r="C20">
        <v>21.4</v>
      </c>
      <c r="D20">
        <v>62569</v>
      </c>
      <c r="E20">
        <v>290</v>
      </c>
      <c r="F20">
        <v>222</v>
      </c>
    </row>
    <row r="21" spans="1:9" x14ac:dyDescent="0.2">
      <c r="A21">
        <v>14834</v>
      </c>
      <c r="B21">
        <v>13121012300</v>
      </c>
      <c r="C21">
        <v>21.4</v>
      </c>
      <c r="D21">
        <v>62569</v>
      </c>
      <c r="E21">
        <v>290</v>
      </c>
      <c r="F21">
        <v>222</v>
      </c>
    </row>
    <row r="22" spans="1:9" x14ac:dyDescent="0.2">
      <c r="A22">
        <v>14832</v>
      </c>
      <c r="B22">
        <v>13121006601</v>
      </c>
      <c r="C22">
        <v>38.700000000000003</v>
      </c>
      <c r="D22">
        <v>36161</v>
      </c>
      <c r="E22">
        <v>246</v>
      </c>
      <c r="F22">
        <v>281</v>
      </c>
    </row>
    <row r="23" spans="1:9" x14ac:dyDescent="0.2">
      <c r="A23">
        <v>14834</v>
      </c>
      <c r="B23">
        <v>13121006601</v>
      </c>
      <c r="C23">
        <v>38.700000000000003</v>
      </c>
      <c r="D23">
        <v>36161</v>
      </c>
      <c r="E23">
        <v>246</v>
      </c>
      <c r="F23">
        <v>281</v>
      </c>
    </row>
    <row r="24" spans="1:9" x14ac:dyDescent="0.2">
      <c r="A24">
        <v>14832</v>
      </c>
      <c r="B24">
        <v>13121004200</v>
      </c>
      <c r="C24">
        <v>31.6</v>
      </c>
      <c r="D24">
        <v>26824</v>
      </c>
      <c r="E24">
        <v>596</v>
      </c>
      <c r="F24">
        <v>417</v>
      </c>
    </row>
    <row r="25" spans="1:9" x14ac:dyDescent="0.2">
      <c r="A25">
        <v>14834</v>
      </c>
      <c r="B25">
        <v>13121004200</v>
      </c>
      <c r="C25">
        <v>31.6</v>
      </c>
      <c r="D25">
        <v>26824</v>
      </c>
      <c r="E25">
        <v>596</v>
      </c>
      <c r="F25">
        <v>417</v>
      </c>
    </row>
    <row r="26" spans="1:9" x14ac:dyDescent="0.2">
      <c r="A26">
        <v>14832</v>
      </c>
      <c r="B26">
        <v>13121003500</v>
      </c>
      <c r="C26">
        <v>43.4</v>
      </c>
      <c r="D26">
        <v>115096</v>
      </c>
      <c r="E26">
        <v>69</v>
      </c>
      <c r="F26">
        <v>41</v>
      </c>
    </row>
    <row r="27" spans="1:9" x14ac:dyDescent="0.2">
      <c r="A27">
        <v>14834</v>
      </c>
      <c r="B27">
        <v>13121003500</v>
      </c>
      <c r="C27">
        <v>43.4</v>
      </c>
      <c r="D27">
        <v>115096</v>
      </c>
      <c r="E27">
        <v>69</v>
      </c>
      <c r="F27">
        <v>41</v>
      </c>
    </row>
    <row r="28" spans="1:9" x14ac:dyDescent="0.2">
      <c r="A28">
        <v>14832</v>
      </c>
      <c r="B28">
        <v>13121011900</v>
      </c>
      <c r="C28">
        <v>35.5</v>
      </c>
      <c r="D28">
        <v>42431</v>
      </c>
      <c r="E28">
        <v>549</v>
      </c>
      <c r="F28">
        <v>265</v>
      </c>
    </row>
    <row r="29" spans="1:9" x14ac:dyDescent="0.2">
      <c r="A29">
        <v>14834</v>
      </c>
      <c r="B29">
        <v>13121011900</v>
      </c>
      <c r="C29">
        <v>35.5</v>
      </c>
      <c r="D29">
        <v>42431</v>
      </c>
      <c r="E29">
        <v>549</v>
      </c>
      <c r="F29">
        <v>265</v>
      </c>
    </row>
    <row r="30" spans="1:9" x14ac:dyDescent="0.2">
      <c r="A30">
        <v>14832</v>
      </c>
      <c r="B30">
        <v>13121001900</v>
      </c>
      <c r="C30">
        <v>31.7</v>
      </c>
      <c r="D30">
        <v>67500</v>
      </c>
      <c r="E30">
        <v>150</v>
      </c>
      <c r="F30">
        <v>93</v>
      </c>
    </row>
    <row r="31" spans="1:9" x14ac:dyDescent="0.2">
      <c r="A31">
        <v>14834</v>
      </c>
      <c r="B31">
        <v>13121001900</v>
      </c>
      <c r="C31">
        <v>31.7</v>
      </c>
      <c r="D31">
        <v>67500</v>
      </c>
      <c r="E31">
        <v>150</v>
      </c>
      <c r="F31">
        <v>93</v>
      </c>
    </row>
    <row r="32" spans="1:9" x14ac:dyDescent="0.2">
      <c r="A32">
        <v>14832</v>
      </c>
      <c r="B32">
        <v>13121001202</v>
      </c>
      <c r="C32">
        <v>8.4</v>
      </c>
      <c r="D32">
        <v>139265</v>
      </c>
      <c r="E32">
        <v>299</v>
      </c>
      <c r="F32">
        <v>87</v>
      </c>
    </row>
    <row r="33" spans="1:6" x14ac:dyDescent="0.2">
      <c r="A33">
        <v>14834</v>
      </c>
      <c r="B33">
        <v>13121001202</v>
      </c>
      <c r="C33">
        <v>8.4</v>
      </c>
      <c r="D33">
        <v>139265</v>
      </c>
      <c r="E33">
        <v>299</v>
      </c>
      <c r="F33">
        <v>87</v>
      </c>
    </row>
    <row r="34" spans="1:6" x14ac:dyDescent="0.2">
      <c r="A34">
        <v>14832</v>
      </c>
      <c r="B34">
        <v>13121000400</v>
      </c>
      <c r="C34">
        <v>6.4</v>
      </c>
      <c r="D34">
        <v>143906</v>
      </c>
      <c r="E34">
        <v>9</v>
      </c>
      <c r="F34">
        <v>6</v>
      </c>
    </row>
    <row r="35" spans="1:6" x14ac:dyDescent="0.2">
      <c r="A35">
        <v>14834</v>
      </c>
      <c r="B35">
        <v>13121000400</v>
      </c>
      <c r="C35">
        <v>6.4</v>
      </c>
      <c r="D35">
        <v>143906</v>
      </c>
      <c r="E35">
        <v>9</v>
      </c>
      <c r="F35">
        <v>6</v>
      </c>
    </row>
    <row r="36" spans="1:6" x14ac:dyDescent="0.2">
      <c r="A36">
        <v>14832</v>
      </c>
      <c r="B36">
        <v>13121009402</v>
      </c>
      <c r="C36">
        <v>14.6</v>
      </c>
      <c r="D36">
        <v>91739</v>
      </c>
      <c r="E36">
        <v>280</v>
      </c>
      <c r="F36">
        <v>128</v>
      </c>
    </row>
    <row r="37" spans="1:6" x14ac:dyDescent="0.2">
      <c r="A37">
        <v>14832</v>
      </c>
      <c r="B37">
        <v>13121009602</v>
      </c>
      <c r="C37">
        <v>2.2999999999999998</v>
      </c>
      <c r="D37">
        <v>135405</v>
      </c>
      <c r="E37">
        <v>211</v>
      </c>
      <c r="F37">
        <v>0</v>
      </c>
    </row>
    <row r="38" spans="1:6" x14ac:dyDescent="0.2">
      <c r="A38">
        <v>14832</v>
      </c>
      <c r="B38">
        <v>13089021102</v>
      </c>
      <c r="C38">
        <v>9.1</v>
      </c>
      <c r="D38">
        <v>109904</v>
      </c>
      <c r="E38">
        <v>206</v>
      </c>
      <c r="F38">
        <v>105</v>
      </c>
    </row>
    <row r="39" spans="1:6" x14ac:dyDescent="0.2">
      <c r="A39">
        <v>14832</v>
      </c>
      <c r="B39">
        <v>13089021204</v>
      </c>
      <c r="C39">
        <v>44.3</v>
      </c>
      <c r="D39">
        <v>19886</v>
      </c>
      <c r="E39">
        <v>407</v>
      </c>
      <c r="F39">
        <v>215</v>
      </c>
    </row>
    <row r="40" spans="1:6" x14ac:dyDescent="0.2">
      <c r="A40">
        <v>14832</v>
      </c>
      <c r="B40">
        <v>13089021301</v>
      </c>
      <c r="C40">
        <v>20.2</v>
      </c>
      <c r="D40">
        <v>50160</v>
      </c>
      <c r="E40">
        <v>149</v>
      </c>
      <c r="F40">
        <v>155</v>
      </c>
    </row>
    <row r="41" spans="1:6" x14ac:dyDescent="0.2">
      <c r="A41">
        <v>14832</v>
      </c>
      <c r="B41">
        <v>13121009403</v>
      </c>
      <c r="C41">
        <v>21</v>
      </c>
      <c r="D41">
        <v>49161</v>
      </c>
      <c r="E41">
        <v>474</v>
      </c>
      <c r="F41">
        <v>240</v>
      </c>
    </row>
    <row r="42" spans="1:6" x14ac:dyDescent="0.2">
      <c r="A42">
        <v>14833</v>
      </c>
      <c r="B42">
        <v>13121008500</v>
      </c>
      <c r="C42">
        <v>39.9</v>
      </c>
      <c r="D42">
        <v>31458</v>
      </c>
      <c r="E42">
        <v>161</v>
      </c>
      <c r="F42">
        <v>335</v>
      </c>
    </row>
    <row r="43" spans="1:6" x14ac:dyDescent="0.2">
      <c r="A43">
        <v>14834</v>
      </c>
      <c r="B43">
        <v>13121009402</v>
      </c>
      <c r="C43">
        <v>14.6</v>
      </c>
      <c r="D43">
        <v>91739</v>
      </c>
      <c r="E43">
        <v>280</v>
      </c>
      <c r="F43">
        <v>128</v>
      </c>
    </row>
    <row r="44" spans="1:6" x14ac:dyDescent="0.2">
      <c r="A44">
        <v>14834</v>
      </c>
      <c r="B44">
        <v>13121010001</v>
      </c>
      <c r="C44">
        <v>2.7</v>
      </c>
      <c r="D44">
        <v>133937</v>
      </c>
      <c r="E44">
        <v>129</v>
      </c>
      <c r="F44">
        <v>26</v>
      </c>
    </row>
    <row r="45" spans="1:6" x14ac:dyDescent="0.2">
      <c r="A45">
        <v>14834</v>
      </c>
      <c r="B45">
        <v>13121010115</v>
      </c>
      <c r="C45">
        <v>0.5</v>
      </c>
      <c r="D45">
        <v>152798</v>
      </c>
      <c r="E45">
        <v>8</v>
      </c>
      <c r="F45">
        <v>0</v>
      </c>
    </row>
    <row r="46" spans="1:6" x14ac:dyDescent="0.2">
      <c r="A46">
        <v>14834</v>
      </c>
      <c r="B46">
        <v>13089021215</v>
      </c>
      <c r="C46">
        <v>3.9</v>
      </c>
      <c r="D46">
        <v>106902</v>
      </c>
      <c r="E46">
        <v>220</v>
      </c>
      <c r="F46">
        <v>27</v>
      </c>
    </row>
    <row r="47" spans="1:6" x14ac:dyDescent="0.2">
      <c r="A47">
        <v>14834</v>
      </c>
      <c r="B47">
        <v>13121010110</v>
      </c>
      <c r="C47">
        <v>11.3</v>
      </c>
      <c r="D47">
        <v>99521</v>
      </c>
      <c r="E47">
        <v>151</v>
      </c>
      <c r="F47">
        <v>165</v>
      </c>
    </row>
    <row r="48" spans="1:6" x14ac:dyDescent="0.2">
      <c r="A48">
        <v>14834</v>
      </c>
      <c r="B48">
        <v>13121010122</v>
      </c>
      <c r="C48">
        <v>3</v>
      </c>
      <c r="D48">
        <v>86471</v>
      </c>
      <c r="E48">
        <v>168</v>
      </c>
      <c r="F48">
        <v>21</v>
      </c>
    </row>
    <row r="49" spans="1:6" x14ac:dyDescent="0.2">
      <c r="A49">
        <v>14809</v>
      </c>
      <c r="B49">
        <v>13121012300</v>
      </c>
      <c r="C49">
        <v>21.4</v>
      </c>
      <c r="D49">
        <v>62569</v>
      </c>
      <c r="E49">
        <v>290</v>
      </c>
      <c r="F49">
        <v>222</v>
      </c>
    </row>
    <row r="50" spans="1:6" x14ac:dyDescent="0.2">
      <c r="A50">
        <v>14816</v>
      </c>
      <c r="B50">
        <v>13121012300</v>
      </c>
      <c r="C50">
        <v>21.4</v>
      </c>
      <c r="D50">
        <v>62569</v>
      </c>
      <c r="E50">
        <v>290</v>
      </c>
      <c r="F50">
        <v>222</v>
      </c>
    </row>
    <row r="51" spans="1:6" x14ac:dyDescent="0.2">
      <c r="A51">
        <v>14847</v>
      </c>
      <c r="B51">
        <v>13121012300</v>
      </c>
      <c r="C51">
        <v>21.4</v>
      </c>
      <c r="D51">
        <v>62569</v>
      </c>
      <c r="E51">
        <v>290</v>
      </c>
      <c r="F51">
        <v>222</v>
      </c>
    </row>
    <row r="52" spans="1:6" x14ac:dyDescent="0.2">
      <c r="A52">
        <v>14809</v>
      </c>
      <c r="B52">
        <v>13121010510</v>
      </c>
      <c r="C52">
        <v>24.7</v>
      </c>
      <c r="D52">
        <v>40753</v>
      </c>
      <c r="E52">
        <v>496</v>
      </c>
      <c r="F52">
        <v>1504</v>
      </c>
    </row>
    <row r="53" spans="1:6" x14ac:dyDescent="0.2">
      <c r="A53">
        <v>14809</v>
      </c>
      <c r="B53">
        <v>13121010514</v>
      </c>
      <c r="C53">
        <v>8.6999999999999993</v>
      </c>
      <c r="D53">
        <v>60514</v>
      </c>
      <c r="E53">
        <v>326</v>
      </c>
      <c r="F53">
        <v>650</v>
      </c>
    </row>
    <row r="54" spans="1:6" x14ac:dyDescent="0.2">
      <c r="A54">
        <v>14816</v>
      </c>
      <c r="B54">
        <v>13063040513</v>
      </c>
      <c r="C54">
        <v>14.3</v>
      </c>
      <c r="D54">
        <v>65246</v>
      </c>
      <c r="E54">
        <v>0</v>
      </c>
      <c r="F54">
        <v>261</v>
      </c>
    </row>
    <row r="55" spans="1:6" x14ac:dyDescent="0.2">
      <c r="A55">
        <v>14847</v>
      </c>
      <c r="B55">
        <v>13063040513</v>
      </c>
      <c r="C55">
        <v>14.3</v>
      </c>
      <c r="D55">
        <v>65246</v>
      </c>
      <c r="E55">
        <v>0</v>
      </c>
      <c r="F55">
        <v>261</v>
      </c>
    </row>
    <row r="56" spans="1:6" x14ac:dyDescent="0.2">
      <c r="A56">
        <v>14816</v>
      </c>
      <c r="B56">
        <v>13063040520</v>
      </c>
      <c r="C56">
        <v>37.299999999999997</v>
      </c>
      <c r="D56">
        <v>19422</v>
      </c>
      <c r="E56">
        <v>254</v>
      </c>
      <c r="F56">
        <v>467</v>
      </c>
    </row>
    <row r="57" spans="1:6" x14ac:dyDescent="0.2">
      <c r="A57">
        <v>14810</v>
      </c>
      <c r="B57">
        <v>13063040520</v>
      </c>
      <c r="C57">
        <v>37.299999999999997</v>
      </c>
      <c r="D57">
        <v>19422</v>
      </c>
      <c r="E57">
        <v>254</v>
      </c>
      <c r="F57">
        <v>467</v>
      </c>
    </row>
    <row r="58" spans="1:6" x14ac:dyDescent="0.2">
      <c r="A58">
        <v>14816</v>
      </c>
      <c r="B58">
        <v>13063040523</v>
      </c>
      <c r="C58">
        <v>24.2</v>
      </c>
      <c r="D58">
        <v>47143</v>
      </c>
      <c r="E58">
        <v>152</v>
      </c>
      <c r="F58">
        <v>218</v>
      </c>
    </row>
    <row r="59" spans="1:6" x14ac:dyDescent="0.2">
      <c r="A59">
        <v>14810</v>
      </c>
      <c r="B59">
        <v>13063040523</v>
      </c>
      <c r="C59">
        <v>24.2</v>
      </c>
      <c r="D59">
        <v>47143</v>
      </c>
      <c r="E59">
        <v>152</v>
      </c>
      <c r="F59">
        <v>218</v>
      </c>
    </row>
    <row r="60" spans="1:6" x14ac:dyDescent="0.2">
      <c r="A60">
        <v>14810</v>
      </c>
      <c r="B60">
        <v>13063040513</v>
      </c>
      <c r="C60">
        <v>14.3</v>
      </c>
      <c r="D60">
        <v>65246</v>
      </c>
      <c r="E60">
        <v>0</v>
      </c>
      <c r="F60">
        <v>261</v>
      </c>
    </row>
    <row r="61" spans="1:6" x14ac:dyDescent="0.2">
      <c r="A61">
        <v>14816</v>
      </c>
      <c r="B61">
        <v>13063040414</v>
      </c>
      <c r="C61">
        <v>16</v>
      </c>
      <c r="D61">
        <v>26942</v>
      </c>
      <c r="E61">
        <v>38</v>
      </c>
      <c r="F61">
        <v>196</v>
      </c>
    </row>
    <row r="62" spans="1:6" x14ac:dyDescent="0.2">
      <c r="A62">
        <v>14812</v>
      </c>
      <c r="B62">
        <v>13063040414</v>
      </c>
      <c r="C62">
        <v>16</v>
      </c>
      <c r="D62">
        <v>26942</v>
      </c>
      <c r="E62">
        <v>38</v>
      </c>
      <c r="F62">
        <v>196</v>
      </c>
    </row>
    <row r="63" spans="1:6" x14ac:dyDescent="0.2">
      <c r="A63">
        <v>14816</v>
      </c>
      <c r="B63">
        <v>13063040416</v>
      </c>
      <c r="C63">
        <v>24.8</v>
      </c>
      <c r="D63">
        <v>45244</v>
      </c>
      <c r="E63">
        <v>79</v>
      </c>
      <c r="F63">
        <v>282</v>
      </c>
    </row>
    <row r="64" spans="1:6" x14ac:dyDescent="0.2">
      <c r="A64">
        <v>14816</v>
      </c>
      <c r="B64">
        <v>13063040417</v>
      </c>
      <c r="C64">
        <v>41.8</v>
      </c>
      <c r="D64">
        <v>24864</v>
      </c>
      <c r="E64">
        <v>250</v>
      </c>
      <c r="F64">
        <v>453</v>
      </c>
    </row>
    <row r="65" spans="1:6" x14ac:dyDescent="0.2">
      <c r="A65">
        <v>14816</v>
      </c>
      <c r="B65">
        <v>13063040415</v>
      </c>
      <c r="C65">
        <v>44.6</v>
      </c>
      <c r="D65">
        <v>29955</v>
      </c>
      <c r="E65">
        <v>188</v>
      </c>
      <c r="F65">
        <v>575</v>
      </c>
    </row>
    <row r="66" spans="1:6" x14ac:dyDescent="0.2">
      <c r="A66">
        <v>14816</v>
      </c>
      <c r="B66">
        <v>13063040522</v>
      </c>
      <c r="C66">
        <v>33.6</v>
      </c>
      <c r="D66">
        <v>27054</v>
      </c>
      <c r="E66">
        <v>252</v>
      </c>
      <c r="F66">
        <v>543</v>
      </c>
    </row>
    <row r="67" spans="1:6" x14ac:dyDescent="0.2">
      <c r="A67">
        <v>14816</v>
      </c>
      <c r="B67">
        <v>13063040521</v>
      </c>
      <c r="C67">
        <v>23.3</v>
      </c>
      <c r="D67">
        <v>49861</v>
      </c>
      <c r="E67">
        <v>38</v>
      </c>
      <c r="F67">
        <v>388</v>
      </c>
    </row>
    <row r="68" spans="1:6" x14ac:dyDescent="0.2">
      <c r="A68">
        <v>14816</v>
      </c>
      <c r="B68">
        <v>13063040202</v>
      </c>
      <c r="C68">
        <v>37.200000000000003</v>
      </c>
      <c r="D68">
        <v>32949</v>
      </c>
      <c r="E68">
        <v>53</v>
      </c>
      <c r="F68">
        <v>303</v>
      </c>
    </row>
    <row r="69" spans="1:6" x14ac:dyDescent="0.2">
      <c r="A69">
        <v>14816</v>
      </c>
      <c r="B69">
        <v>13063980000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14847</v>
      </c>
      <c r="B70">
        <v>13063040523</v>
      </c>
      <c r="C70">
        <v>24.2</v>
      </c>
      <c r="D70">
        <v>47143</v>
      </c>
      <c r="E70">
        <v>152</v>
      </c>
      <c r="F70">
        <v>218</v>
      </c>
    </row>
    <row r="71" spans="1:6" x14ac:dyDescent="0.2">
      <c r="A71">
        <v>14816</v>
      </c>
      <c r="B71">
        <v>13063040524</v>
      </c>
      <c r="C71">
        <v>20</v>
      </c>
      <c r="D71">
        <v>45370</v>
      </c>
      <c r="E71">
        <v>110</v>
      </c>
      <c r="F71">
        <v>515</v>
      </c>
    </row>
    <row r="72" spans="1:6" x14ac:dyDescent="0.2">
      <c r="A72">
        <v>14810</v>
      </c>
      <c r="B72">
        <v>13063040524</v>
      </c>
      <c r="C72">
        <v>20</v>
      </c>
      <c r="D72">
        <v>45370</v>
      </c>
      <c r="E72">
        <v>110</v>
      </c>
      <c r="F72">
        <v>515</v>
      </c>
    </row>
    <row r="73" spans="1:6" x14ac:dyDescent="0.2">
      <c r="A73">
        <v>14816</v>
      </c>
      <c r="B73">
        <v>13063040519</v>
      </c>
      <c r="C73">
        <v>33.9</v>
      </c>
      <c r="D73">
        <v>26717</v>
      </c>
      <c r="E73">
        <v>361</v>
      </c>
      <c r="F73">
        <v>496</v>
      </c>
    </row>
    <row r="74" spans="1:6" x14ac:dyDescent="0.2">
      <c r="A74">
        <v>14810</v>
      </c>
      <c r="B74">
        <v>13063040519</v>
      </c>
      <c r="C74">
        <v>33.9</v>
      </c>
      <c r="D74">
        <v>26717</v>
      </c>
      <c r="E74">
        <v>361</v>
      </c>
      <c r="F74">
        <v>496</v>
      </c>
    </row>
    <row r="75" spans="1:6" x14ac:dyDescent="0.2">
      <c r="A75">
        <v>14812</v>
      </c>
      <c r="B75">
        <v>13063040415</v>
      </c>
      <c r="C75">
        <v>44.6</v>
      </c>
      <c r="D75">
        <v>29955</v>
      </c>
      <c r="E75">
        <v>188</v>
      </c>
      <c r="F75">
        <v>575</v>
      </c>
    </row>
    <row r="76" spans="1:6" x14ac:dyDescent="0.2">
      <c r="A76">
        <v>14816</v>
      </c>
      <c r="B76">
        <v>13063040204</v>
      </c>
      <c r="C76">
        <v>33.200000000000003</v>
      </c>
      <c r="D76">
        <v>36250</v>
      </c>
      <c r="E76">
        <v>236</v>
      </c>
      <c r="F76">
        <v>395</v>
      </c>
    </row>
    <row r="77" spans="1:6" x14ac:dyDescent="0.2">
      <c r="A77">
        <v>14816</v>
      </c>
      <c r="B77">
        <v>13063040510</v>
      </c>
      <c r="C77">
        <v>21</v>
      </c>
      <c r="D77">
        <v>54167</v>
      </c>
      <c r="E77">
        <v>97</v>
      </c>
      <c r="F77">
        <v>259</v>
      </c>
    </row>
    <row r="78" spans="1:6" x14ac:dyDescent="0.2">
      <c r="A78">
        <v>14816</v>
      </c>
      <c r="B78">
        <v>13063040512</v>
      </c>
      <c r="C78">
        <v>25.1</v>
      </c>
      <c r="D78">
        <v>40430</v>
      </c>
      <c r="E78">
        <v>194</v>
      </c>
      <c r="F78">
        <v>534</v>
      </c>
    </row>
    <row r="79" spans="1:6" x14ac:dyDescent="0.2">
      <c r="A79">
        <v>14847</v>
      </c>
      <c r="B79">
        <v>13063040512</v>
      </c>
      <c r="C79">
        <v>25.1</v>
      </c>
      <c r="D79">
        <v>40430</v>
      </c>
      <c r="E79">
        <v>194</v>
      </c>
      <c r="F79">
        <v>534</v>
      </c>
    </row>
    <row r="80" spans="1:6" x14ac:dyDescent="0.2">
      <c r="A80">
        <v>14847</v>
      </c>
      <c r="B80">
        <v>13121010512</v>
      </c>
      <c r="C80">
        <v>30.7</v>
      </c>
      <c r="D80">
        <v>30750</v>
      </c>
      <c r="E80">
        <v>199</v>
      </c>
      <c r="F80">
        <v>678</v>
      </c>
    </row>
    <row r="81" spans="1:6" x14ac:dyDescent="0.2">
      <c r="A81">
        <v>14847</v>
      </c>
      <c r="B81">
        <v>13121010513</v>
      </c>
      <c r="C81">
        <v>23.7</v>
      </c>
      <c r="D81">
        <v>50176</v>
      </c>
      <c r="E81">
        <v>299</v>
      </c>
      <c r="F81">
        <v>851</v>
      </c>
    </row>
    <row r="82" spans="1:6" x14ac:dyDescent="0.2">
      <c r="A82">
        <v>14847</v>
      </c>
      <c r="B82">
        <v>13121010510</v>
      </c>
      <c r="C82">
        <v>24.7</v>
      </c>
      <c r="D82">
        <v>40753</v>
      </c>
      <c r="E82">
        <v>496</v>
      </c>
      <c r="F82">
        <v>1504</v>
      </c>
    </row>
    <row r="83" spans="1:6" x14ac:dyDescent="0.2">
      <c r="A83">
        <v>14847</v>
      </c>
      <c r="B83">
        <v>13121010515</v>
      </c>
      <c r="C83">
        <v>14.2</v>
      </c>
      <c r="D83">
        <v>57730</v>
      </c>
      <c r="E83">
        <v>199</v>
      </c>
      <c r="F83">
        <v>324</v>
      </c>
    </row>
    <row r="84" spans="1:6" x14ac:dyDescent="0.2">
      <c r="A84">
        <v>14847</v>
      </c>
      <c r="B84">
        <v>13121010516</v>
      </c>
      <c r="C84">
        <v>24.8</v>
      </c>
      <c r="D84">
        <v>50559</v>
      </c>
      <c r="E84">
        <v>140</v>
      </c>
      <c r="F84">
        <v>911</v>
      </c>
    </row>
    <row r="85" spans="1:6" x14ac:dyDescent="0.2">
      <c r="A85">
        <v>14847</v>
      </c>
      <c r="B85">
        <v>13121010508</v>
      </c>
      <c r="C85">
        <v>24.6</v>
      </c>
      <c r="D85">
        <v>50697</v>
      </c>
      <c r="E85">
        <v>0</v>
      </c>
      <c r="F85">
        <v>316</v>
      </c>
    </row>
    <row r="86" spans="1:6" x14ac:dyDescent="0.2">
      <c r="A86">
        <v>14847</v>
      </c>
      <c r="B86">
        <v>13121010507</v>
      </c>
      <c r="C86">
        <v>30.6</v>
      </c>
      <c r="D86">
        <v>28841</v>
      </c>
      <c r="E86">
        <v>676</v>
      </c>
      <c r="F86">
        <v>777</v>
      </c>
    </row>
    <row r="87" spans="1:6" x14ac:dyDescent="0.2">
      <c r="A87">
        <v>14847</v>
      </c>
      <c r="B87">
        <v>13121010604</v>
      </c>
      <c r="C87">
        <v>29.4</v>
      </c>
      <c r="D87">
        <v>51688</v>
      </c>
      <c r="E87">
        <v>348</v>
      </c>
      <c r="F87">
        <v>362</v>
      </c>
    </row>
    <row r="88" spans="1:6" x14ac:dyDescent="0.2">
      <c r="A88">
        <v>14847</v>
      </c>
      <c r="B88">
        <v>13063980000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14847</v>
      </c>
      <c r="B89">
        <v>13121010603</v>
      </c>
      <c r="C89">
        <v>42.9</v>
      </c>
      <c r="D89">
        <v>26781</v>
      </c>
      <c r="E89">
        <v>459</v>
      </c>
      <c r="F89">
        <v>601</v>
      </c>
    </row>
    <row r="90" spans="1:6" x14ac:dyDescent="0.2">
      <c r="A90">
        <v>14847</v>
      </c>
      <c r="B90">
        <v>13063040524</v>
      </c>
      <c r="C90">
        <v>20</v>
      </c>
      <c r="D90">
        <v>45370</v>
      </c>
      <c r="E90">
        <v>110</v>
      </c>
      <c r="F90">
        <v>515</v>
      </c>
    </row>
    <row r="91" spans="1:6" x14ac:dyDescent="0.2">
      <c r="A91">
        <v>14847</v>
      </c>
      <c r="B91">
        <v>13063040521</v>
      </c>
      <c r="C91">
        <v>23.3</v>
      </c>
      <c r="D91">
        <v>49861</v>
      </c>
      <c r="E91">
        <v>38</v>
      </c>
      <c r="F91">
        <v>388</v>
      </c>
    </row>
    <row r="92" spans="1:6" x14ac:dyDescent="0.2">
      <c r="A92">
        <v>14810</v>
      </c>
      <c r="B92">
        <v>13063040521</v>
      </c>
      <c r="C92">
        <v>23.3</v>
      </c>
      <c r="D92">
        <v>49861</v>
      </c>
      <c r="E92">
        <v>38</v>
      </c>
      <c r="F92">
        <v>388</v>
      </c>
    </row>
    <row r="93" spans="1:6" x14ac:dyDescent="0.2">
      <c r="A93">
        <v>14847</v>
      </c>
      <c r="B93">
        <v>13113140101</v>
      </c>
      <c r="C93">
        <v>10.9</v>
      </c>
      <c r="D93">
        <v>79631</v>
      </c>
      <c r="E93">
        <v>10</v>
      </c>
      <c r="F93">
        <v>153</v>
      </c>
    </row>
    <row r="94" spans="1:6" x14ac:dyDescent="0.2">
      <c r="A94">
        <v>14847</v>
      </c>
      <c r="B94">
        <v>13063040514</v>
      </c>
      <c r="C94">
        <v>22.7</v>
      </c>
      <c r="D94">
        <v>40599</v>
      </c>
      <c r="E94">
        <v>80</v>
      </c>
      <c r="F94">
        <v>555</v>
      </c>
    </row>
    <row r="95" spans="1:6" x14ac:dyDescent="0.2">
      <c r="A95">
        <v>14810</v>
      </c>
      <c r="B95">
        <v>13063040612</v>
      </c>
      <c r="C95">
        <v>31.4</v>
      </c>
      <c r="D95">
        <v>38095</v>
      </c>
      <c r="E95">
        <v>124</v>
      </c>
      <c r="F95">
        <v>432</v>
      </c>
    </row>
    <row r="96" spans="1:6" x14ac:dyDescent="0.2">
      <c r="A96">
        <v>14814</v>
      </c>
      <c r="B96">
        <v>13063040612</v>
      </c>
      <c r="C96">
        <v>31.4</v>
      </c>
      <c r="D96">
        <v>38095</v>
      </c>
      <c r="E96">
        <v>124</v>
      </c>
      <c r="F96">
        <v>432</v>
      </c>
    </row>
    <row r="97" spans="1:6" x14ac:dyDescent="0.2">
      <c r="A97">
        <v>14812</v>
      </c>
      <c r="B97">
        <v>13063040612</v>
      </c>
      <c r="C97">
        <v>31.4</v>
      </c>
      <c r="D97">
        <v>38095</v>
      </c>
      <c r="E97">
        <v>124</v>
      </c>
      <c r="F97">
        <v>432</v>
      </c>
    </row>
    <row r="98" spans="1:6" x14ac:dyDescent="0.2">
      <c r="A98">
        <v>14810</v>
      </c>
      <c r="B98">
        <v>13121007603</v>
      </c>
      <c r="C98">
        <v>49.4</v>
      </c>
      <c r="D98">
        <v>17500</v>
      </c>
      <c r="E98">
        <v>995</v>
      </c>
      <c r="F98">
        <v>1087</v>
      </c>
    </row>
    <row r="99" spans="1:6" x14ac:dyDescent="0.2">
      <c r="A99">
        <v>14752</v>
      </c>
      <c r="B99">
        <v>13121007603</v>
      </c>
      <c r="C99">
        <v>49.4</v>
      </c>
      <c r="D99">
        <v>17500</v>
      </c>
      <c r="E99">
        <v>995</v>
      </c>
      <c r="F99">
        <v>1087</v>
      </c>
    </row>
    <row r="100" spans="1:6" x14ac:dyDescent="0.2">
      <c r="A100">
        <v>14803</v>
      </c>
      <c r="B100">
        <v>13121007603</v>
      </c>
      <c r="C100">
        <v>49.4</v>
      </c>
      <c r="D100">
        <v>17500</v>
      </c>
      <c r="E100">
        <v>995</v>
      </c>
      <c r="F100">
        <v>1087</v>
      </c>
    </row>
    <row r="101" spans="1:6" x14ac:dyDescent="0.2">
      <c r="A101">
        <v>14810</v>
      </c>
      <c r="B101">
        <v>13063040611</v>
      </c>
      <c r="C101">
        <v>29.5</v>
      </c>
      <c r="D101">
        <v>35250</v>
      </c>
      <c r="E101">
        <v>392</v>
      </c>
      <c r="F101">
        <v>666</v>
      </c>
    </row>
    <row r="102" spans="1:6" x14ac:dyDescent="0.2">
      <c r="A102">
        <v>14810</v>
      </c>
      <c r="B102">
        <v>13063040512</v>
      </c>
      <c r="C102">
        <v>25.1</v>
      </c>
      <c r="D102">
        <v>40430</v>
      </c>
      <c r="E102">
        <v>194</v>
      </c>
      <c r="F102">
        <v>534</v>
      </c>
    </row>
    <row r="103" spans="1:6" x14ac:dyDescent="0.2">
      <c r="A103">
        <v>14810</v>
      </c>
      <c r="B103">
        <v>13063040510</v>
      </c>
      <c r="C103">
        <v>21</v>
      </c>
      <c r="D103">
        <v>54167</v>
      </c>
      <c r="E103">
        <v>97</v>
      </c>
      <c r="F103">
        <v>259</v>
      </c>
    </row>
    <row r="104" spans="1:6" x14ac:dyDescent="0.2">
      <c r="A104">
        <v>14810</v>
      </c>
      <c r="B104">
        <v>13063040522</v>
      </c>
      <c r="C104">
        <v>33.6</v>
      </c>
      <c r="D104">
        <v>27054</v>
      </c>
      <c r="E104">
        <v>252</v>
      </c>
      <c r="F104">
        <v>543</v>
      </c>
    </row>
    <row r="105" spans="1:6" x14ac:dyDescent="0.2">
      <c r="A105">
        <v>14810</v>
      </c>
      <c r="B105">
        <v>13063040202</v>
      </c>
      <c r="C105">
        <v>37.200000000000003</v>
      </c>
      <c r="D105">
        <v>32949</v>
      </c>
      <c r="E105">
        <v>53</v>
      </c>
      <c r="F105">
        <v>303</v>
      </c>
    </row>
    <row r="106" spans="1:6" x14ac:dyDescent="0.2">
      <c r="A106">
        <v>14810</v>
      </c>
      <c r="B106">
        <v>13063980000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14810</v>
      </c>
      <c r="B107">
        <v>13063040516</v>
      </c>
      <c r="C107">
        <v>41.9</v>
      </c>
      <c r="D107">
        <v>35167</v>
      </c>
      <c r="E107">
        <v>169</v>
      </c>
      <c r="F107">
        <v>585</v>
      </c>
    </row>
    <row r="108" spans="1:6" x14ac:dyDescent="0.2">
      <c r="A108">
        <v>14810</v>
      </c>
      <c r="B108">
        <v>13063040515</v>
      </c>
      <c r="C108">
        <v>23.2</v>
      </c>
      <c r="D108">
        <v>48527</v>
      </c>
      <c r="E108">
        <v>42</v>
      </c>
      <c r="F108">
        <v>684</v>
      </c>
    </row>
    <row r="109" spans="1:6" x14ac:dyDescent="0.2">
      <c r="A109">
        <v>14810</v>
      </c>
      <c r="B109">
        <v>13063040526</v>
      </c>
      <c r="C109">
        <v>37</v>
      </c>
      <c r="D109">
        <v>38487</v>
      </c>
      <c r="E109">
        <v>126</v>
      </c>
      <c r="F109">
        <v>614</v>
      </c>
    </row>
    <row r="110" spans="1:6" x14ac:dyDescent="0.2">
      <c r="A110">
        <v>14993</v>
      </c>
      <c r="B110">
        <v>13121004200</v>
      </c>
      <c r="C110">
        <v>31.6</v>
      </c>
      <c r="D110">
        <v>26824</v>
      </c>
      <c r="E110">
        <v>596</v>
      </c>
      <c r="F110">
        <v>417</v>
      </c>
    </row>
    <row r="111" spans="1:6" x14ac:dyDescent="0.2">
      <c r="A111">
        <v>14782</v>
      </c>
      <c r="B111">
        <v>13121004200</v>
      </c>
      <c r="C111">
        <v>31.6</v>
      </c>
      <c r="D111">
        <v>26824</v>
      </c>
      <c r="E111">
        <v>596</v>
      </c>
      <c r="F111">
        <v>417</v>
      </c>
    </row>
    <row r="112" spans="1:6" x14ac:dyDescent="0.2">
      <c r="A112">
        <v>14750</v>
      </c>
      <c r="B112">
        <v>13121004200</v>
      </c>
      <c r="C112">
        <v>31.6</v>
      </c>
      <c r="D112">
        <v>26824</v>
      </c>
      <c r="E112">
        <v>596</v>
      </c>
      <c r="F112">
        <v>417</v>
      </c>
    </row>
    <row r="113" spans="1:6" x14ac:dyDescent="0.2">
      <c r="A113">
        <v>14764</v>
      </c>
      <c r="B113">
        <v>13121004200</v>
      </c>
      <c r="C113">
        <v>31.6</v>
      </c>
      <c r="D113">
        <v>26824</v>
      </c>
      <c r="E113">
        <v>596</v>
      </c>
      <c r="F113">
        <v>417</v>
      </c>
    </row>
    <row r="114" spans="1:6" x14ac:dyDescent="0.2">
      <c r="A114">
        <v>14993</v>
      </c>
      <c r="B114">
        <v>13121004100</v>
      </c>
      <c r="C114">
        <v>28</v>
      </c>
      <c r="D114">
        <v>31607</v>
      </c>
      <c r="E114">
        <v>181</v>
      </c>
      <c r="F114">
        <v>230</v>
      </c>
    </row>
    <row r="115" spans="1:6" x14ac:dyDescent="0.2">
      <c r="A115">
        <v>14993</v>
      </c>
      <c r="B115">
        <v>13121006000</v>
      </c>
      <c r="C115">
        <v>41.5</v>
      </c>
      <c r="D115">
        <v>30720</v>
      </c>
      <c r="E115">
        <v>351</v>
      </c>
      <c r="F115">
        <v>488</v>
      </c>
    </row>
    <row r="116" spans="1:6" x14ac:dyDescent="0.2">
      <c r="A116">
        <v>14993</v>
      </c>
      <c r="B116">
        <v>13121006200</v>
      </c>
      <c r="C116">
        <v>36.200000000000003</v>
      </c>
      <c r="D116">
        <v>26818</v>
      </c>
      <c r="E116">
        <v>140</v>
      </c>
      <c r="F116">
        <v>139</v>
      </c>
    </row>
    <row r="117" spans="1:6" x14ac:dyDescent="0.2">
      <c r="A117">
        <v>14993</v>
      </c>
      <c r="B117">
        <v>13121006100</v>
      </c>
      <c r="C117">
        <v>36.700000000000003</v>
      </c>
      <c r="D117">
        <v>34570</v>
      </c>
      <c r="E117">
        <v>293</v>
      </c>
      <c r="F117">
        <v>488</v>
      </c>
    </row>
    <row r="118" spans="1:6" x14ac:dyDescent="0.2">
      <c r="A118">
        <v>14993</v>
      </c>
      <c r="B118">
        <v>13121008000</v>
      </c>
      <c r="C118">
        <v>29.4</v>
      </c>
      <c r="D118">
        <v>43036</v>
      </c>
      <c r="E118">
        <v>433</v>
      </c>
      <c r="F118">
        <v>497</v>
      </c>
    </row>
    <row r="119" spans="1:6" x14ac:dyDescent="0.2">
      <c r="A119">
        <v>14993</v>
      </c>
      <c r="B119">
        <v>13121007602</v>
      </c>
      <c r="C119">
        <v>28.5</v>
      </c>
      <c r="D119">
        <v>39330</v>
      </c>
      <c r="E119">
        <v>301</v>
      </c>
      <c r="F119">
        <v>339</v>
      </c>
    </row>
    <row r="120" spans="1:6" x14ac:dyDescent="0.2">
      <c r="A120">
        <v>14993</v>
      </c>
      <c r="B120">
        <v>13121007604</v>
      </c>
      <c r="C120">
        <v>58.9</v>
      </c>
      <c r="D120">
        <v>18446</v>
      </c>
      <c r="E120">
        <v>533</v>
      </c>
      <c r="F120">
        <v>477</v>
      </c>
    </row>
    <row r="121" spans="1:6" x14ac:dyDescent="0.2">
      <c r="A121">
        <v>14993</v>
      </c>
      <c r="B121">
        <v>13121011301</v>
      </c>
      <c r="C121">
        <v>22.9</v>
      </c>
      <c r="D121">
        <v>43021</v>
      </c>
      <c r="E121">
        <v>52</v>
      </c>
      <c r="F121">
        <v>321</v>
      </c>
    </row>
    <row r="122" spans="1:6" x14ac:dyDescent="0.2">
      <c r="A122">
        <v>14993</v>
      </c>
      <c r="B122">
        <v>13121011303</v>
      </c>
      <c r="C122">
        <v>21.7</v>
      </c>
      <c r="D122">
        <v>50519</v>
      </c>
      <c r="E122">
        <v>492</v>
      </c>
      <c r="F122">
        <v>587</v>
      </c>
    </row>
    <row r="123" spans="1:6" x14ac:dyDescent="0.2">
      <c r="A123">
        <v>14993</v>
      </c>
      <c r="B123">
        <v>13121011202</v>
      </c>
      <c r="C123">
        <v>32.1</v>
      </c>
      <c r="D123">
        <v>41118</v>
      </c>
      <c r="E123">
        <v>318</v>
      </c>
      <c r="F123">
        <v>582</v>
      </c>
    </row>
    <row r="124" spans="1:6" x14ac:dyDescent="0.2">
      <c r="A124">
        <v>14993</v>
      </c>
      <c r="B124">
        <v>13121012300</v>
      </c>
      <c r="C124">
        <v>21.4</v>
      </c>
      <c r="D124">
        <v>62569</v>
      </c>
      <c r="E124">
        <v>290</v>
      </c>
      <c r="F124">
        <v>222</v>
      </c>
    </row>
    <row r="125" spans="1:6" x14ac:dyDescent="0.2">
      <c r="A125">
        <v>14814</v>
      </c>
      <c r="B125">
        <v>13121012300</v>
      </c>
      <c r="C125">
        <v>21.4</v>
      </c>
      <c r="D125">
        <v>62569</v>
      </c>
      <c r="E125">
        <v>290</v>
      </c>
      <c r="F125">
        <v>222</v>
      </c>
    </row>
    <row r="126" spans="1:6" x14ac:dyDescent="0.2">
      <c r="A126">
        <v>14804</v>
      </c>
      <c r="B126">
        <v>13121012300</v>
      </c>
      <c r="C126">
        <v>21.4</v>
      </c>
      <c r="D126">
        <v>62569</v>
      </c>
      <c r="E126">
        <v>290</v>
      </c>
      <c r="F126">
        <v>222</v>
      </c>
    </row>
    <row r="127" spans="1:6" x14ac:dyDescent="0.2">
      <c r="A127">
        <v>14768</v>
      </c>
      <c r="B127">
        <v>13121012300</v>
      </c>
      <c r="C127">
        <v>21.4</v>
      </c>
      <c r="D127">
        <v>62569</v>
      </c>
      <c r="E127">
        <v>290</v>
      </c>
      <c r="F127">
        <v>222</v>
      </c>
    </row>
    <row r="128" spans="1:6" x14ac:dyDescent="0.2">
      <c r="A128">
        <v>14812</v>
      </c>
      <c r="B128">
        <v>13121012300</v>
      </c>
      <c r="C128">
        <v>21.4</v>
      </c>
      <c r="D128">
        <v>62569</v>
      </c>
      <c r="E128">
        <v>290</v>
      </c>
      <c r="F128">
        <v>222</v>
      </c>
    </row>
    <row r="129" spans="1:6" x14ac:dyDescent="0.2">
      <c r="A129">
        <v>14774</v>
      </c>
      <c r="B129">
        <v>13121012300</v>
      </c>
      <c r="C129">
        <v>21.4</v>
      </c>
      <c r="D129">
        <v>62569</v>
      </c>
      <c r="E129">
        <v>290</v>
      </c>
      <c r="F129">
        <v>222</v>
      </c>
    </row>
    <row r="130" spans="1:6" x14ac:dyDescent="0.2">
      <c r="A130">
        <v>14993</v>
      </c>
      <c r="B130">
        <v>13121011100</v>
      </c>
      <c r="C130">
        <v>12</v>
      </c>
      <c r="D130">
        <v>56477</v>
      </c>
      <c r="E130">
        <v>193</v>
      </c>
      <c r="F130">
        <v>154</v>
      </c>
    </row>
    <row r="131" spans="1:6" x14ac:dyDescent="0.2">
      <c r="A131">
        <v>14993</v>
      </c>
      <c r="B131">
        <v>13121011201</v>
      </c>
      <c r="C131">
        <v>24.5</v>
      </c>
      <c r="D131">
        <v>35818</v>
      </c>
      <c r="E131">
        <v>368</v>
      </c>
      <c r="F131">
        <v>421</v>
      </c>
    </row>
    <row r="132" spans="1:6" x14ac:dyDescent="0.2">
      <c r="A132">
        <v>14993</v>
      </c>
      <c r="B132">
        <v>13121007603</v>
      </c>
      <c r="C132">
        <v>49.4</v>
      </c>
      <c r="D132">
        <v>17500</v>
      </c>
      <c r="E132">
        <v>995</v>
      </c>
      <c r="F132">
        <v>1087</v>
      </c>
    </row>
    <row r="133" spans="1:6" x14ac:dyDescent="0.2">
      <c r="A133">
        <v>14993</v>
      </c>
      <c r="B133">
        <v>13121006602</v>
      </c>
      <c r="C133">
        <v>61.2</v>
      </c>
      <c r="D133">
        <v>14821</v>
      </c>
      <c r="E133">
        <v>208</v>
      </c>
      <c r="F133">
        <v>197</v>
      </c>
    </row>
    <row r="134" spans="1:6" x14ac:dyDescent="0.2">
      <c r="A134">
        <v>14782</v>
      </c>
      <c r="B134">
        <v>13121005800</v>
      </c>
      <c r="C134">
        <v>39.200000000000003</v>
      </c>
      <c r="D134">
        <v>24000</v>
      </c>
      <c r="E134">
        <v>197</v>
      </c>
      <c r="F134">
        <v>244</v>
      </c>
    </row>
    <row r="135" spans="1:6" x14ac:dyDescent="0.2">
      <c r="A135">
        <v>14750</v>
      </c>
      <c r="B135">
        <v>13121005800</v>
      </c>
      <c r="C135">
        <v>39.200000000000003</v>
      </c>
      <c r="D135">
        <v>24000</v>
      </c>
      <c r="E135">
        <v>197</v>
      </c>
      <c r="F135">
        <v>244</v>
      </c>
    </row>
    <row r="136" spans="1:6" x14ac:dyDescent="0.2">
      <c r="A136">
        <v>14782</v>
      </c>
      <c r="B136">
        <v>13121006500</v>
      </c>
      <c r="C136">
        <v>24.3</v>
      </c>
      <c r="D136">
        <v>40238</v>
      </c>
      <c r="E136">
        <v>193</v>
      </c>
      <c r="F136">
        <v>315</v>
      </c>
    </row>
    <row r="137" spans="1:6" x14ac:dyDescent="0.2">
      <c r="A137">
        <v>14782</v>
      </c>
      <c r="B137">
        <v>13121007500</v>
      </c>
      <c r="C137">
        <v>47.3</v>
      </c>
      <c r="D137">
        <v>21929</v>
      </c>
      <c r="E137">
        <v>712</v>
      </c>
      <c r="F137">
        <v>717</v>
      </c>
    </row>
    <row r="138" spans="1:6" x14ac:dyDescent="0.2">
      <c r="A138">
        <v>14782</v>
      </c>
      <c r="B138">
        <v>13121007400</v>
      </c>
      <c r="C138">
        <v>49.3</v>
      </c>
      <c r="D138">
        <v>22614</v>
      </c>
      <c r="E138">
        <v>531</v>
      </c>
      <c r="F138">
        <v>444</v>
      </c>
    </row>
    <row r="139" spans="1:6" x14ac:dyDescent="0.2">
      <c r="A139">
        <v>14782</v>
      </c>
      <c r="B139">
        <v>13121010800</v>
      </c>
      <c r="C139">
        <v>30.1</v>
      </c>
      <c r="D139">
        <v>55305</v>
      </c>
      <c r="E139">
        <v>339</v>
      </c>
      <c r="F139">
        <v>564</v>
      </c>
    </row>
    <row r="140" spans="1:6" x14ac:dyDescent="0.2">
      <c r="A140">
        <v>14750</v>
      </c>
      <c r="B140">
        <v>13121003500</v>
      </c>
      <c r="C140">
        <v>43.4</v>
      </c>
      <c r="D140">
        <v>115096</v>
      </c>
      <c r="E140">
        <v>69</v>
      </c>
      <c r="F140">
        <v>41</v>
      </c>
    </row>
    <row r="141" spans="1:6" x14ac:dyDescent="0.2">
      <c r="A141">
        <v>14746</v>
      </c>
      <c r="B141">
        <v>13121003500</v>
      </c>
      <c r="C141">
        <v>43.4</v>
      </c>
      <c r="D141">
        <v>115096</v>
      </c>
      <c r="E141">
        <v>69</v>
      </c>
      <c r="F141">
        <v>41</v>
      </c>
    </row>
    <row r="142" spans="1:6" x14ac:dyDescent="0.2">
      <c r="A142">
        <v>14754</v>
      </c>
      <c r="B142">
        <v>13121003500</v>
      </c>
      <c r="C142">
        <v>43.4</v>
      </c>
      <c r="D142">
        <v>115096</v>
      </c>
      <c r="E142">
        <v>69</v>
      </c>
      <c r="F142">
        <v>41</v>
      </c>
    </row>
    <row r="143" spans="1:6" x14ac:dyDescent="0.2">
      <c r="A143">
        <v>14752</v>
      </c>
      <c r="B143">
        <v>13121003500</v>
      </c>
      <c r="C143">
        <v>43.4</v>
      </c>
      <c r="D143">
        <v>115096</v>
      </c>
      <c r="E143">
        <v>69</v>
      </c>
      <c r="F143">
        <v>41</v>
      </c>
    </row>
    <row r="144" spans="1:6" x14ac:dyDescent="0.2">
      <c r="A144">
        <v>14750</v>
      </c>
      <c r="B144">
        <v>13121000400</v>
      </c>
      <c r="C144">
        <v>6.4</v>
      </c>
      <c r="D144">
        <v>143906</v>
      </c>
      <c r="E144">
        <v>9</v>
      </c>
      <c r="F144">
        <v>6</v>
      </c>
    </row>
    <row r="145" spans="1:6" x14ac:dyDescent="0.2">
      <c r="A145">
        <v>14787</v>
      </c>
      <c r="B145">
        <v>13121000400</v>
      </c>
      <c r="C145">
        <v>6.4</v>
      </c>
      <c r="D145">
        <v>143906</v>
      </c>
      <c r="E145">
        <v>9</v>
      </c>
      <c r="F145">
        <v>6</v>
      </c>
    </row>
    <row r="146" spans="1:6" x14ac:dyDescent="0.2">
      <c r="A146">
        <v>14750</v>
      </c>
      <c r="B146">
        <v>13121001100</v>
      </c>
      <c r="C146">
        <v>9.6999999999999993</v>
      </c>
      <c r="D146">
        <v>134375</v>
      </c>
      <c r="E146">
        <v>250</v>
      </c>
      <c r="F146">
        <v>99</v>
      </c>
    </row>
    <row r="147" spans="1:6" x14ac:dyDescent="0.2">
      <c r="A147">
        <v>14750</v>
      </c>
      <c r="B147">
        <v>13121001202</v>
      </c>
      <c r="C147">
        <v>8.4</v>
      </c>
      <c r="D147">
        <v>139265</v>
      </c>
      <c r="E147">
        <v>299</v>
      </c>
      <c r="F147">
        <v>87</v>
      </c>
    </row>
    <row r="148" spans="1:6" x14ac:dyDescent="0.2">
      <c r="A148">
        <v>14750</v>
      </c>
      <c r="B148">
        <v>13121001900</v>
      </c>
      <c r="C148">
        <v>31.7</v>
      </c>
      <c r="D148">
        <v>67500</v>
      </c>
      <c r="E148">
        <v>150</v>
      </c>
      <c r="F148">
        <v>93</v>
      </c>
    </row>
    <row r="149" spans="1:6" x14ac:dyDescent="0.2">
      <c r="A149">
        <v>14750</v>
      </c>
      <c r="B149">
        <v>13121011900</v>
      </c>
      <c r="C149">
        <v>35.5</v>
      </c>
      <c r="D149">
        <v>42431</v>
      </c>
      <c r="E149">
        <v>549</v>
      </c>
      <c r="F149">
        <v>265</v>
      </c>
    </row>
    <row r="150" spans="1:6" x14ac:dyDescent="0.2">
      <c r="A150">
        <v>14750</v>
      </c>
      <c r="B150">
        <v>13121004400</v>
      </c>
      <c r="C150">
        <v>34.9</v>
      </c>
      <c r="D150">
        <v>21006</v>
      </c>
      <c r="E150">
        <v>377</v>
      </c>
      <c r="F150">
        <v>418</v>
      </c>
    </row>
    <row r="151" spans="1:6" x14ac:dyDescent="0.2">
      <c r="A151">
        <v>14750</v>
      </c>
      <c r="B151">
        <v>13121005700</v>
      </c>
      <c r="C151">
        <v>47.9</v>
      </c>
      <c r="D151">
        <v>21705</v>
      </c>
      <c r="E151">
        <v>304</v>
      </c>
      <c r="F151">
        <v>318</v>
      </c>
    </row>
    <row r="152" spans="1:6" x14ac:dyDescent="0.2">
      <c r="A152">
        <v>14764</v>
      </c>
      <c r="B152">
        <v>13121007805</v>
      </c>
      <c r="C152">
        <v>34.6</v>
      </c>
      <c r="D152">
        <v>44015</v>
      </c>
      <c r="E152">
        <v>280</v>
      </c>
      <c r="F152">
        <v>416</v>
      </c>
    </row>
    <row r="153" spans="1:6" x14ac:dyDescent="0.2">
      <c r="A153">
        <v>14764</v>
      </c>
      <c r="B153">
        <v>13121004100</v>
      </c>
      <c r="C153">
        <v>28</v>
      </c>
      <c r="D153">
        <v>31607</v>
      </c>
      <c r="E153">
        <v>181</v>
      </c>
      <c r="F153">
        <v>230</v>
      </c>
    </row>
    <row r="154" spans="1:6" x14ac:dyDescent="0.2">
      <c r="A154">
        <v>14764</v>
      </c>
      <c r="B154">
        <v>13121006000</v>
      </c>
      <c r="C154">
        <v>41.5</v>
      </c>
      <c r="D154">
        <v>30720</v>
      </c>
      <c r="E154">
        <v>351</v>
      </c>
      <c r="F154">
        <v>488</v>
      </c>
    </row>
    <row r="155" spans="1:6" x14ac:dyDescent="0.2">
      <c r="A155">
        <v>14764</v>
      </c>
      <c r="B155">
        <v>13121006100</v>
      </c>
      <c r="C155">
        <v>36.700000000000003</v>
      </c>
      <c r="D155">
        <v>34570</v>
      </c>
      <c r="E155">
        <v>293</v>
      </c>
      <c r="F155">
        <v>488</v>
      </c>
    </row>
    <row r="156" spans="1:6" x14ac:dyDescent="0.2">
      <c r="A156">
        <v>14764</v>
      </c>
      <c r="B156">
        <v>13121008000</v>
      </c>
      <c r="C156">
        <v>29.4</v>
      </c>
      <c r="D156">
        <v>43036</v>
      </c>
      <c r="E156">
        <v>433</v>
      </c>
      <c r="F156">
        <v>497</v>
      </c>
    </row>
    <row r="157" spans="1:6" x14ac:dyDescent="0.2">
      <c r="A157">
        <v>14764</v>
      </c>
      <c r="B157">
        <v>13121007900</v>
      </c>
      <c r="C157">
        <v>13.9</v>
      </c>
      <c r="D157">
        <v>65769</v>
      </c>
      <c r="E157">
        <v>121</v>
      </c>
      <c r="F157">
        <v>524</v>
      </c>
    </row>
    <row r="158" spans="1:6" x14ac:dyDescent="0.2">
      <c r="A158">
        <v>14764</v>
      </c>
      <c r="B158">
        <v>13121007806</v>
      </c>
      <c r="C158">
        <v>30.5</v>
      </c>
      <c r="D158">
        <v>38929</v>
      </c>
      <c r="E158">
        <v>363</v>
      </c>
      <c r="F158">
        <v>870</v>
      </c>
    </row>
    <row r="159" spans="1:6" x14ac:dyDescent="0.2">
      <c r="A159">
        <v>14782</v>
      </c>
      <c r="B159">
        <v>13121006300</v>
      </c>
      <c r="C159">
        <v>44.7</v>
      </c>
      <c r="D159">
        <v>20875</v>
      </c>
      <c r="E159">
        <v>271</v>
      </c>
      <c r="F159">
        <v>255</v>
      </c>
    </row>
    <row r="160" spans="1:6" x14ac:dyDescent="0.2">
      <c r="A160">
        <v>14782</v>
      </c>
      <c r="B160">
        <v>13121005700</v>
      </c>
      <c r="C160">
        <v>47.9</v>
      </c>
      <c r="D160">
        <v>21705</v>
      </c>
      <c r="E160">
        <v>304</v>
      </c>
      <c r="F160">
        <v>318</v>
      </c>
    </row>
    <row r="161" spans="1:6" x14ac:dyDescent="0.2">
      <c r="A161">
        <v>14827</v>
      </c>
      <c r="B161">
        <v>13121011900</v>
      </c>
      <c r="C161">
        <v>35.5</v>
      </c>
      <c r="D161">
        <v>42431</v>
      </c>
      <c r="E161">
        <v>549</v>
      </c>
      <c r="F161">
        <v>265</v>
      </c>
    </row>
    <row r="162" spans="1:6" x14ac:dyDescent="0.2">
      <c r="A162">
        <v>14764</v>
      </c>
      <c r="B162">
        <v>13121007802</v>
      </c>
      <c r="C162">
        <v>21.3</v>
      </c>
      <c r="D162">
        <v>48813</v>
      </c>
      <c r="E162">
        <v>264</v>
      </c>
      <c r="F162">
        <v>607</v>
      </c>
    </row>
    <row r="163" spans="1:6" x14ac:dyDescent="0.2">
      <c r="A163">
        <v>14764</v>
      </c>
      <c r="B163">
        <v>13121007703</v>
      </c>
      <c r="C163">
        <v>19.399999999999999</v>
      </c>
      <c r="D163">
        <v>43686</v>
      </c>
      <c r="E163">
        <v>227</v>
      </c>
      <c r="F163">
        <v>286</v>
      </c>
    </row>
    <row r="164" spans="1:6" x14ac:dyDescent="0.2">
      <c r="A164">
        <v>14764</v>
      </c>
      <c r="B164">
        <v>13121007704</v>
      </c>
      <c r="C164">
        <v>28.7</v>
      </c>
      <c r="D164">
        <v>42991</v>
      </c>
      <c r="E164">
        <v>411</v>
      </c>
      <c r="F164">
        <v>495</v>
      </c>
    </row>
    <row r="165" spans="1:6" x14ac:dyDescent="0.2">
      <c r="A165">
        <v>14814</v>
      </c>
      <c r="B165">
        <v>13063040611</v>
      </c>
      <c r="C165">
        <v>29.5</v>
      </c>
      <c r="D165">
        <v>35250</v>
      </c>
      <c r="E165">
        <v>392</v>
      </c>
      <c r="F165">
        <v>666</v>
      </c>
    </row>
    <row r="166" spans="1:6" x14ac:dyDescent="0.2">
      <c r="A166">
        <v>14812</v>
      </c>
      <c r="B166">
        <v>13063040611</v>
      </c>
      <c r="C166">
        <v>29.5</v>
      </c>
      <c r="D166">
        <v>35250</v>
      </c>
      <c r="E166">
        <v>392</v>
      </c>
      <c r="F166">
        <v>666</v>
      </c>
    </row>
    <row r="167" spans="1:6" x14ac:dyDescent="0.2">
      <c r="A167">
        <v>14814</v>
      </c>
      <c r="B167">
        <v>13063040412</v>
      </c>
      <c r="C167">
        <v>19.3</v>
      </c>
      <c r="D167">
        <v>45434</v>
      </c>
      <c r="E167">
        <v>101</v>
      </c>
      <c r="F167">
        <v>637</v>
      </c>
    </row>
    <row r="168" spans="1:6" x14ac:dyDescent="0.2">
      <c r="A168">
        <v>14814</v>
      </c>
      <c r="B168">
        <v>13063040416</v>
      </c>
      <c r="C168">
        <v>24.8</v>
      </c>
      <c r="D168">
        <v>45244</v>
      </c>
      <c r="E168">
        <v>79</v>
      </c>
      <c r="F168">
        <v>282</v>
      </c>
    </row>
    <row r="169" spans="1:6" x14ac:dyDescent="0.2">
      <c r="A169">
        <v>14814</v>
      </c>
      <c r="B169">
        <v>13063040408</v>
      </c>
      <c r="C169">
        <v>21</v>
      </c>
      <c r="D169">
        <v>34946</v>
      </c>
      <c r="E169">
        <v>231</v>
      </c>
      <c r="F169">
        <v>480</v>
      </c>
    </row>
    <row r="170" spans="1:6" x14ac:dyDescent="0.2">
      <c r="A170">
        <v>14814</v>
      </c>
      <c r="B170">
        <v>13063040407</v>
      </c>
      <c r="C170">
        <v>14.7</v>
      </c>
      <c r="D170">
        <v>55060</v>
      </c>
      <c r="E170">
        <v>121</v>
      </c>
      <c r="F170">
        <v>173</v>
      </c>
    </row>
    <row r="171" spans="1:6" x14ac:dyDescent="0.2">
      <c r="A171">
        <v>14814</v>
      </c>
      <c r="B171">
        <v>13063040308</v>
      </c>
      <c r="C171">
        <v>37</v>
      </c>
      <c r="D171">
        <v>38346</v>
      </c>
      <c r="E171">
        <v>249</v>
      </c>
      <c r="F171">
        <v>395</v>
      </c>
    </row>
    <row r="172" spans="1:6" x14ac:dyDescent="0.2">
      <c r="A172">
        <v>14812</v>
      </c>
      <c r="B172">
        <v>13063040308</v>
      </c>
      <c r="C172">
        <v>37</v>
      </c>
      <c r="D172">
        <v>38346</v>
      </c>
      <c r="E172">
        <v>249</v>
      </c>
      <c r="F172">
        <v>395</v>
      </c>
    </row>
    <row r="173" spans="1:6" x14ac:dyDescent="0.2">
      <c r="A173">
        <v>14814</v>
      </c>
      <c r="B173">
        <v>13121007200</v>
      </c>
      <c r="C173">
        <v>39.9</v>
      </c>
      <c r="D173">
        <v>30000</v>
      </c>
      <c r="E173">
        <v>148</v>
      </c>
      <c r="F173">
        <v>207</v>
      </c>
    </row>
    <row r="174" spans="1:6" x14ac:dyDescent="0.2">
      <c r="A174">
        <v>14814</v>
      </c>
      <c r="B174">
        <v>13121010800</v>
      </c>
      <c r="C174">
        <v>30.1</v>
      </c>
      <c r="D174">
        <v>55305</v>
      </c>
      <c r="E174">
        <v>339</v>
      </c>
      <c r="F174">
        <v>564</v>
      </c>
    </row>
    <row r="175" spans="1:6" x14ac:dyDescent="0.2">
      <c r="A175">
        <v>14814</v>
      </c>
      <c r="B175">
        <v>13063040417</v>
      </c>
      <c r="C175">
        <v>41.8</v>
      </c>
      <c r="D175">
        <v>24864</v>
      </c>
      <c r="E175">
        <v>250</v>
      </c>
      <c r="F175">
        <v>453</v>
      </c>
    </row>
    <row r="176" spans="1:6" x14ac:dyDescent="0.2">
      <c r="A176">
        <v>14814</v>
      </c>
      <c r="B176">
        <v>13121011202</v>
      </c>
      <c r="C176">
        <v>32.1</v>
      </c>
      <c r="D176">
        <v>41118</v>
      </c>
      <c r="E176">
        <v>318</v>
      </c>
      <c r="F176">
        <v>582</v>
      </c>
    </row>
    <row r="177" spans="1:6" x14ac:dyDescent="0.2">
      <c r="A177">
        <v>14760</v>
      </c>
      <c r="B177">
        <v>13063040308</v>
      </c>
      <c r="C177">
        <v>37</v>
      </c>
      <c r="D177">
        <v>38346</v>
      </c>
      <c r="E177">
        <v>249</v>
      </c>
      <c r="F177">
        <v>395</v>
      </c>
    </row>
    <row r="178" spans="1:6" x14ac:dyDescent="0.2">
      <c r="A178">
        <v>14760</v>
      </c>
      <c r="B178">
        <v>13063040407</v>
      </c>
      <c r="C178">
        <v>14.7</v>
      </c>
      <c r="D178">
        <v>55060</v>
      </c>
      <c r="E178">
        <v>121</v>
      </c>
      <c r="F178">
        <v>173</v>
      </c>
    </row>
    <row r="179" spans="1:6" x14ac:dyDescent="0.2">
      <c r="A179">
        <v>14814</v>
      </c>
      <c r="B179">
        <v>13063040415</v>
      </c>
      <c r="C179">
        <v>44.6</v>
      </c>
      <c r="D179">
        <v>29955</v>
      </c>
      <c r="E179">
        <v>188</v>
      </c>
      <c r="F179">
        <v>575</v>
      </c>
    </row>
    <row r="180" spans="1:6" x14ac:dyDescent="0.2">
      <c r="A180">
        <v>14814</v>
      </c>
      <c r="B180">
        <v>13063040619</v>
      </c>
      <c r="C180">
        <v>18.3</v>
      </c>
      <c r="D180">
        <v>52174</v>
      </c>
      <c r="E180">
        <v>70</v>
      </c>
      <c r="F180">
        <v>313</v>
      </c>
    </row>
    <row r="181" spans="1:6" x14ac:dyDescent="0.2">
      <c r="A181">
        <v>14812</v>
      </c>
      <c r="B181">
        <v>13063040619</v>
      </c>
      <c r="C181">
        <v>18.3</v>
      </c>
      <c r="D181">
        <v>52174</v>
      </c>
      <c r="E181">
        <v>70</v>
      </c>
      <c r="F181">
        <v>313</v>
      </c>
    </row>
    <row r="182" spans="1:6" x14ac:dyDescent="0.2">
      <c r="A182">
        <v>14810</v>
      </c>
      <c r="B182">
        <v>13063040619</v>
      </c>
      <c r="C182">
        <v>18.3</v>
      </c>
      <c r="D182">
        <v>52174</v>
      </c>
      <c r="E182">
        <v>70</v>
      </c>
      <c r="F182">
        <v>313</v>
      </c>
    </row>
    <row r="183" spans="1:6" x14ac:dyDescent="0.2">
      <c r="A183">
        <v>14804</v>
      </c>
      <c r="B183">
        <v>13121011202</v>
      </c>
      <c r="C183">
        <v>32.1</v>
      </c>
      <c r="D183">
        <v>41118</v>
      </c>
      <c r="E183">
        <v>318</v>
      </c>
      <c r="F183">
        <v>582</v>
      </c>
    </row>
    <row r="184" spans="1:6" x14ac:dyDescent="0.2">
      <c r="A184">
        <v>14774</v>
      </c>
      <c r="B184">
        <v>13121011202</v>
      </c>
      <c r="C184">
        <v>32.1</v>
      </c>
      <c r="D184">
        <v>41118</v>
      </c>
      <c r="E184">
        <v>318</v>
      </c>
      <c r="F184">
        <v>582</v>
      </c>
    </row>
    <row r="185" spans="1:6" x14ac:dyDescent="0.2">
      <c r="A185">
        <v>14804</v>
      </c>
      <c r="B185">
        <v>13121011303</v>
      </c>
      <c r="C185">
        <v>21.7</v>
      </c>
      <c r="D185">
        <v>50519</v>
      </c>
      <c r="E185">
        <v>492</v>
      </c>
      <c r="F185">
        <v>587</v>
      </c>
    </row>
    <row r="186" spans="1:6" x14ac:dyDescent="0.2">
      <c r="A186">
        <v>14774</v>
      </c>
      <c r="B186">
        <v>13121011303</v>
      </c>
      <c r="C186">
        <v>21.7</v>
      </c>
      <c r="D186">
        <v>50519</v>
      </c>
      <c r="E186">
        <v>492</v>
      </c>
      <c r="F186">
        <v>587</v>
      </c>
    </row>
    <row r="187" spans="1:6" x14ac:dyDescent="0.2">
      <c r="A187">
        <v>14804</v>
      </c>
      <c r="B187">
        <v>13121011305</v>
      </c>
      <c r="C187">
        <v>41.3</v>
      </c>
      <c r="D187">
        <v>30080</v>
      </c>
      <c r="E187">
        <v>540</v>
      </c>
      <c r="F187">
        <v>607</v>
      </c>
    </row>
    <row r="188" spans="1:6" x14ac:dyDescent="0.2">
      <c r="A188">
        <v>14774</v>
      </c>
      <c r="B188">
        <v>13121011305</v>
      </c>
      <c r="C188">
        <v>41.3</v>
      </c>
      <c r="D188">
        <v>30080</v>
      </c>
      <c r="E188">
        <v>540</v>
      </c>
      <c r="F188">
        <v>607</v>
      </c>
    </row>
    <row r="189" spans="1:6" x14ac:dyDescent="0.2">
      <c r="A189">
        <v>14844</v>
      </c>
      <c r="B189">
        <v>13121011305</v>
      </c>
      <c r="C189">
        <v>41.3</v>
      </c>
      <c r="D189">
        <v>30080</v>
      </c>
      <c r="E189">
        <v>540</v>
      </c>
      <c r="F189">
        <v>607</v>
      </c>
    </row>
    <row r="190" spans="1:6" x14ac:dyDescent="0.2">
      <c r="A190">
        <v>14804</v>
      </c>
      <c r="B190">
        <v>13121011306</v>
      </c>
      <c r="C190">
        <v>29.8</v>
      </c>
      <c r="D190">
        <v>30600</v>
      </c>
      <c r="E190">
        <v>224</v>
      </c>
      <c r="F190">
        <v>364</v>
      </c>
    </row>
    <row r="191" spans="1:6" x14ac:dyDescent="0.2">
      <c r="A191">
        <v>14774</v>
      </c>
      <c r="B191">
        <v>13121011306</v>
      </c>
      <c r="C191">
        <v>29.8</v>
      </c>
      <c r="D191">
        <v>30600</v>
      </c>
      <c r="E191">
        <v>224</v>
      </c>
      <c r="F191">
        <v>364</v>
      </c>
    </row>
    <row r="192" spans="1:6" x14ac:dyDescent="0.2">
      <c r="A192">
        <v>14804</v>
      </c>
      <c r="B192">
        <v>13121010511</v>
      </c>
      <c r="C192">
        <v>11.3</v>
      </c>
      <c r="D192">
        <v>49340</v>
      </c>
      <c r="E192">
        <v>103</v>
      </c>
      <c r="F192">
        <v>455</v>
      </c>
    </row>
    <row r="193" spans="1:6" x14ac:dyDescent="0.2">
      <c r="A193">
        <v>14804</v>
      </c>
      <c r="B193">
        <v>13121010510</v>
      </c>
      <c r="C193">
        <v>24.7</v>
      </c>
      <c r="D193">
        <v>40753</v>
      </c>
      <c r="E193">
        <v>496</v>
      </c>
      <c r="F193">
        <v>1504</v>
      </c>
    </row>
    <row r="194" spans="1:6" x14ac:dyDescent="0.2">
      <c r="A194">
        <v>14804</v>
      </c>
      <c r="B194">
        <v>13121010512</v>
      </c>
      <c r="C194">
        <v>30.7</v>
      </c>
      <c r="D194">
        <v>30750</v>
      </c>
      <c r="E194">
        <v>199</v>
      </c>
      <c r="F194">
        <v>678</v>
      </c>
    </row>
    <row r="195" spans="1:6" x14ac:dyDescent="0.2">
      <c r="A195">
        <v>14804</v>
      </c>
      <c r="B195">
        <v>13121010513</v>
      </c>
      <c r="C195">
        <v>23.7</v>
      </c>
      <c r="D195">
        <v>50176</v>
      </c>
      <c r="E195">
        <v>299</v>
      </c>
      <c r="F195">
        <v>851</v>
      </c>
    </row>
    <row r="196" spans="1:6" x14ac:dyDescent="0.2">
      <c r="A196">
        <v>14804</v>
      </c>
      <c r="B196">
        <v>13121010514</v>
      </c>
      <c r="C196">
        <v>8.6999999999999993</v>
      </c>
      <c r="D196">
        <v>60514</v>
      </c>
      <c r="E196">
        <v>326</v>
      </c>
      <c r="F196">
        <v>650</v>
      </c>
    </row>
    <row r="197" spans="1:6" x14ac:dyDescent="0.2">
      <c r="A197">
        <v>14768</v>
      </c>
      <c r="B197">
        <v>13121007300</v>
      </c>
      <c r="C197">
        <v>48.7</v>
      </c>
      <c r="D197">
        <v>21145</v>
      </c>
      <c r="E197">
        <v>902</v>
      </c>
      <c r="F197">
        <v>1212</v>
      </c>
    </row>
    <row r="198" spans="1:6" x14ac:dyDescent="0.2">
      <c r="A198">
        <v>14768</v>
      </c>
      <c r="B198">
        <v>13121007001</v>
      </c>
      <c r="C198">
        <v>36.200000000000003</v>
      </c>
      <c r="D198">
        <v>27161</v>
      </c>
      <c r="E198">
        <v>343</v>
      </c>
      <c r="F198">
        <v>517</v>
      </c>
    </row>
    <row r="199" spans="1:6" x14ac:dyDescent="0.2">
      <c r="A199">
        <v>14768</v>
      </c>
      <c r="B199">
        <v>13121007400</v>
      </c>
      <c r="C199">
        <v>49.3</v>
      </c>
      <c r="D199">
        <v>22614</v>
      </c>
      <c r="E199">
        <v>531</v>
      </c>
      <c r="F199">
        <v>444</v>
      </c>
    </row>
    <row r="200" spans="1:6" x14ac:dyDescent="0.2">
      <c r="A200">
        <v>14768</v>
      </c>
      <c r="B200">
        <v>13121011100</v>
      </c>
      <c r="C200">
        <v>12</v>
      </c>
      <c r="D200">
        <v>56477</v>
      </c>
      <c r="E200">
        <v>193</v>
      </c>
      <c r="F200">
        <v>154</v>
      </c>
    </row>
    <row r="201" spans="1:6" x14ac:dyDescent="0.2">
      <c r="A201">
        <v>14768</v>
      </c>
      <c r="B201">
        <v>13121011000</v>
      </c>
      <c r="C201">
        <v>46.9</v>
      </c>
      <c r="D201">
        <v>25513</v>
      </c>
      <c r="E201">
        <v>408</v>
      </c>
      <c r="F201">
        <v>489</v>
      </c>
    </row>
    <row r="202" spans="1:6" x14ac:dyDescent="0.2">
      <c r="A202">
        <v>14803</v>
      </c>
      <c r="B202">
        <v>13121007300</v>
      </c>
      <c r="C202">
        <v>48.7</v>
      </c>
      <c r="D202">
        <v>21145</v>
      </c>
      <c r="E202">
        <v>902</v>
      </c>
      <c r="F202">
        <v>1212</v>
      </c>
    </row>
    <row r="203" spans="1:6" x14ac:dyDescent="0.2">
      <c r="A203">
        <v>14768</v>
      </c>
      <c r="B203">
        <v>13121007002</v>
      </c>
      <c r="C203">
        <v>41.9</v>
      </c>
      <c r="D203">
        <v>28276</v>
      </c>
      <c r="E203">
        <v>266</v>
      </c>
      <c r="F203">
        <v>361</v>
      </c>
    </row>
    <row r="204" spans="1:6" x14ac:dyDescent="0.2">
      <c r="A204">
        <v>14760</v>
      </c>
      <c r="B204">
        <v>13121007002</v>
      </c>
      <c r="C204">
        <v>41.9</v>
      </c>
      <c r="D204">
        <v>28276</v>
      </c>
      <c r="E204">
        <v>266</v>
      </c>
      <c r="F204">
        <v>361</v>
      </c>
    </row>
    <row r="205" spans="1:6" x14ac:dyDescent="0.2">
      <c r="A205">
        <v>14760</v>
      </c>
      <c r="B205">
        <v>13121007300</v>
      </c>
      <c r="C205">
        <v>48.7</v>
      </c>
      <c r="D205">
        <v>21145</v>
      </c>
      <c r="E205">
        <v>902</v>
      </c>
      <c r="F205">
        <v>1212</v>
      </c>
    </row>
    <row r="206" spans="1:6" x14ac:dyDescent="0.2">
      <c r="A206">
        <v>14812</v>
      </c>
      <c r="B206">
        <v>13063040417</v>
      </c>
      <c r="C206">
        <v>41.8</v>
      </c>
      <c r="D206">
        <v>24864</v>
      </c>
      <c r="E206">
        <v>250</v>
      </c>
      <c r="F206">
        <v>453</v>
      </c>
    </row>
    <row r="207" spans="1:6" x14ac:dyDescent="0.2">
      <c r="A207">
        <v>14812</v>
      </c>
      <c r="B207">
        <v>13063040306</v>
      </c>
      <c r="C207">
        <v>45.3</v>
      </c>
      <c r="D207">
        <v>23949</v>
      </c>
      <c r="E207">
        <v>145</v>
      </c>
      <c r="F207">
        <v>490</v>
      </c>
    </row>
    <row r="208" spans="1:6" x14ac:dyDescent="0.2">
      <c r="A208">
        <v>14812</v>
      </c>
      <c r="B208">
        <v>13121010800</v>
      </c>
      <c r="C208">
        <v>30.1</v>
      </c>
      <c r="D208">
        <v>55305</v>
      </c>
      <c r="E208">
        <v>339</v>
      </c>
      <c r="F208">
        <v>564</v>
      </c>
    </row>
    <row r="209" spans="1:6" x14ac:dyDescent="0.2">
      <c r="A209">
        <v>14812</v>
      </c>
      <c r="B209">
        <v>13121011000</v>
      </c>
      <c r="C209">
        <v>46.9</v>
      </c>
      <c r="D209">
        <v>25513</v>
      </c>
      <c r="E209">
        <v>408</v>
      </c>
      <c r="F209">
        <v>489</v>
      </c>
    </row>
    <row r="210" spans="1:6" x14ac:dyDescent="0.2">
      <c r="A210">
        <v>14812</v>
      </c>
      <c r="B210">
        <v>13121980000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14844</v>
      </c>
      <c r="B211">
        <v>13121011306</v>
      </c>
      <c r="C211">
        <v>29.8</v>
      </c>
      <c r="D211">
        <v>30600</v>
      </c>
      <c r="E211">
        <v>224</v>
      </c>
      <c r="F211">
        <v>364</v>
      </c>
    </row>
    <row r="212" spans="1:6" x14ac:dyDescent="0.2">
      <c r="A212">
        <v>14774</v>
      </c>
      <c r="B212">
        <v>13121007706</v>
      </c>
      <c r="C212">
        <v>13.9</v>
      </c>
      <c r="D212">
        <v>47470</v>
      </c>
      <c r="E212">
        <v>566</v>
      </c>
      <c r="F212">
        <v>708</v>
      </c>
    </row>
    <row r="213" spans="1:6" x14ac:dyDescent="0.2">
      <c r="A213">
        <v>14844</v>
      </c>
      <c r="B213">
        <v>13121007706</v>
      </c>
      <c r="C213">
        <v>13.9</v>
      </c>
      <c r="D213">
        <v>47470</v>
      </c>
      <c r="E213">
        <v>566</v>
      </c>
      <c r="F213">
        <v>708</v>
      </c>
    </row>
    <row r="214" spans="1:6" x14ac:dyDescent="0.2">
      <c r="A214">
        <v>14762</v>
      </c>
      <c r="B214">
        <v>13121008903</v>
      </c>
      <c r="C214">
        <v>13.9</v>
      </c>
      <c r="D214">
        <v>70426</v>
      </c>
      <c r="E214">
        <v>59</v>
      </c>
      <c r="F214">
        <v>52</v>
      </c>
    </row>
    <row r="215" spans="1:6" x14ac:dyDescent="0.2">
      <c r="A215">
        <v>14762</v>
      </c>
      <c r="B215">
        <v>13121008800</v>
      </c>
      <c r="C215">
        <v>13.6</v>
      </c>
      <c r="D215">
        <v>104846</v>
      </c>
      <c r="E215">
        <v>168</v>
      </c>
      <c r="F215">
        <v>165</v>
      </c>
    </row>
    <row r="216" spans="1:6" x14ac:dyDescent="0.2">
      <c r="A216">
        <v>14746</v>
      </c>
      <c r="B216">
        <v>13121008800</v>
      </c>
      <c r="C216">
        <v>13.6</v>
      </c>
      <c r="D216">
        <v>104846</v>
      </c>
      <c r="E216">
        <v>168</v>
      </c>
      <c r="F216">
        <v>165</v>
      </c>
    </row>
    <row r="217" spans="1:6" x14ac:dyDescent="0.2">
      <c r="A217">
        <v>14762</v>
      </c>
      <c r="B217">
        <v>13121008700</v>
      </c>
      <c r="C217">
        <v>31.9</v>
      </c>
      <c r="D217">
        <v>30130</v>
      </c>
      <c r="E217">
        <v>660</v>
      </c>
      <c r="F217">
        <v>534</v>
      </c>
    </row>
    <row r="218" spans="1:6" x14ac:dyDescent="0.2">
      <c r="A218">
        <v>14746</v>
      </c>
      <c r="B218">
        <v>13121008700</v>
      </c>
      <c r="C218">
        <v>31.9</v>
      </c>
      <c r="D218">
        <v>30130</v>
      </c>
      <c r="E218">
        <v>660</v>
      </c>
      <c r="F218">
        <v>534</v>
      </c>
    </row>
    <row r="219" spans="1:6" x14ac:dyDescent="0.2">
      <c r="A219">
        <v>14762</v>
      </c>
      <c r="B219">
        <v>13121008601</v>
      </c>
      <c r="C219">
        <v>44.2</v>
      </c>
      <c r="D219">
        <v>21964</v>
      </c>
      <c r="E219">
        <v>517</v>
      </c>
      <c r="F219">
        <v>636</v>
      </c>
    </row>
    <row r="220" spans="1:6" x14ac:dyDescent="0.2">
      <c r="A220">
        <v>14762</v>
      </c>
      <c r="B220">
        <v>13121008602</v>
      </c>
      <c r="C220">
        <v>45.9</v>
      </c>
      <c r="D220">
        <v>24545</v>
      </c>
      <c r="E220">
        <v>27</v>
      </c>
      <c r="F220">
        <v>114</v>
      </c>
    </row>
    <row r="221" spans="1:6" x14ac:dyDescent="0.2">
      <c r="A221">
        <v>14762</v>
      </c>
      <c r="B221">
        <v>13121008201</v>
      </c>
      <c r="C221">
        <v>30.5</v>
      </c>
      <c r="D221">
        <v>39325</v>
      </c>
      <c r="E221">
        <v>583</v>
      </c>
      <c r="F221">
        <v>810</v>
      </c>
    </row>
    <row r="222" spans="1:6" x14ac:dyDescent="0.2">
      <c r="A222">
        <v>14758</v>
      </c>
      <c r="B222">
        <v>13121008201</v>
      </c>
      <c r="C222">
        <v>30.5</v>
      </c>
      <c r="D222">
        <v>39325</v>
      </c>
      <c r="E222">
        <v>583</v>
      </c>
      <c r="F222">
        <v>810</v>
      </c>
    </row>
    <row r="223" spans="1:6" x14ac:dyDescent="0.2">
      <c r="A223">
        <v>14762</v>
      </c>
      <c r="B223">
        <v>13121008102</v>
      </c>
      <c r="C223">
        <v>41.6</v>
      </c>
      <c r="D223">
        <v>22292</v>
      </c>
      <c r="E223">
        <v>925</v>
      </c>
      <c r="F223">
        <v>1084</v>
      </c>
    </row>
    <row r="224" spans="1:6" x14ac:dyDescent="0.2">
      <c r="A224">
        <v>14758</v>
      </c>
      <c r="B224">
        <v>13121008102</v>
      </c>
      <c r="C224">
        <v>41.6</v>
      </c>
      <c r="D224">
        <v>22292</v>
      </c>
      <c r="E224">
        <v>925</v>
      </c>
      <c r="F224">
        <v>1084</v>
      </c>
    </row>
    <row r="225" spans="1:6" x14ac:dyDescent="0.2">
      <c r="A225">
        <v>14766</v>
      </c>
      <c r="B225">
        <v>13121008102</v>
      </c>
      <c r="C225">
        <v>41.6</v>
      </c>
      <c r="D225">
        <v>22292</v>
      </c>
      <c r="E225">
        <v>925</v>
      </c>
      <c r="F225">
        <v>1084</v>
      </c>
    </row>
    <row r="226" spans="1:6" x14ac:dyDescent="0.2">
      <c r="A226">
        <v>14762</v>
      </c>
      <c r="B226">
        <v>13121008301</v>
      </c>
      <c r="C226">
        <v>27</v>
      </c>
      <c r="D226">
        <v>32114</v>
      </c>
      <c r="E226">
        <v>199</v>
      </c>
      <c r="F226">
        <v>216</v>
      </c>
    </row>
    <row r="227" spans="1:6" x14ac:dyDescent="0.2">
      <c r="A227">
        <v>14758</v>
      </c>
      <c r="B227">
        <v>13121008301</v>
      </c>
      <c r="C227">
        <v>27</v>
      </c>
      <c r="D227">
        <v>32114</v>
      </c>
      <c r="E227">
        <v>199</v>
      </c>
      <c r="F227">
        <v>216</v>
      </c>
    </row>
    <row r="228" spans="1:6" x14ac:dyDescent="0.2">
      <c r="A228">
        <v>14827</v>
      </c>
      <c r="B228">
        <v>13121003500</v>
      </c>
      <c r="C228">
        <v>43.4</v>
      </c>
      <c r="D228">
        <v>115096</v>
      </c>
      <c r="E228">
        <v>69</v>
      </c>
      <c r="F228">
        <v>41</v>
      </c>
    </row>
    <row r="229" spans="1:6" x14ac:dyDescent="0.2">
      <c r="A229">
        <v>14746</v>
      </c>
      <c r="B229">
        <v>13121000700</v>
      </c>
      <c r="C229">
        <v>33</v>
      </c>
      <c r="D229">
        <v>89038</v>
      </c>
      <c r="E229">
        <v>35</v>
      </c>
      <c r="F229">
        <v>54</v>
      </c>
    </row>
    <row r="230" spans="1:6" x14ac:dyDescent="0.2">
      <c r="A230">
        <v>14746</v>
      </c>
      <c r="B230">
        <v>13121008500</v>
      </c>
      <c r="C230">
        <v>39.9</v>
      </c>
      <c r="D230">
        <v>31458</v>
      </c>
      <c r="E230">
        <v>161</v>
      </c>
      <c r="F230">
        <v>335</v>
      </c>
    </row>
    <row r="231" spans="1:6" x14ac:dyDescent="0.2">
      <c r="A231">
        <v>14756</v>
      </c>
      <c r="B231">
        <v>13121008500</v>
      </c>
      <c r="C231">
        <v>39.9</v>
      </c>
      <c r="D231">
        <v>31458</v>
      </c>
      <c r="E231">
        <v>161</v>
      </c>
      <c r="F231">
        <v>335</v>
      </c>
    </row>
    <row r="232" spans="1:6" x14ac:dyDescent="0.2">
      <c r="A232">
        <v>14746</v>
      </c>
      <c r="B232">
        <v>13121011800</v>
      </c>
      <c r="C232">
        <v>71.400000000000006</v>
      </c>
      <c r="D232">
        <v>17702</v>
      </c>
      <c r="E232">
        <v>395</v>
      </c>
      <c r="F232">
        <v>227</v>
      </c>
    </row>
    <row r="233" spans="1:6" x14ac:dyDescent="0.2">
      <c r="A233">
        <v>14746</v>
      </c>
      <c r="B233">
        <v>13121001002</v>
      </c>
      <c r="C233">
        <v>47.4</v>
      </c>
      <c r="D233">
        <v>56389</v>
      </c>
      <c r="E233">
        <v>50</v>
      </c>
      <c r="F233">
        <v>9</v>
      </c>
    </row>
    <row r="234" spans="1:6" x14ac:dyDescent="0.2">
      <c r="A234">
        <v>14746</v>
      </c>
      <c r="B234">
        <v>13121002100</v>
      </c>
      <c r="C234">
        <v>44.8</v>
      </c>
      <c r="D234">
        <v>41250</v>
      </c>
      <c r="E234">
        <v>162</v>
      </c>
      <c r="F234">
        <v>167</v>
      </c>
    </row>
    <row r="235" spans="1:6" x14ac:dyDescent="0.2">
      <c r="A235">
        <v>14746</v>
      </c>
      <c r="B235">
        <v>13121011900</v>
      </c>
      <c r="C235">
        <v>35.5</v>
      </c>
      <c r="D235">
        <v>42431</v>
      </c>
      <c r="E235">
        <v>549</v>
      </c>
      <c r="F235">
        <v>265</v>
      </c>
    </row>
    <row r="236" spans="1:6" x14ac:dyDescent="0.2">
      <c r="A236">
        <v>14758</v>
      </c>
      <c r="B236">
        <v>13121001202</v>
      </c>
      <c r="C236">
        <v>8.4</v>
      </c>
      <c r="D236">
        <v>139265</v>
      </c>
      <c r="E236">
        <v>299</v>
      </c>
      <c r="F236">
        <v>87</v>
      </c>
    </row>
    <row r="237" spans="1:6" x14ac:dyDescent="0.2">
      <c r="A237">
        <v>14735</v>
      </c>
      <c r="B237">
        <v>13121001202</v>
      </c>
      <c r="C237">
        <v>8.4</v>
      </c>
      <c r="D237">
        <v>139265</v>
      </c>
      <c r="E237">
        <v>299</v>
      </c>
      <c r="F237">
        <v>87</v>
      </c>
    </row>
    <row r="238" spans="1:6" x14ac:dyDescent="0.2">
      <c r="A238">
        <v>14784</v>
      </c>
      <c r="B238">
        <v>13121001202</v>
      </c>
      <c r="C238">
        <v>8.4</v>
      </c>
      <c r="D238">
        <v>139265</v>
      </c>
      <c r="E238">
        <v>299</v>
      </c>
      <c r="F238">
        <v>87</v>
      </c>
    </row>
    <row r="239" spans="1:6" x14ac:dyDescent="0.2">
      <c r="A239">
        <v>14756</v>
      </c>
      <c r="B239">
        <v>13121001202</v>
      </c>
      <c r="C239">
        <v>8.4</v>
      </c>
      <c r="D239">
        <v>139265</v>
      </c>
      <c r="E239">
        <v>299</v>
      </c>
      <c r="F239">
        <v>87</v>
      </c>
    </row>
    <row r="240" spans="1:6" x14ac:dyDescent="0.2">
      <c r="A240">
        <v>14758</v>
      </c>
      <c r="B240">
        <v>13121001001</v>
      </c>
      <c r="C240">
        <v>16.3</v>
      </c>
      <c r="D240">
        <v>172639</v>
      </c>
      <c r="E240">
        <v>65</v>
      </c>
      <c r="F240">
        <v>4</v>
      </c>
    </row>
    <row r="241" spans="1:6" x14ac:dyDescent="0.2">
      <c r="A241">
        <v>14756</v>
      </c>
      <c r="B241">
        <v>13121001001</v>
      </c>
      <c r="C241">
        <v>16.3</v>
      </c>
      <c r="D241">
        <v>172639</v>
      </c>
      <c r="E241">
        <v>65</v>
      </c>
      <c r="F241">
        <v>4</v>
      </c>
    </row>
    <row r="242" spans="1:6" x14ac:dyDescent="0.2">
      <c r="A242">
        <v>14758</v>
      </c>
      <c r="B242">
        <v>13121001002</v>
      </c>
      <c r="C242">
        <v>47.4</v>
      </c>
      <c r="D242">
        <v>56389</v>
      </c>
      <c r="E242">
        <v>50</v>
      </c>
      <c r="F242">
        <v>9</v>
      </c>
    </row>
    <row r="243" spans="1:6" x14ac:dyDescent="0.2">
      <c r="A243">
        <v>14756</v>
      </c>
      <c r="B243">
        <v>13121001002</v>
      </c>
      <c r="C243">
        <v>47.4</v>
      </c>
      <c r="D243">
        <v>56389</v>
      </c>
      <c r="E243">
        <v>50</v>
      </c>
      <c r="F243">
        <v>9</v>
      </c>
    </row>
    <row r="244" spans="1:6" x14ac:dyDescent="0.2">
      <c r="A244">
        <v>14758</v>
      </c>
      <c r="B244">
        <v>13121002100</v>
      </c>
      <c r="C244">
        <v>44.8</v>
      </c>
      <c r="D244">
        <v>41250</v>
      </c>
      <c r="E244">
        <v>162</v>
      </c>
      <c r="F244">
        <v>167</v>
      </c>
    </row>
    <row r="245" spans="1:6" x14ac:dyDescent="0.2">
      <c r="A245">
        <v>14758</v>
      </c>
      <c r="B245">
        <v>13121011800</v>
      </c>
      <c r="C245">
        <v>71.400000000000006</v>
      </c>
      <c r="D245">
        <v>17702</v>
      </c>
      <c r="E245">
        <v>395</v>
      </c>
      <c r="F245">
        <v>227</v>
      </c>
    </row>
    <row r="246" spans="1:6" x14ac:dyDescent="0.2">
      <c r="A246">
        <v>14758</v>
      </c>
      <c r="B246">
        <v>13121002300</v>
      </c>
      <c r="C246">
        <v>27.9</v>
      </c>
      <c r="D246">
        <v>24000</v>
      </c>
      <c r="E246">
        <v>196</v>
      </c>
      <c r="F246">
        <v>223</v>
      </c>
    </row>
    <row r="247" spans="1:6" x14ac:dyDescent="0.2">
      <c r="A247">
        <v>14758</v>
      </c>
      <c r="B247">
        <v>13121008400</v>
      </c>
      <c r="C247">
        <v>45</v>
      </c>
      <c r="D247">
        <v>17679</v>
      </c>
      <c r="E247">
        <v>505</v>
      </c>
      <c r="F247">
        <v>529</v>
      </c>
    </row>
    <row r="248" spans="1:6" x14ac:dyDescent="0.2">
      <c r="A248">
        <v>14758</v>
      </c>
      <c r="B248">
        <v>13121001900</v>
      </c>
      <c r="C248">
        <v>31.7</v>
      </c>
      <c r="D248">
        <v>67500</v>
      </c>
      <c r="E248">
        <v>150</v>
      </c>
      <c r="F248">
        <v>93</v>
      </c>
    </row>
    <row r="249" spans="1:6" x14ac:dyDescent="0.2">
      <c r="A249">
        <v>14758</v>
      </c>
      <c r="B249">
        <v>13121008302</v>
      </c>
      <c r="C249">
        <v>27.1</v>
      </c>
      <c r="D249">
        <v>46023</v>
      </c>
      <c r="E249">
        <v>164</v>
      </c>
      <c r="F249">
        <v>196</v>
      </c>
    </row>
    <row r="250" spans="1:6" x14ac:dyDescent="0.2">
      <c r="A250">
        <v>14758</v>
      </c>
      <c r="B250">
        <v>13121002400</v>
      </c>
      <c r="C250">
        <v>27.8</v>
      </c>
      <c r="D250">
        <v>35938</v>
      </c>
      <c r="E250">
        <v>262</v>
      </c>
      <c r="F250">
        <v>246</v>
      </c>
    </row>
    <row r="251" spans="1:6" x14ac:dyDescent="0.2">
      <c r="A251">
        <v>14758</v>
      </c>
      <c r="B251">
        <v>13121002500</v>
      </c>
      <c r="C251">
        <v>43.5</v>
      </c>
      <c r="D251">
        <v>19671</v>
      </c>
      <c r="E251">
        <v>331</v>
      </c>
      <c r="F251">
        <v>309</v>
      </c>
    </row>
    <row r="252" spans="1:6" x14ac:dyDescent="0.2">
      <c r="A252">
        <v>14758</v>
      </c>
      <c r="B252">
        <v>13121002600</v>
      </c>
      <c r="C252">
        <v>45.4</v>
      </c>
      <c r="D252">
        <v>16607</v>
      </c>
      <c r="E252">
        <v>173</v>
      </c>
      <c r="F252">
        <v>167</v>
      </c>
    </row>
    <row r="253" spans="1:6" x14ac:dyDescent="0.2">
      <c r="A253">
        <v>14756</v>
      </c>
      <c r="B253">
        <v>13121002100</v>
      </c>
      <c r="C253">
        <v>44.8</v>
      </c>
      <c r="D253">
        <v>41250</v>
      </c>
      <c r="E253">
        <v>162</v>
      </c>
      <c r="F253">
        <v>167</v>
      </c>
    </row>
    <row r="254" spans="1:6" x14ac:dyDescent="0.2">
      <c r="A254">
        <v>14766</v>
      </c>
      <c r="B254">
        <v>13121007808</v>
      </c>
      <c r="C254">
        <v>68.599999999999994</v>
      </c>
      <c r="D254">
        <v>8878</v>
      </c>
      <c r="E254">
        <v>822</v>
      </c>
      <c r="F254">
        <v>912</v>
      </c>
    </row>
    <row r="255" spans="1:6" x14ac:dyDescent="0.2">
      <c r="A255">
        <v>14766</v>
      </c>
      <c r="B255">
        <v>13121007807</v>
      </c>
      <c r="C255">
        <v>57.8</v>
      </c>
      <c r="D255">
        <v>20086</v>
      </c>
      <c r="E255">
        <v>312</v>
      </c>
      <c r="F255">
        <v>323</v>
      </c>
    </row>
    <row r="256" spans="1:6" x14ac:dyDescent="0.2">
      <c r="A256">
        <v>14766</v>
      </c>
      <c r="B256">
        <v>13121007805</v>
      </c>
      <c r="C256">
        <v>34.6</v>
      </c>
      <c r="D256">
        <v>44015</v>
      </c>
      <c r="E256">
        <v>280</v>
      </c>
      <c r="F256">
        <v>416</v>
      </c>
    </row>
    <row r="257" spans="1:6" x14ac:dyDescent="0.2">
      <c r="A257">
        <v>14766</v>
      </c>
      <c r="B257">
        <v>13121010303</v>
      </c>
      <c r="C257">
        <v>7.5</v>
      </c>
      <c r="D257">
        <v>78938</v>
      </c>
      <c r="E257">
        <v>143</v>
      </c>
      <c r="F257">
        <v>409</v>
      </c>
    </row>
    <row r="258" spans="1:6" x14ac:dyDescent="0.2">
      <c r="A258">
        <v>14766</v>
      </c>
      <c r="B258">
        <v>13121007806</v>
      </c>
      <c r="C258">
        <v>30.5</v>
      </c>
      <c r="D258">
        <v>38929</v>
      </c>
      <c r="E258">
        <v>363</v>
      </c>
      <c r="F258">
        <v>870</v>
      </c>
    </row>
    <row r="259" spans="1:6" x14ac:dyDescent="0.2">
      <c r="A259">
        <v>14736</v>
      </c>
      <c r="B259">
        <v>13121003100</v>
      </c>
      <c r="C259">
        <v>17.899999999999999</v>
      </c>
      <c r="D259">
        <v>49132</v>
      </c>
      <c r="E259">
        <v>121</v>
      </c>
      <c r="F259">
        <v>121</v>
      </c>
    </row>
    <row r="260" spans="1:6" x14ac:dyDescent="0.2">
      <c r="A260">
        <v>14991</v>
      </c>
      <c r="B260">
        <v>13121003100</v>
      </c>
      <c r="C260">
        <v>17.899999999999999</v>
      </c>
      <c r="D260">
        <v>49132</v>
      </c>
      <c r="E260">
        <v>121</v>
      </c>
      <c r="F260">
        <v>121</v>
      </c>
    </row>
    <row r="261" spans="1:6" x14ac:dyDescent="0.2">
      <c r="A261">
        <v>14736</v>
      </c>
      <c r="B261">
        <v>13121005200</v>
      </c>
      <c r="C261">
        <v>18.8</v>
      </c>
      <c r="D261">
        <v>105561</v>
      </c>
      <c r="E261">
        <v>174</v>
      </c>
      <c r="F261">
        <v>159</v>
      </c>
    </row>
    <row r="262" spans="1:6" x14ac:dyDescent="0.2">
      <c r="A262">
        <v>14991</v>
      </c>
      <c r="B262">
        <v>13121005200</v>
      </c>
      <c r="C262">
        <v>18.8</v>
      </c>
      <c r="D262">
        <v>105561</v>
      </c>
      <c r="E262">
        <v>174</v>
      </c>
      <c r="F262">
        <v>159</v>
      </c>
    </row>
    <row r="263" spans="1:6" x14ac:dyDescent="0.2">
      <c r="A263">
        <v>14736</v>
      </c>
      <c r="B263">
        <v>13121006900</v>
      </c>
      <c r="C263">
        <v>33.9</v>
      </c>
      <c r="D263">
        <v>37685</v>
      </c>
      <c r="E263">
        <v>174</v>
      </c>
      <c r="F263">
        <v>267</v>
      </c>
    </row>
    <row r="264" spans="1:6" x14ac:dyDescent="0.2">
      <c r="A264">
        <v>14736</v>
      </c>
      <c r="B264">
        <v>13121007100</v>
      </c>
      <c r="C264">
        <v>36.6</v>
      </c>
      <c r="D264">
        <v>25500</v>
      </c>
      <c r="E264">
        <v>100</v>
      </c>
      <c r="F264">
        <v>306</v>
      </c>
    </row>
    <row r="265" spans="1:6" x14ac:dyDescent="0.2">
      <c r="A265">
        <v>14754</v>
      </c>
      <c r="B265">
        <v>13121007100</v>
      </c>
      <c r="C265">
        <v>36.6</v>
      </c>
      <c r="D265">
        <v>25500</v>
      </c>
      <c r="E265">
        <v>100</v>
      </c>
      <c r="F265">
        <v>306</v>
      </c>
    </row>
    <row r="266" spans="1:6" x14ac:dyDescent="0.2">
      <c r="A266">
        <v>14736</v>
      </c>
      <c r="B266">
        <v>13121007002</v>
      </c>
      <c r="C266">
        <v>41.9</v>
      </c>
      <c r="D266">
        <v>28276</v>
      </c>
      <c r="E266">
        <v>266</v>
      </c>
      <c r="F266">
        <v>361</v>
      </c>
    </row>
    <row r="267" spans="1:6" x14ac:dyDescent="0.2">
      <c r="A267">
        <v>14736</v>
      </c>
      <c r="B267">
        <v>13089023802</v>
      </c>
      <c r="C267">
        <v>33</v>
      </c>
      <c r="D267">
        <v>37728</v>
      </c>
      <c r="E267">
        <v>311</v>
      </c>
      <c r="F267">
        <v>417</v>
      </c>
    </row>
    <row r="268" spans="1:6" x14ac:dyDescent="0.2">
      <c r="A268">
        <v>14754</v>
      </c>
      <c r="B268">
        <v>13089023802</v>
      </c>
      <c r="C268">
        <v>33</v>
      </c>
      <c r="D268">
        <v>37728</v>
      </c>
      <c r="E268">
        <v>311</v>
      </c>
      <c r="F268">
        <v>417</v>
      </c>
    </row>
    <row r="269" spans="1:6" x14ac:dyDescent="0.2">
      <c r="A269">
        <v>14736</v>
      </c>
      <c r="B269">
        <v>13089023801</v>
      </c>
      <c r="C269">
        <v>15.3</v>
      </c>
      <c r="D269">
        <v>61689</v>
      </c>
      <c r="E269">
        <v>175</v>
      </c>
      <c r="F269">
        <v>220</v>
      </c>
    </row>
    <row r="270" spans="1:6" x14ac:dyDescent="0.2">
      <c r="A270">
        <v>14736</v>
      </c>
      <c r="B270">
        <v>13089020900</v>
      </c>
      <c r="C270">
        <v>13.1</v>
      </c>
      <c r="D270">
        <v>68327</v>
      </c>
      <c r="E270">
        <v>172</v>
      </c>
      <c r="F270">
        <v>414</v>
      </c>
    </row>
    <row r="271" spans="1:6" x14ac:dyDescent="0.2">
      <c r="A271">
        <v>14991</v>
      </c>
      <c r="B271">
        <v>13089020900</v>
      </c>
      <c r="C271">
        <v>13.1</v>
      </c>
      <c r="D271">
        <v>68327</v>
      </c>
      <c r="E271">
        <v>172</v>
      </c>
      <c r="F271">
        <v>414</v>
      </c>
    </row>
    <row r="272" spans="1:6" x14ac:dyDescent="0.2">
      <c r="A272">
        <v>14736</v>
      </c>
      <c r="B272">
        <v>13089020500</v>
      </c>
      <c r="C272">
        <v>13.9</v>
      </c>
      <c r="D272">
        <v>50652</v>
      </c>
      <c r="E272">
        <v>247</v>
      </c>
      <c r="F272">
        <v>163</v>
      </c>
    </row>
    <row r="273" spans="1:6" x14ac:dyDescent="0.2">
      <c r="A273">
        <v>14991</v>
      </c>
      <c r="B273">
        <v>13089020500</v>
      </c>
      <c r="C273">
        <v>13.9</v>
      </c>
      <c r="D273">
        <v>50652</v>
      </c>
      <c r="E273">
        <v>247</v>
      </c>
      <c r="F273">
        <v>163</v>
      </c>
    </row>
    <row r="274" spans="1:6" x14ac:dyDescent="0.2">
      <c r="A274">
        <v>14991</v>
      </c>
      <c r="B274">
        <v>13089023412</v>
      </c>
      <c r="C274">
        <v>21.3</v>
      </c>
      <c r="D274">
        <v>53487</v>
      </c>
      <c r="E274">
        <v>250</v>
      </c>
      <c r="F274">
        <v>532</v>
      </c>
    </row>
    <row r="275" spans="1:6" x14ac:dyDescent="0.2">
      <c r="A275">
        <v>14991</v>
      </c>
      <c r="B275">
        <v>13121003000</v>
      </c>
      <c r="C275">
        <v>4.3</v>
      </c>
      <c r="D275">
        <v>195000</v>
      </c>
      <c r="E275">
        <v>40</v>
      </c>
      <c r="F275">
        <v>20</v>
      </c>
    </row>
    <row r="276" spans="1:6" x14ac:dyDescent="0.2">
      <c r="A276">
        <v>14841</v>
      </c>
      <c r="B276">
        <v>13121003000</v>
      </c>
      <c r="C276">
        <v>4.3</v>
      </c>
      <c r="D276">
        <v>195000</v>
      </c>
      <c r="E276">
        <v>40</v>
      </c>
      <c r="F276">
        <v>20</v>
      </c>
    </row>
    <row r="277" spans="1:6" x14ac:dyDescent="0.2">
      <c r="A277">
        <v>14785</v>
      </c>
      <c r="B277">
        <v>13089020900</v>
      </c>
      <c r="C277">
        <v>13.1</v>
      </c>
      <c r="D277">
        <v>68327</v>
      </c>
      <c r="E277">
        <v>172</v>
      </c>
      <c r="F277">
        <v>414</v>
      </c>
    </row>
    <row r="278" spans="1:6" x14ac:dyDescent="0.2">
      <c r="A278">
        <v>14991</v>
      </c>
      <c r="B278">
        <v>13089023700</v>
      </c>
      <c r="C278">
        <v>33</v>
      </c>
      <c r="D278">
        <v>32273</v>
      </c>
      <c r="E278">
        <v>522</v>
      </c>
      <c r="F278">
        <v>717</v>
      </c>
    </row>
    <row r="279" spans="1:6" x14ac:dyDescent="0.2">
      <c r="A279">
        <v>14991</v>
      </c>
      <c r="B279">
        <v>13089023803</v>
      </c>
      <c r="C279">
        <v>21.6</v>
      </c>
      <c r="D279">
        <v>45263</v>
      </c>
      <c r="E279">
        <v>115</v>
      </c>
      <c r="F279">
        <v>346</v>
      </c>
    </row>
    <row r="280" spans="1:6" x14ac:dyDescent="0.2">
      <c r="A280">
        <v>14991</v>
      </c>
      <c r="B280">
        <v>13089023411</v>
      </c>
      <c r="C280">
        <v>21.2</v>
      </c>
      <c r="D280">
        <v>52418</v>
      </c>
      <c r="E280">
        <v>91</v>
      </c>
      <c r="F280">
        <v>351</v>
      </c>
    </row>
    <row r="281" spans="1:6" x14ac:dyDescent="0.2">
      <c r="A281">
        <v>14991</v>
      </c>
      <c r="B281">
        <v>13089023410</v>
      </c>
      <c r="C281">
        <v>36</v>
      </c>
      <c r="D281">
        <v>26414</v>
      </c>
      <c r="E281">
        <v>197</v>
      </c>
      <c r="F281">
        <v>405</v>
      </c>
    </row>
    <row r="282" spans="1:6" x14ac:dyDescent="0.2">
      <c r="A282">
        <v>14740</v>
      </c>
      <c r="B282">
        <v>13089023410</v>
      </c>
      <c r="C282">
        <v>36</v>
      </c>
      <c r="D282">
        <v>26414</v>
      </c>
      <c r="E282">
        <v>197</v>
      </c>
      <c r="F282">
        <v>405</v>
      </c>
    </row>
    <row r="283" spans="1:6" x14ac:dyDescent="0.2">
      <c r="A283">
        <v>14852</v>
      </c>
      <c r="B283">
        <v>13089023410</v>
      </c>
      <c r="C283">
        <v>36</v>
      </c>
      <c r="D283">
        <v>26414</v>
      </c>
      <c r="E283">
        <v>197</v>
      </c>
      <c r="F283">
        <v>405</v>
      </c>
    </row>
    <row r="284" spans="1:6" x14ac:dyDescent="0.2">
      <c r="A284">
        <v>14754</v>
      </c>
      <c r="B284">
        <v>13121012000</v>
      </c>
      <c r="C284">
        <v>58.5</v>
      </c>
      <c r="D284">
        <v>19750</v>
      </c>
      <c r="E284">
        <v>549</v>
      </c>
      <c r="F284">
        <v>508</v>
      </c>
    </row>
    <row r="285" spans="1:6" x14ac:dyDescent="0.2">
      <c r="A285">
        <v>14760</v>
      </c>
      <c r="B285">
        <v>13121012000</v>
      </c>
      <c r="C285">
        <v>58.5</v>
      </c>
      <c r="D285">
        <v>19750</v>
      </c>
      <c r="E285">
        <v>549</v>
      </c>
      <c r="F285">
        <v>508</v>
      </c>
    </row>
    <row r="286" spans="1:6" x14ac:dyDescent="0.2">
      <c r="A286">
        <v>14754</v>
      </c>
      <c r="B286">
        <v>13121004400</v>
      </c>
      <c r="C286">
        <v>34.9</v>
      </c>
      <c r="D286">
        <v>21006</v>
      </c>
      <c r="E286">
        <v>377</v>
      </c>
      <c r="F286">
        <v>418</v>
      </c>
    </row>
    <row r="287" spans="1:6" x14ac:dyDescent="0.2">
      <c r="A287">
        <v>14752</v>
      </c>
      <c r="B287">
        <v>13121012000</v>
      </c>
      <c r="C287">
        <v>58.5</v>
      </c>
      <c r="D287">
        <v>19750</v>
      </c>
      <c r="E287">
        <v>549</v>
      </c>
      <c r="F287">
        <v>508</v>
      </c>
    </row>
    <row r="288" spans="1:6" x14ac:dyDescent="0.2">
      <c r="A288">
        <v>14754</v>
      </c>
      <c r="B288">
        <v>13121005501</v>
      </c>
      <c r="C288">
        <v>39.1</v>
      </c>
      <c r="D288">
        <v>31250</v>
      </c>
      <c r="E288">
        <v>240</v>
      </c>
      <c r="F288">
        <v>337</v>
      </c>
    </row>
    <row r="289" spans="1:6" x14ac:dyDescent="0.2">
      <c r="A289">
        <v>14754</v>
      </c>
      <c r="B289">
        <v>13121005502</v>
      </c>
      <c r="C289">
        <v>42.9</v>
      </c>
      <c r="D289">
        <v>23464</v>
      </c>
      <c r="E289">
        <v>437</v>
      </c>
      <c r="F289">
        <v>491</v>
      </c>
    </row>
    <row r="290" spans="1:6" x14ac:dyDescent="0.2">
      <c r="A290">
        <v>14754</v>
      </c>
      <c r="B290">
        <v>13121006400</v>
      </c>
      <c r="C290">
        <v>29.8</v>
      </c>
      <c r="D290">
        <v>31750</v>
      </c>
      <c r="E290">
        <v>101</v>
      </c>
      <c r="F290">
        <v>111</v>
      </c>
    </row>
    <row r="291" spans="1:6" x14ac:dyDescent="0.2">
      <c r="A291">
        <v>14754</v>
      </c>
      <c r="B291">
        <v>13121006801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14754</v>
      </c>
      <c r="B292">
        <v>13121006802</v>
      </c>
      <c r="C292">
        <v>81.099999999999994</v>
      </c>
      <c r="D292">
        <v>2500</v>
      </c>
      <c r="E292">
        <v>262</v>
      </c>
      <c r="F292">
        <v>337</v>
      </c>
    </row>
    <row r="293" spans="1:6" x14ac:dyDescent="0.2">
      <c r="A293">
        <v>14760</v>
      </c>
      <c r="B293">
        <v>13121003500</v>
      </c>
      <c r="C293">
        <v>43.4</v>
      </c>
      <c r="D293">
        <v>115096</v>
      </c>
      <c r="E293">
        <v>69</v>
      </c>
      <c r="F293">
        <v>41</v>
      </c>
    </row>
    <row r="294" spans="1:6" x14ac:dyDescent="0.2">
      <c r="A294">
        <v>14744</v>
      </c>
      <c r="B294">
        <v>13121003500</v>
      </c>
      <c r="C294">
        <v>43.4</v>
      </c>
      <c r="D294">
        <v>115096</v>
      </c>
      <c r="E294">
        <v>69</v>
      </c>
      <c r="F294">
        <v>41</v>
      </c>
    </row>
    <row r="295" spans="1:6" x14ac:dyDescent="0.2">
      <c r="A295">
        <v>14760</v>
      </c>
      <c r="B295">
        <v>13121006300</v>
      </c>
      <c r="C295">
        <v>44.7</v>
      </c>
      <c r="D295">
        <v>20875</v>
      </c>
      <c r="E295">
        <v>271</v>
      </c>
      <c r="F295">
        <v>255</v>
      </c>
    </row>
    <row r="296" spans="1:6" x14ac:dyDescent="0.2">
      <c r="A296">
        <v>14760</v>
      </c>
      <c r="B296">
        <v>13121005502</v>
      </c>
      <c r="C296">
        <v>42.9</v>
      </c>
      <c r="D296">
        <v>23464</v>
      </c>
      <c r="E296">
        <v>437</v>
      </c>
      <c r="F296">
        <v>491</v>
      </c>
    </row>
    <row r="297" spans="1:6" x14ac:dyDescent="0.2">
      <c r="A297">
        <v>14760</v>
      </c>
      <c r="B297">
        <v>13121006700</v>
      </c>
      <c r="C297">
        <v>44.3</v>
      </c>
      <c r="D297">
        <v>22682</v>
      </c>
      <c r="E297">
        <v>505</v>
      </c>
      <c r="F297">
        <v>526</v>
      </c>
    </row>
    <row r="298" spans="1:6" x14ac:dyDescent="0.2">
      <c r="A298">
        <v>14760</v>
      </c>
      <c r="B298">
        <v>13121007200</v>
      </c>
      <c r="C298">
        <v>39.9</v>
      </c>
      <c r="D298">
        <v>30000</v>
      </c>
      <c r="E298">
        <v>148</v>
      </c>
      <c r="F298">
        <v>207</v>
      </c>
    </row>
    <row r="299" spans="1:6" x14ac:dyDescent="0.2">
      <c r="A299">
        <v>14760</v>
      </c>
      <c r="B299">
        <v>13063040302</v>
      </c>
      <c r="C299">
        <v>29.8</v>
      </c>
      <c r="D299">
        <v>38750</v>
      </c>
      <c r="E299">
        <v>290</v>
      </c>
      <c r="F299">
        <v>505</v>
      </c>
    </row>
    <row r="300" spans="1:6" x14ac:dyDescent="0.2">
      <c r="A300">
        <v>14760</v>
      </c>
      <c r="B300">
        <v>13063040303</v>
      </c>
      <c r="C300">
        <v>44.4</v>
      </c>
      <c r="D300">
        <v>28873</v>
      </c>
      <c r="E300">
        <v>254</v>
      </c>
      <c r="F300">
        <v>688</v>
      </c>
    </row>
    <row r="301" spans="1:6" x14ac:dyDescent="0.2">
      <c r="A301">
        <v>14754</v>
      </c>
      <c r="B301">
        <v>13121006900</v>
      </c>
      <c r="C301">
        <v>33.9</v>
      </c>
      <c r="D301">
        <v>37685</v>
      </c>
      <c r="E301">
        <v>174</v>
      </c>
      <c r="F301">
        <v>267</v>
      </c>
    </row>
    <row r="302" spans="1:6" x14ac:dyDescent="0.2">
      <c r="A302">
        <v>14754</v>
      </c>
      <c r="B302">
        <v>13121005300</v>
      </c>
      <c r="C302">
        <v>12.7</v>
      </c>
      <c r="D302">
        <v>106538</v>
      </c>
      <c r="E302">
        <v>112</v>
      </c>
      <c r="F302">
        <v>119</v>
      </c>
    </row>
    <row r="303" spans="1:6" x14ac:dyDescent="0.2">
      <c r="A303">
        <v>14991</v>
      </c>
      <c r="B303">
        <v>13089023602</v>
      </c>
      <c r="C303">
        <v>19.5</v>
      </c>
      <c r="D303">
        <v>45854</v>
      </c>
      <c r="E303">
        <v>109</v>
      </c>
      <c r="F303">
        <v>188</v>
      </c>
    </row>
    <row r="304" spans="1:6" x14ac:dyDescent="0.2">
      <c r="A304">
        <v>14810</v>
      </c>
      <c r="B304">
        <v>13063040514</v>
      </c>
      <c r="C304">
        <v>22.7</v>
      </c>
      <c r="D304">
        <v>40599</v>
      </c>
      <c r="E304">
        <v>80</v>
      </c>
      <c r="F304">
        <v>555</v>
      </c>
    </row>
    <row r="305" spans="1:6" x14ac:dyDescent="0.2">
      <c r="A305">
        <v>14810</v>
      </c>
      <c r="B305">
        <v>13063040525</v>
      </c>
      <c r="C305">
        <v>19.8</v>
      </c>
      <c r="D305">
        <v>41774</v>
      </c>
      <c r="E305">
        <v>3</v>
      </c>
      <c r="F305">
        <v>243</v>
      </c>
    </row>
    <row r="306" spans="1:6" x14ac:dyDescent="0.2">
      <c r="A306">
        <v>14810</v>
      </c>
      <c r="B306">
        <v>13063040518</v>
      </c>
      <c r="C306">
        <v>38.6</v>
      </c>
      <c r="D306">
        <v>40675</v>
      </c>
      <c r="E306">
        <v>95</v>
      </c>
      <c r="F306">
        <v>426</v>
      </c>
    </row>
    <row r="307" spans="1:6" x14ac:dyDescent="0.2">
      <c r="A307">
        <v>14852</v>
      </c>
      <c r="B307">
        <v>13121003500</v>
      </c>
      <c r="C307">
        <v>43.4</v>
      </c>
      <c r="D307">
        <v>115096</v>
      </c>
      <c r="E307">
        <v>69</v>
      </c>
      <c r="F307">
        <v>41</v>
      </c>
    </row>
    <row r="308" spans="1:6" x14ac:dyDescent="0.2">
      <c r="A308">
        <v>14752</v>
      </c>
      <c r="B308">
        <v>13121006300</v>
      </c>
      <c r="C308">
        <v>44.7</v>
      </c>
      <c r="D308">
        <v>20875</v>
      </c>
      <c r="E308">
        <v>271</v>
      </c>
      <c r="F308">
        <v>255</v>
      </c>
    </row>
    <row r="309" spans="1:6" x14ac:dyDescent="0.2">
      <c r="A309">
        <v>14760</v>
      </c>
      <c r="B309">
        <v>13121005501</v>
      </c>
      <c r="C309">
        <v>39.1</v>
      </c>
      <c r="D309">
        <v>31250</v>
      </c>
      <c r="E309">
        <v>240</v>
      </c>
      <c r="F309">
        <v>337</v>
      </c>
    </row>
    <row r="310" spans="1:6" x14ac:dyDescent="0.2">
      <c r="A310">
        <v>14760</v>
      </c>
      <c r="B310">
        <v>13121004900</v>
      </c>
      <c r="C310">
        <v>28.3</v>
      </c>
      <c r="D310">
        <v>61625</v>
      </c>
      <c r="E310">
        <v>173</v>
      </c>
      <c r="F310">
        <v>216</v>
      </c>
    </row>
    <row r="311" spans="1:6" x14ac:dyDescent="0.2">
      <c r="A311">
        <v>14760</v>
      </c>
      <c r="B311">
        <v>13121004800</v>
      </c>
      <c r="C311">
        <v>58.3</v>
      </c>
      <c r="D311">
        <v>15069</v>
      </c>
      <c r="E311">
        <v>217</v>
      </c>
      <c r="F311">
        <v>181</v>
      </c>
    </row>
    <row r="312" spans="1:6" x14ac:dyDescent="0.2">
      <c r="A312">
        <v>14795</v>
      </c>
      <c r="B312">
        <v>13089021908</v>
      </c>
      <c r="C312">
        <v>36.9</v>
      </c>
      <c r="D312">
        <v>37722</v>
      </c>
      <c r="E312">
        <v>489</v>
      </c>
      <c r="F312">
        <v>588</v>
      </c>
    </row>
    <row r="313" spans="1:6" x14ac:dyDescent="0.2">
      <c r="A313">
        <v>14795</v>
      </c>
      <c r="B313">
        <v>13089021913</v>
      </c>
      <c r="C313">
        <v>28.7</v>
      </c>
      <c r="D313">
        <v>28015</v>
      </c>
      <c r="E313">
        <v>342</v>
      </c>
      <c r="F313">
        <v>501</v>
      </c>
    </row>
    <row r="314" spans="1:6" x14ac:dyDescent="0.2">
      <c r="A314">
        <v>14795</v>
      </c>
      <c r="B314">
        <v>13089021911</v>
      </c>
      <c r="C314">
        <v>51.9</v>
      </c>
      <c r="D314">
        <v>28085</v>
      </c>
      <c r="E314">
        <v>126</v>
      </c>
      <c r="F314">
        <v>257</v>
      </c>
    </row>
    <row r="315" spans="1:6" x14ac:dyDescent="0.2">
      <c r="A315">
        <v>14795</v>
      </c>
      <c r="B315">
        <v>13089021910</v>
      </c>
      <c r="C315">
        <v>14.5</v>
      </c>
      <c r="D315">
        <v>49811</v>
      </c>
      <c r="E315">
        <v>76</v>
      </c>
      <c r="F315">
        <v>360</v>
      </c>
    </row>
    <row r="316" spans="1:6" x14ac:dyDescent="0.2">
      <c r="A316">
        <v>14795</v>
      </c>
      <c r="B316">
        <v>13089022009</v>
      </c>
      <c r="C316">
        <v>39</v>
      </c>
      <c r="D316">
        <v>26481</v>
      </c>
      <c r="E316">
        <v>315</v>
      </c>
      <c r="F316">
        <v>744</v>
      </c>
    </row>
    <row r="317" spans="1:6" x14ac:dyDescent="0.2">
      <c r="A317">
        <v>14795</v>
      </c>
      <c r="B317">
        <v>13089022007</v>
      </c>
      <c r="C317">
        <v>43.8</v>
      </c>
      <c r="D317">
        <v>28984</v>
      </c>
      <c r="E317">
        <v>292</v>
      </c>
      <c r="F317">
        <v>440</v>
      </c>
    </row>
    <row r="318" spans="1:6" x14ac:dyDescent="0.2">
      <c r="A318">
        <v>14795</v>
      </c>
      <c r="B318">
        <v>13089022001</v>
      </c>
      <c r="C318">
        <v>24.7</v>
      </c>
      <c r="D318">
        <v>84045</v>
      </c>
      <c r="E318">
        <v>70</v>
      </c>
      <c r="F318">
        <v>75</v>
      </c>
    </row>
    <row r="319" spans="1:6" x14ac:dyDescent="0.2">
      <c r="A319">
        <v>14795</v>
      </c>
      <c r="B319">
        <v>13089022204</v>
      </c>
      <c r="C319">
        <v>31.3</v>
      </c>
      <c r="D319">
        <v>37174</v>
      </c>
      <c r="E319">
        <v>303</v>
      </c>
      <c r="F319">
        <v>533</v>
      </c>
    </row>
    <row r="320" spans="1:6" x14ac:dyDescent="0.2">
      <c r="A320">
        <v>14795</v>
      </c>
      <c r="B320">
        <v>13089022203</v>
      </c>
      <c r="C320">
        <v>20.399999999999999</v>
      </c>
      <c r="D320">
        <v>65143</v>
      </c>
      <c r="E320">
        <v>180</v>
      </c>
      <c r="F320">
        <v>89</v>
      </c>
    </row>
    <row r="321" spans="1:6" x14ac:dyDescent="0.2">
      <c r="A321">
        <v>14795</v>
      </c>
      <c r="B321">
        <v>13089022600</v>
      </c>
      <c r="C321">
        <v>9.6999999999999993</v>
      </c>
      <c r="D321">
        <v>132125</v>
      </c>
      <c r="E321">
        <v>279</v>
      </c>
      <c r="F321">
        <v>185</v>
      </c>
    </row>
    <row r="322" spans="1:6" x14ac:dyDescent="0.2">
      <c r="A322">
        <v>14793</v>
      </c>
      <c r="B322">
        <v>13089022600</v>
      </c>
      <c r="C322">
        <v>9.6999999999999993</v>
      </c>
      <c r="D322">
        <v>132125</v>
      </c>
      <c r="E322">
        <v>279</v>
      </c>
      <c r="F322">
        <v>185</v>
      </c>
    </row>
    <row r="323" spans="1:6" x14ac:dyDescent="0.2">
      <c r="A323">
        <v>14793</v>
      </c>
      <c r="B323">
        <v>13089023416</v>
      </c>
      <c r="C323">
        <v>11.9</v>
      </c>
      <c r="D323">
        <v>72873</v>
      </c>
      <c r="E323">
        <v>219</v>
      </c>
      <c r="F323">
        <v>494</v>
      </c>
    </row>
    <row r="324" spans="1:6" x14ac:dyDescent="0.2">
      <c r="A324">
        <v>14776</v>
      </c>
      <c r="B324">
        <v>13089023416</v>
      </c>
      <c r="C324">
        <v>11.9</v>
      </c>
      <c r="D324">
        <v>72873</v>
      </c>
      <c r="E324">
        <v>219</v>
      </c>
      <c r="F324">
        <v>494</v>
      </c>
    </row>
    <row r="325" spans="1:6" x14ac:dyDescent="0.2">
      <c r="A325">
        <v>14793</v>
      </c>
      <c r="B325">
        <v>13089023428</v>
      </c>
      <c r="C325">
        <v>28.6</v>
      </c>
      <c r="D325">
        <v>32500</v>
      </c>
      <c r="E325">
        <v>572</v>
      </c>
      <c r="F325">
        <v>1094</v>
      </c>
    </row>
    <row r="326" spans="1:6" x14ac:dyDescent="0.2">
      <c r="A326">
        <v>14776</v>
      </c>
      <c r="B326">
        <v>13089023428</v>
      </c>
      <c r="C326">
        <v>28.6</v>
      </c>
      <c r="D326">
        <v>32500</v>
      </c>
      <c r="E326">
        <v>572</v>
      </c>
      <c r="F326">
        <v>1094</v>
      </c>
    </row>
    <row r="327" spans="1:6" x14ac:dyDescent="0.2">
      <c r="A327">
        <v>14793</v>
      </c>
      <c r="B327">
        <v>13089022203</v>
      </c>
      <c r="C327">
        <v>20.399999999999999</v>
      </c>
      <c r="D327">
        <v>65143</v>
      </c>
      <c r="E327">
        <v>180</v>
      </c>
      <c r="F327">
        <v>89</v>
      </c>
    </row>
    <row r="328" spans="1:6" x14ac:dyDescent="0.2">
      <c r="A328">
        <v>14793</v>
      </c>
      <c r="B328">
        <v>13089022100</v>
      </c>
      <c r="C328">
        <v>41.7</v>
      </c>
      <c r="D328">
        <v>30606</v>
      </c>
      <c r="E328">
        <v>219</v>
      </c>
      <c r="F328">
        <v>498</v>
      </c>
    </row>
    <row r="329" spans="1:6" x14ac:dyDescent="0.2">
      <c r="A329">
        <v>14793</v>
      </c>
      <c r="B329">
        <v>13089022005</v>
      </c>
      <c r="C329">
        <v>28.3</v>
      </c>
      <c r="D329">
        <v>40893</v>
      </c>
      <c r="E329">
        <v>278</v>
      </c>
      <c r="F329">
        <v>473</v>
      </c>
    </row>
    <row r="330" spans="1:6" x14ac:dyDescent="0.2">
      <c r="A330">
        <v>14793</v>
      </c>
      <c r="B330">
        <v>13089023114</v>
      </c>
      <c r="C330">
        <v>16</v>
      </c>
      <c r="D330">
        <v>60833</v>
      </c>
      <c r="E330">
        <v>74</v>
      </c>
      <c r="F330">
        <v>138</v>
      </c>
    </row>
    <row r="331" spans="1:6" x14ac:dyDescent="0.2">
      <c r="A331">
        <v>14793</v>
      </c>
      <c r="B331">
        <v>13089023204</v>
      </c>
      <c r="C331">
        <v>18</v>
      </c>
      <c r="D331">
        <v>53765</v>
      </c>
      <c r="E331">
        <v>176</v>
      </c>
      <c r="F331">
        <v>427</v>
      </c>
    </row>
    <row r="332" spans="1:6" x14ac:dyDescent="0.2">
      <c r="A332">
        <v>14793</v>
      </c>
      <c r="B332">
        <v>13089021909</v>
      </c>
      <c r="C332">
        <v>30.8</v>
      </c>
      <c r="D332">
        <v>36367</v>
      </c>
      <c r="E332">
        <v>380</v>
      </c>
      <c r="F332">
        <v>675</v>
      </c>
    </row>
    <row r="333" spans="1:6" x14ac:dyDescent="0.2">
      <c r="A333">
        <v>14793</v>
      </c>
      <c r="B333">
        <v>13089023208</v>
      </c>
      <c r="C333">
        <v>19.899999999999999</v>
      </c>
      <c r="D333">
        <v>46977</v>
      </c>
      <c r="E333">
        <v>192</v>
      </c>
      <c r="F333">
        <v>502</v>
      </c>
    </row>
    <row r="334" spans="1:6" x14ac:dyDescent="0.2">
      <c r="A334">
        <v>14793</v>
      </c>
      <c r="B334">
        <v>13089023209</v>
      </c>
      <c r="C334">
        <v>11.4</v>
      </c>
      <c r="D334">
        <v>66139</v>
      </c>
      <c r="E334">
        <v>62</v>
      </c>
      <c r="F334">
        <v>314</v>
      </c>
    </row>
    <row r="335" spans="1:6" x14ac:dyDescent="0.2">
      <c r="A335">
        <v>14793</v>
      </c>
      <c r="B335">
        <v>13089023312</v>
      </c>
      <c r="C335">
        <v>19.2</v>
      </c>
      <c r="D335">
        <v>63450</v>
      </c>
      <c r="E335">
        <v>54</v>
      </c>
      <c r="F335">
        <v>620</v>
      </c>
    </row>
    <row r="336" spans="1:6" x14ac:dyDescent="0.2">
      <c r="A336">
        <v>14793</v>
      </c>
      <c r="B336">
        <v>13089023306</v>
      </c>
      <c r="C336">
        <v>10.9</v>
      </c>
      <c r="D336">
        <v>58715</v>
      </c>
      <c r="E336">
        <v>23</v>
      </c>
      <c r="F336">
        <v>364</v>
      </c>
    </row>
    <row r="337" spans="1:6" x14ac:dyDescent="0.2">
      <c r="A337">
        <v>14793</v>
      </c>
      <c r="B337">
        <v>13089023210</v>
      </c>
      <c r="C337">
        <v>19.100000000000001</v>
      </c>
      <c r="D337">
        <v>43053</v>
      </c>
      <c r="E337">
        <v>286</v>
      </c>
      <c r="F337">
        <v>601</v>
      </c>
    </row>
    <row r="338" spans="1:6" x14ac:dyDescent="0.2">
      <c r="A338">
        <v>14793</v>
      </c>
      <c r="B338">
        <v>13089023212</v>
      </c>
      <c r="C338">
        <v>11.1</v>
      </c>
      <c r="D338">
        <v>65673</v>
      </c>
      <c r="E338">
        <v>108</v>
      </c>
      <c r="F338">
        <v>299</v>
      </c>
    </row>
    <row r="339" spans="1:6" x14ac:dyDescent="0.2">
      <c r="A339">
        <v>14793</v>
      </c>
      <c r="B339">
        <v>13089023214</v>
      </c>
      <c r="C339">
        <v>19.100000000000001</v>
      </c>
      <c r="D339">
        <v>52847</v>
      </c>
      <c r="E339">
        <v>105</v>
      </c>
      <c r="F339">
        <v>430</v>
      </c>
    </row>
    <row r="340" spans="1:6" x14ac:dyDescent="0.2">
      <c r="A340">
        <v>14793</v>
      </c>
      <c r="B340">
        <v>13089023310</v>
      </c>
      <c r="C340">
        <v>31</v>
      </c>
      <c r="D340">
        <v>37283</v>
      </c>
      <c r="E340">
        <v>638</v>
      </c>
      <c r="F340">
        <v>1137</v>
      </c>
    </row>
    <row r="341" spans="1:6" x14ac:dyDescent="0.2">
      <c r="A341">
        <v>14793</v>
      </c>
      <c r="B341">
        <v>13089023309</v>
      </c>
      <c r="C341">
        <v>19.100000000000001</v>
      </c>
      <c r="D341">
        <v>49417</v>
      </c>
      <c r="E341">
        <v>184</v>
      </c>
      <c r="F341">
        <v>670</v>
      </c>
    </row>
    <row r="342" spans="1:6" x14ac:dyDescent="0.2">
      <c r="A342">
        <v>14793</v>
      </c>
      <c r="B342">
        <v>13089023314</v>
      </c>
      <c r="C342">
        <v>12.7</v>
      </c>
      <c r="D342">
        <v>55521</v>
      </c>
      <c r="E342">
        <v>113</v>
      </c>
      <c r="F342">
        <v>330</v>
      </c>
    </row>
    <row r="343" spans="1:6" x14ac:dyDescent="0.2">
      <c r="A343">
        <v>14793</v>
      </c>
      <c r="B343">
        <v>13089021906</v>
      </c>
      <c r="C343">
        <v>18.7</v>
      </c>
      <c r="D343">
        <v>43918</v>
      </c>
      <c r="E343">
        <v>199</v>
      </c>
      <c r="F343">
        <v>463</v>
      </c>
    </row>
    <row r="344" spans="1:6" x14ac:dyDescent="0.2">
      <c r="A344">
        <v>14793</v>
      </c>
      <c r="B344">
        <v>13089021908</v>
      </c>
      <c r="C344">
        <v>36.9</v>
      </c>
      <c r="D344">
        <v>37722</v>
      </c>
      <c r="E344">
        <v>489</v>
      </c>
      <c r="F344">
        <v>588</v>
      </c>
    </row>
    <row r="345" spans="1:6" x14ac:dyDescent="0.2">
      <c r="A345">
        <v>14793</v>
      </c>
      <c r="B345">
        <v>13089022204</v>
      </c>
      <c r="C345">
        <v>31.3</v>
      </c>
      <c r="D345">
        <v>37174</v>
      </c>
      <c r="E345">
        <v>303</v>
      </c>
      <c r="F345">
        <v>533</v>
      </c>
    </row>
    <row r="346" spans="1:6" x14ac:dyDescent="0.2">
      <c r="A346">
        <v>14799</v>
      </c>
      <c r="B346">
        <v>13089021806</v>
      </c>
      <c r="C346">
        <v>25.1</v>
      </c>
      <c r="D346">
        <v>32500</v>
      </c>
      <c r="E346">
        <v>148</v>
      </c>
      <c r="F346">
        <v>428</v>
      </c>
    </row>
    <row r="347" spans="1:6" x14ac:dyDescent="0.2">
      <c r="A347">
        <v>14799</v>
      </c>
      <c r="B347">
        <v>13089021809</v>
      </c>
      <c r="C347">
        <v>8.8000000000000007</v>
      </c>
      <c r="D347">
        <v>110513</v>
      </c>
      <c r="E347">
        <v>27</v>
      </c>
      <c r="F347">
        <v>33</v>
      </c>
    </row>
    <row r="348" spans="1:6" x14ac:dyDescent="0.2">
      <c r="A348">
        <v>14799</v>
      </c>
      <c r="B348">
        <v>13089021814</v>
      </c>
      <c r="C348">
        <v>27.7</v>
      </c>
      <c r="D348">
        <v>28107</v>
      </c>
      <c r="E348">
        <v>364</v>
      </c>
      <c r="F348">
        <v>393</v>
      </c>
    </row>
    <row r="349" spans="1:6" x14ac:dyDescent="0.2">
      <c r="A349">
        <v>14799</v>
      </c>
      <c r="B349">
        <v>13089021813</v>
      </c>
      <c r="C349">
        <v>41.6</v>
      </c>
      <c r="D349">
        <v>28529</v>
      </c>
      <c r="E349">
        <v>93</v>
      </c>
      <c r="F349">
        <v>189</v>
      </c>
    </row>
    <row r="350" spans="1:6" x14ac:dyDescent="0.2">
      <c r="A350">
        <v>14799</v>
      </c>
      <c r="B350">
        <v>13089021303</v>
      </c>
      <c r="C350">
        <v>30.5</v>
      </c>
      <c r="D350">
        <v>33701</v>
      </c>
      <c r="E350">
        <v>237</v>
      </c>
      <c r="F350">
        <v>373</v>
      </c>
    </row>
    <row r="351" spans="1:6" x14ac:dyDescent="0.2">
      <c r="A351">
        <v>14799</v>
      </c>
      <c r="B351">
        <v>13089021306</v>
      </c>
      <c r="C351">
        <v>19.7</v>
      </c>
      <c r="D351">
        <v>37104</v>
      </c>
      <c r="E351">
        <v>120</v>
      </c>
      <c r="F351">
        <v>232</v>
      </c>
    </row>
    <row r="352" spans="1:6" x14ac:dyDescent="0.2">
      <c r="A352">
        <v>14799</v>
      </c>
      <c r="B352">
        <v>13089021301</v>
      </c>
      <c r="C352">
        <v>20.2</v>
      </c>
      <c r="D352">
        <v>50160</v>
      </c>
      <c r="E352">
        <v>149</v>
      </c>
      <c r="F352">
        <v>155</v>
      </c>
    </row>
    <row r="353" spans="1:6" x14ac:dyDescent="0.2">
      <c r="A353">
        <v>14748</v>
      </c>
      <c r="B353">
        <v>13089021301</v>
      </c>
      <c r="C353">
        <v>20.2</v>
      </c>
      <c r="D353">
        <v>50160</v>
      </c>
      <c r="E353">
        <v>149</v>
      </c>
      <c r="F353">
        <v>155</v>
      </c>
    </row>
    <row r="354" spans="1:6" x14ac:dyDescent="0.2">
      <c r="A354">
        <v>14799</v>
      </c>
      <c r="B354">
        <v>13089021307</v>
      </c>
      <c r="C354">
        <v>26.4</v>
      </c>
      <c r="D354">
        <v>45199</v>
      </c>
      <c r="E354">
        <v>91</v>
      </c>
      <c r="F354">
        <v>138</v>
      </c>
    </row>
    <row r="355" spans="1:6" x14ac:dyDescent="0.2">
      <c r="A355">
        <v>14799</v>
      </c>
      <c r="B355">
        <v>13089021812</v>
      </c>
      <c r="C355">
        <v>17.7</v>
      </c>
      <c r="D355">
        <v>71500</v>
      </c>
      <c r="E355">
        <v>46</v>
      </c>
      <c r="F355">
        <v>76</v>
      </c>
    </row>
    <row r="356" spans="1:6" x14ac:dyDescent="0.2">
      <c r="A356">
        <v>14799</v>
      </c>
      <c r="B356">
        <v>13089021805</v>
      </c>
      <c r="C356">
        <v>12.2</v>
      </c>
      <c r="D356">
        <v>52852</v>
      </c>
      <c r="E356">
        <v>135</v>
      </c>
      <c r="F356">
        <v>288</v>
      </c>
    </row>
    <row r="357" spans="1:6" x14ac:dyDescent="0.2">
      <c r="A357">
        <v>14797</v>
      </c>
      <c r="B357">
        <v>13089021806</v>
      </c>
      <c r="C357">
        <v>25.1</v>
      </c>
      <c r="D357">
        <v>32500</v>
      </c>
      <c r="E357">
        <v>148</v>
      </c>
      <c r="F357">
        <v>428</v>
      </c>
    </row>
    <row r="358" spans="1:6" x14ac:dyDescent="0.2">
      <c r="A358">
        <v>14748</v>
      </c>
      <c r="B358">
        <v>13121009402</v>
      </c>
      <c r="C358">
        <v>14.6</v>
      </c>
      <c r="D358">
        <v>91739</v>
      </c>
      <c r="E358">
        <v>280</v>
      </c>
      <c r="F358">
        <v>128</v>
      </c>
    </row>
    <row r="359" spans="1:6" x14ac:dyDescent="0.2">
      <c r="A359">
        <v>14737</v>
      </c>
      <c r="B359">
        <v>13121009402</v>
      </c>
      <c r="C359">
        <v>14.6</v>
      </c>
      <c r="D359">
        <v>91739</v>
      </c>
      <c r="E359">
        <v>280</v>
      </c>
      <c r="F359">
        <v>128</v>
      </c>
    </row>
    <row r="360" spans="1:6" x14ac:dyDescent="0.2">
      <c r="A360">
        <v>14748</v>
      </c>
      <c r="B360">
        <v>13089021204</v>
      </c>
      <c r="C360">
        <v>44.3</v>
      </c>
      <c r="D360">
        <v>19886</v>
      </c>
      <c r="E360">
        <v>407</v>
      </c>
      <c r="F360">
        <v>215</v>
      </c>
    </row>
    <row r="361" spans="1:6" x14ac:dyDescent="0.2">
      <c r="A361">
        <v>14748</v>
      </c>
      <c r="B361">
        <v>13089021412</v>
      </c>
      <c r="C361">
        <v>4.5</v>
      </c>
      <c r="D361">
        <v>140774</v>
      </c>
      <c r="E361">
        <v>100</v>
      </c>
      <c r="F361">
        <v>31</v>
      </c>
    </row>
    <row r="362" spans="1:6" x14ac:dyDescent="0.2">
      <c r="A362">
        <v>14748</v>
      </c>
      <c r="B362">
        <v>13089021413</v>
      </c>
      <c r="C362">
        <v>29.2</v>
      </c>
      <c r="D362">
        <v>34957</v>
      </c>
      <c r="E362">
        <v>349</v>
      </c>
      <c r="F362">
        <v>163</v>
      </c>
    </row>
    <row r="363" spans="1:6" x14ac:dyDescent="0.2">
      <c r="A363">
        <v>14748</v>
      </c>
      <c r="B363">
        <v>13089021416</v>
      </c>
      <c r="C363">
        <v>28.9</v>
      </c>
      <c r="D363">
        <v>37250</v>
      </c>
      <c r="E363">
        <v>135</v>
      </c>
      <c r="F363">
        <v>110</v>
      </c>
    </row>
    <row r="364" spans="1:6" x14ac:dyDescent="0.2">
      <c r="A364">
        <v>14748</v>
      </c>
      <c r="B364">
        <v>13089021417</v>
      </c>
      <c r="C364">
        <v>35.299999999999997</v>
      </c>
      <c r="D364">
        <v>30994</v>
      </c>
      <c r="E364">
        <v>267</v>
      </c>
      <c r="F364">
        <v>251</v>
      </c>
    </row>
    <row r="365" spans="1:6" x14ac:dyDescent="0.2">
      <c r="A365">
        <v>14748</v>
      </c>
      <c r="B365">
        <v>13089021415</v>
      </c>
      <c r="C365">
        <v>16</v>
      </c>
      <c r="D365">
        <v>102642</v>
      </c>
      <c r="E365">
        <v>70</v>
      </c>
      <c r="F365">
        <v>76</v>
      </c>
    </row>
    <row r="366" spans="1:6" x14ac:dyDescent="0.2">
      <c r="A366">
        <v>14748</v>
      </c>
      <c r="B366">
        <v>13121009404</v>
      </c>
      <c r="C366">
        <v>4.5</v>
      </c>
      <c r="D366">
        <v>105341</v>
      </c>
      <c r="E366">
        <v>70</v>
      </c>
      <c r="F366">
        <v>10</v>
      </c>
    </row>
    <row r="367" spans="1:6" x14ac:dyDescent="0.2">
      <c r="A367">
        <v>14748</v>
      </c>
      <c r="B367">
        <v>13121009403</v>
      </c>
      <c r="C367">
        <v>21</v>
      </c>
      <c r="D367">
        <v>49161</v>
      </c>
      <c r="E367">
        <v>474</v>
      </c>
      <c r="F367">
        <v>240</v>
      </c>
    </row>
    <row r="368" spans="1:6" x14ac:dyDescent="0.2">
      <c r="A368">
        <v>14748</v>
      </c>
      <c r="B368">
        <v>13089021414</v>
      </c>
      <c r="C368">
        <v>31.6</v>
      </c>
      <c r="D368">
        <v>34219</v>
      </c>
      <c r="E368">
        <v>309</v>
      </c>
      <c r="F368">
        <v>160</v>
      </c>
    </row>
    <row r="369" spans="1:6" x14ac:dyDescent="0.2">
      <c r="A369">
        <v>14748</v>
      </c>
      <c r="B369">
        <v>13089021410</v>
      </c>
      <c r="C369">
        <v>29.7</v>
      </c>
      <c r="D369">
        <v>39583</v>
      </c>
      <c r="E369">
        <v>296</v>
      </c>
      <c r="F369">
        <v>237</v>
      </c>
    </row>
    <row r="370" spans="1:6" x14ac:dyDescent="0.2">
      <c r="A370">
        <v>14748</v>
      </c>
      <c r="B370">
        <v>13089021308</v>
      </c>
      <c r="C370">
        <v>28.6</v>
      </c>
      <c r="D370">
        <v>42879</v>
      </c>
      <c r="E370">
        <v>121</v>
      </c>
      <c r="F370">
        <v>167</v>
      </c>
    </row>
    <row r="371" spans="1:6" x14ac:dyDescent="0.2">
      <c r="A371">
        <v>14748</v>
      </c>
      <c r="B371">
        <v>13089021307</v>
      </c>
      <c r="C371">
        <v>26.4</v>
      </c>
      <c r="D371">
        <v>45199</v>
      </c>
      <c r="E371">
        <v>91</v>
      </c>
      <c r="F371">
        <v>138</v>
      </c>
    </row>
    <row r="372" spans="1:6" x14ac:dyDescent="0.2">
      <c r="A372">
        <v>14797</v>
      </c>
      <c r="B372">
        <v>13089023113</v>
      </c>
      <c r="C372">
        <v>29.1</v>
      </c>
      <c r="D372">
        <v>27847</v>
      </c>
      <c r="E372">
        <v>398</v>
      </c>
      <c r="F372">
        <v>500</v>
      </c>
    </row>
    <row r="373" spans="1:6" x14ac:dyDescent="0.2">
      <c r="A373">
        <v>14776</v>
      </c>
      <c r="B373">
        <v>13089023113</v>
      </c>
      <c r="C373">
        <v>29.1</v>
      </c>
      <c r="D373">
        <v>27847</v>
      </c>
      <c r="E373">
        <v>398</v>
      </c>
      <c r="F373">
        <v>500</v>
      </c>
    </row>
    <row r="374" spans="1:6" x14ac:dyDescent="0.2">
      <c r="A374">
        <v>14791</v>
      </c>
      <c r="B374">
        <v>13089023113</v>
      </c>
      <c r="C374">
        <v>29.1</v>
      </c>
      <c r="D374">
        <v>27847</v>
      </c>
      <c r="E374">
        <v>398</v>
      </c>
      <c r="F374">
        <v>500</v>
      </c>
    </row>
    <row r="375" spans="1:6" x14ac:dyDescent="0.2">
      <c r="A375">
        <v>14744</v>
      </c>
      <c r="B375">
        <v>13089023113</v>
      </c>
      <c r="C375">
        <v>29.1</v>
      </c>
      <c r="D375">
        <v>27847</v>
      </c>
      <c r="E375">
        <v>398</v>
      </c>
      <c r="F375">
        <v>500</v>
      </c>
    </row>
    <row r="376" spans="1:6" x14ac:dyDescent="0.2">
      <c r="A376">
        <v>14800</v>
      </c>
      <c r="B376">
        <v>13089023113</v>
      </c>
      <c r="C376">
        <v>29.1</v>
      </c>
      <c r="D376">
        <v>27847</v>
      </c>
      <c r="E376">
        <v>398</v>
      </c>
      <c r="F376">
        <v>500</v>
      </c>
    </row>
    <row r="377" spans="1:6" x14ac:dyDescent="0.2">
      <c r="A377">
        <v>14797</v>
      </c>
      <c r="B377">
        <v>13089023115</v>
      </c>
      <c r="C377">
        <v>100</v>
      </c>
      <c r="D377">
        <v>0</v>
      </c>
      <c r="E377">
        <v>0</v>
      </c>
      <c r="F377">
        <v>0</v>
      </c>
    </row>
    <row r="378" spans="1:6" x14ac:dyDescent="0.2">
      <c r="A378">
        <v>14800</v>
      </c>
      <c r="B378">
        <v>13089023115</v>
      </c>
      <c r="C378">
        <v>100</v>
      </c>
      <c r="D378">
        <v>0</v>
      </c>
      <c r="E378">
        <v>0</v>
      </c>
      <c r="F378">
        <v>0</v>
      </c>
    </row>
    <row r="379" spans="1:6" x14ac:dyDescent="0.2">
      <c r="A379">
        <v>14797</v>
      </c>
      <c r="B379">
        <v>13089023114</v>
      </c>
      <c r="C379">
        <v>16</v>
      </c>
      <c r="D379">
        <v>60833</v>
      </c>
      <c r="E379">
        <v>74</v>
      </c>
      <c r="F379">
        <v>138</v>
      </c>
    </row>
    <row r="380" spans="1:6" x14ac:dyDescent="0.2">
      <c r="A380">
        <v>14797</v>
      </c>
      <c r="B380">
        <v>13089022005</v>
      </c>
      <c r="C380">
        <v>28.3</v>
      </c>
      <c r="D380">
        <v>40893</v>
      </c>
      <c r="E380">
        <v>278</v>
      </c>
      <c r="F380">
        <v>473</v>
      </c>
    </row>
    <row r="381" spans="1:6" x14ac:dyDescent="0.2">
      <c r="A381">
        <v>14797</v>
      </c>
      <c r="B381">
        <v>13089021909</v>
      </c>
      <c r="C381">
        <v>30.8</v>
      </c>
      <c r="D381">
        <v>36367</v>
      </c>
      <c r="E381">
        <v>380</v>
      </c>
      <c r="F381">
        <v>675</v>
      </c>
    </row>
    <row r="382" spans="1:6" x14ac:dyDescent="0.2">
      <c r="A382">
        <v>14797</v>
      </c>
      <c r="B382">
        <v>13089021908</v>
      </c>
      <c r="C382">
        <v>36.9</v>
      </c>
      <c r="D382">
        <v>37722</v>
      </c>
      <c r="E382">
        <v>489</v>
      </c>
      <c r="F382">
        <v>588</v>
      </c>
    </row>
    <row r="383" spans="1:6" x14ac:dyDescent="0.2">
      <c r="A383">
        <v>14797</v>
      </c>
      <c r="B383">
        <v>13089021911</v>
      </c>
      <c r="C383">
        <v>51.9</v>
      </c>
      <c r="D383">
        <v>28085</v>
      </c>
      <c r="E383">
        <v>126</v>
      </c>
      <c r="F383">
        <v>257</v>
      </c>
    </row>
    <row r="384" spans="1:6" x14ac:dyDescent="0.2">
      <c r="A384">
        <v>14797</v>
      </c>
      <c r="B384">
        <v>13089021805</v>
      </c>
      <c r="C384">
        <v>12.2</v>
      </c>
      <c r="D384">
        <v>52852</v>
      </c>
      <c r="E384">
        <v>135</v>
      </c>
      <c r="F384">
        <v>288</v>
      </c>
    </row>
    <row r="385" spans="1:6" x14ac:dyDescent="0.2">
      <c r="A385">
        <v>14857</v>
      </c>
      <c r="B385">
        <v>13089023418</v>
      </c>
      <c r="C385">
        <v>13.1</v>
      </c>
      <c r="D385">
        <v>51658</v>
      </c>
      <c r="E385">
        <v>371</v>
      </c>
      <c r="F385">
        <v>749</v>
      </c>
    </row>
    <row r="386" spans="1:6" x14ac:dyDescent="0.2">
      <c r="A386">
        <v>14789</v>
      </c>
      <c r="B386">
        <v>13089023418</v>
      </c>
      <c r="C386">
        <v>13.1</v>
      </c>
      <c r="D386">
        <v>51658</v>
      </c>
      <c r="E386">
        <v>371</v>
      </c>
      <c r="F386">
        <v>749</v>
      </c>
    </row>
    <row r="387" spans="1:6" x14ac:dyDescent="0.2">
      <c r="A387">
        <v>14776</v>
      </c>
      <c r="B387">
        <v>13089023418</v>
      </c>
      <c r="C387">
        <v>13.1</v>
      </c>
      <c r="D387">
        <v>51658</v>
      </c>
      <c r="E387">
        <v>371</v>
      </c>
      <c r="F387">
        <v>749</v>
      </c>
    </row>
    <row r="388" spans="1:6" x14ac:dyDescent="0.2">
      <c r="A388">
        <v>14791</v>
      </c>
      <c r="B388">
        <v>13089023418</v>
      </c>
      <c r="C388">
        <v>13.1</v>
      </c>
      <c r="D388">
        <v>51658</v>
      </c>
      <c r="E388">
        <v>371</v>
      </c>
      <c r="F388">
        <v>749</v>
      </c>
    </row>
    <row r="389" spans="1:6" x14ac:dyDescent="0.2">
      <c r="A389">
        <v>14857</v>
      </c>
      <c r="B389">
        <v>13089023310</v>
      </c>
      <c r="C389">
        <v>31</v>
      </c>
      <c r="D389">
        <v>37283</v>
      </c>
      <c r="E389">
        <v>638</v>
      </c>
      <c r="F389">
        <v>1137</v>
      </c>
    </row>
    <row r="390" spans="1:6" x14ac:dyDescent="0.2">
      <c r="A390">
        <v>14857</v>
      </c>
      <c r="B390">
        <v>13089023303</v>
      </c>
      <c r="C390">
        <v>24.7</v>
      </c>
      <c r="D390">
        <v>41667</v>
      </c>
      <c r="E390">
        <v>236</v>
      </c>
      <c r="F390">
        <v>591</v>
      </c>
    </row>
    <row r="391" spans="1:6" x14ac:dyDescent="0.2">
      <c r="A391">
        <v>14857</v>
      </c>
      <c r="B391">
        <v>13089023313</v>
      </c>
      <c r="C391">
        <v>27.2</v>
      </c>
      <c r="D391">
        <v>49671</v>
      </c>
      <c r="E391">
        <v>85</v>
      </c>
      <c r="F391">
        <v>457</v>
      </c>
    </row>
    <row r="392" spans="1:6" x14ac:dyDescent="0.2">
      <c r="A392">
        <v>14857</v>
      </c>
      <c r="B392">
        <v>13089023306</v>
      </c>
      <c r="C392">
        <v>10.9</v>
      </c>
      <c r="D392">
        <v>58715</v>
      </c>
      <c r="E392">
        <v>23</v>
      </c>
      <c r="F392">
        <v>364</v>
      </c>
    </row>
    <row r="393" spans="1:6" x14ac:dyDescent="0.2">
      <c r="A393">
        <v>14857</v>
      </c>
      <c r="B393">
        <v>13089023314</v>
      </c>
      <c r="C393">
        <v>12.7</v>
      </c>
      <c r="D393">
        <v>55521</v>
      </c>
      <c r="E393">
        <v>113</v>
      </c>
      <c r="F393">
        <v>330</v>
      </c>
    </row>
    <row r="394" spans="1:6" x14ac:dyDescent="0.2">
      <c r="A394">
        <v>14857</v>
      </c>
      <c r="B394">
        <v>13089023210</v>
      </c>
      <c r="C394">
        <v>19.100000000000001</v>
      </c>
      <c r="D394">
        <v>43053</v>
      </c>
      <c r="E394">
        <v>286</v>
      </c>
      <c r="F394">
        <v>601</v>
      </c>
    </row>
    <row r="395" spans="1:6" x14ac:dyDescent="0.2">
      <c r="A395">
        <v>14857</v>
      </c>
      <c r="B395">
        <v>13089023209</v>
      </c>
      <c r="C395">
        <v>11.4</v>
      </c>
      <c r="D395">
        <v>66139</v>
      </c>
      <c r="E395">
        <v>62</v>
      </c>
      <c r="F395">
        <v>314</v>
      </c>
    </row>
    <row r="396" spans="1:6" x14ac:dyDescent="0.2">
      <c r="A396">
        <v>14857</v>
      </c>
      <c r="B396">
        <v>13089023208</v>
      </c>
      <c r="C396">
        <v>19.899999999999999</v>
      </c>
      <c r="D396">
        <v>46977</v>
      </c>
      <c r="E396">
        <v>192</v>
      </c>
      <c r="F396">
        <v>502</v>
      </c>
    </row>
    <row r="397" spans="1:6" x14ac:dyDescent="0.2">
      <c r="A397">
        <v>14857</v>
      </c>
      <c r="B397">
        <v>13089023204</v>
      </c>
      <c r="C397">
        <v>18</v>
      </c>
      <c r="D397">
        <v>53765</v>
      </c>
      <c r="E397">
        <v>176</v>
      </c>
      <c r="F397">
        <v>427</v>
      </c>
    </row>
    <row r="398" spans="1:6" x14ac:dyDescent="0.2">
      <c r="A398">
        <v>14789</v>
      </c>
      <c r="B398">
        <v>13089023204</v>
      </c>
      <c r="C398">
        <v>18</v>
      </c>
      <c r="D398">
        <v>53765</v>
      </c>
      <c r="E398">
        <v>176</v>
      </c>
      <c r="F398">
        <v>427</v>
      </c>
    </row>
    <row r="399" spans="1:6" x14ac:dyDescent="0.2">
      <c r="A399">
        <v>14857</v>
      </c>
      <c r="B399">
        <v>13089023206</v>
      </c>
      <c r="C399">
        <v>20.100000000000001</v>
      </c>
      <c r="D399">
        <v>49455</v>
      </c>
      <c r="E399">
        <v>203</v>
      </c>
      <c r="F399">
        <v>635</v>
      </c>
    </row>
    <row r="400" spans="1:6" x14ac:dyDescent="0.2">
      <c r="A400">
        <v>14789</v>
      </c>
      <c r="B400">
        <v>13089023206</v>
      </c>
      <c r="C400">
        <v>20.100000000000001</v>
      </c>
      <c r="D400">
        <v>49455</v>
      </c>
      <c r="E400">
        <v>203</v>
      </c>
      <c r="F400">
        <v>635</v>
      </c>
    </row>
    <row r="401" spans="1:6" x14ac:dyDescent="0.2">
      <c r="A401">
        <v>14857</v>
      </c>
      <c r="B401">
        <v>13089023111</v>
      </c>
      <c r="C401">
        <v>24.1</v>
      </c>
      <c r="D401">
        <v>54063</v>
      </c>
      <c r="E401">
        <v>8</v>
      </c>
      <c r="F401">
        <v>94</v>
      </c>
    </row>
    <row r="402" spans="1:6" x14ac:dyDescent="0.2">
      <c r="A402">
        <v>14789</v>
      </c>
      <c r="B402">
        <v>13089023111</v>
      </c>
      <c r="C402">
        <v>24.1</v>
      </c>
      <c r="D402">
        <v>54063</v>
      </c>
      <c r="E402">
        <v>8</v>
      </c>
      <c r="F402">
        <v>94</v>
      </c>
    </row>
    <row r="403" spans="1:6" x14ac:dyDescent="0.2">
      <c r="A403">
        <v>14791</v>
      </c>
      <c r="B403">
        <v>13089023206</v>
      </c>
      <c r="C403">
        <v>20.100000000000001</v>
      </c>
      <c r="D403">
        <v>49455</v>
      </c>
      <c r="E403">
        <v>203</v>
      </c>
      <c r="F403">
        <v>635</v>
      </c>
    </row>
    <row r="404" spans="1:6" x14ac:dyDescent="0.2">
      <c r="A404">
        <v>14789</v>
      </c>
      <c r="B404">
        <v>13089023507</v>
      </c>
      <c r="C404">
        <v>21.3</v>
      </c>
      <c r="D404">
        <v>43250</v>
      </c>
      <c r="E404">
        <v>242</v>
      </c>
      <c r="F404">
        <v>283</v>
      </c>
    </row>
    <row r="405" spans="1:6" x14ac:dyDescent="0.2">
      <c r="A405">
        <v>14789</v>
      </c>
      <c r="B405">
        <v>13089023213</v>
      </c>
      <c r="C405">
        <v>16.5</v>
      </c>
      <c r="D405">
        <v>42479</v>
      </c>
      <c r="E405">
        <v>229</v>
      </c>
      <c r="F405">
        <v>490</v>
      </c>
    </row>
    <row r="406" spans="1:6" x14ac:dyDescent="0.2">
      <c r="A406">
        <v>14776</v>
      </c>
      <c r="B406">
        <v>13089023213</v>
      </c>
      <c r="C406">
        <v>16.5</v>
      </c>
      <c r="D406">
        <v>42479</v>
      </c>
      <c r="E406">
        <v>229</v>
      </c>
      <c r="F406">
        <v>490</v>
      </c>
    </row>
    <row r="407" spans="1:6" x14ac:dyDescent="0.2">
      <c r="A407">
        <v>14852</v>
      </c>
      <c r="B407">
        <v>13089023213</v>
      </c>
      <c r="C407">
        <v>16.5</v>
      </c>
      <c r="D407">
        <v>42479</v>
      </c>
      <c r="E407">
        <v>229</v>
      </c>
      <c r="F407">
        <v>490</v>
      </c>
    </row>
    <row r="408" spans="1:6" x14ac:dyDescent="0.2">
      <c r="A408">
        <v>14789</v>
      </c>
      <c r="B408">
        <v>13089023214</v>
      </c>
      <c r="C408">
        <v>19.100000000000001</v>
      </c>
      <c r="D408">
        <v>52847</v>
      </c>
      <c r="E408">
        <v>105</v>
      </c>
      <c r="F408">
        <v>430</v>
      </c>
    </row>
    <row r="409" spans="1:6" x14ac:dyDescent="0.2">
      <c r="A409">
        <v>14776</v>
      </c>
      <c r="B409">
        <v>13089023214</v>
      </c>
      <c r="C409">
        <v>19.100000000000001</v>
      </c>
      <c r="D409">
        <v>52847</v>
      </c>
      <c r="E409">
        <v>105</v>
      </c>
      <c r="F409">
        <v>430</v>
      </c>
    </row>
    <row r="410" spans="1:6" x14ac:dyDescent="0.2">
      <c r="A410">
        <v>14789</v>
      </c>
      <c r="B410">
        <v>13089023310</v>
      </c>
      <c r="C410">
        <v>31</v>
      </c>
      <c r="D410">
        <v>37283</v>
      </c>
      <c r="E410">
        <v>638</v>
      </c>
      <c r="F410">
        <v>1137</v>
      </c>
    </row>
    <row r="411" spans="1:6" x14ac:dyDescent="0.2">
      <c r="A411">
        <v>14776</v>
      </c>
      <c r="B411">
        <v>13089023310</v>
      </c>
      <c r="C411">
        <v>31</v>
      </c>
      <c r="D411">
        <v>37283</v>
      </c>
      <c r="E411">
        <v>638</v>
      </c>
      <c r="F411">
        <v>1137</v>
      </c>
    </row>
    <row r="412" spans="1:6" x14ac:dyDescent="0.2">
      <c r="A412">
        <v>14791</v>
      </c>
      <c r="B412">
        <v>13089023310</v>
      </c>
      <c r="C412">
        <v>31</v>
      </c>
      <c r="D412">
        <v>37283</v>
      </c>
      <c r="E412">
        <v>638</v>
      </c>
      <c r="F412">
        <v>1137</v>
      </c>
    </row>
    <row r="413" spans="1:6" x14ac:dyDescent="0.2">
      <c r="A413">
        <v>14789</v>
      </c>
      <c r="B413">
        <v>13089023303</v>
      </c>
      <c r="C413">
        <v>24.7</v>
      </c>
      <c r="D413">
        <v>41667</v>
      </c>
      <c r="E413">
        <v>236</v>
      </c>
      <c r="F413">
        <v>591</v>
      </c>
    </row>
    <row r="414" spans="1:6" x14ac:dyDescent="0.2">
      <c r="A414">
        <v>14791</v>
      </c>
      <c r="B414">
        <v>13089023303</v>
      </c>
      <c r="C414">
        <v>24.7</v>
      </c>
      <c r="D414">
        <v>41667</v>
      </c>
      <c r="E414">
        <v>236</v>
      </c>
      <c r="F414">
        <v>591</v>
      </c>
    </row>
    <row r="415" spans="1:6" x14ac:dyDescent="0.2">
      <c r="A415">
        <v>14791</v>
      </c>
      <c r="B415">
        <v>13089023213</v>
      </c>
      <c r="C415">
        <v>16.5</v>
      </c>
      <c r="D415">
        <v>42479</v>
      </c>
      <c r="E415">
        <v>229</v>
      </c>
      <c r="F415">
        <v>490</v>
      </c>
    </row>
    <row r="416" spans="1:6" x14ac:dyDescent="0.2">
      <c r="A416">
        <v>14789</v>
      </c>
      <c r="B416">
        <v>13089023211</v>
      </c>
      <c r="C416">
        <v>7.4</v>
      </c>
      <c r="D416">
        <v>60529</v>
      </c>
      <c r="E416">
        <v>15</v>
      </c>
      <c r="F416">
        <v>229</v>
      </c>
    </row>
    <row r="417" spans="1:6" x14ac:dyDescent="0.2">
      <c r="A417">
        <v>14789</v>
      </c>
      <c r="B417">
        <v>13089023210</v>
      </c>
      <c r="C417">
        <v>19.100000000000001</v>
      </c>
      <c r="D417">
        <v>43053</v>
      </c>
      <c r="E417">
        <v>286</v>
      </c>
      <c r="F417">
        <v>601</v>
      </c>
    </row>
    <row r="418" spans="1:6" x14ac:dyDescent="0.2">
      <c r="A418">
        <v>14776</v>
      </c>
      <c r="B418">
        <v>13089023102</v>
      </c>
      <c r="C418">
        <v>19.899999999999999</v>
      </c>
      <c r="D418">
        <v>46847</v>
      </c>
      <c r="E418">
        <v>276</v>
      </c>
      <c r="F418">
        <v>433</v>
      </c>
    </row>
    <row r="419" spans="1:6" x14ac:dyDescent="0.2">
      <c r="A419">
        <v>14791</v>
      </c>
      <c r="B419">
        <v>13089023102</v>
      </c>
      <c r="C419">
        <v>19.899999999999999</v>
      </c>
      <c r="D419">
        <v>46847</v>
      </c>
      <c r="E419">
        <v>276</v>
      </c>
      <c r="F419">
        <v>433</v>
      </c>
    </row>
    <row r="420" spans="1:6" x14ac:dyDescent="0.2">
      <c r="A420">
        <v>14776</v>
      </c>
      <c r="B420">
        <v>13089023107</v>
      </c>
      <c r="C420">
        <v>27.5</v>
      </c>
      <c r="D420">
        <v>36453</v>
      </c>
      <c r="E420">
        <v>175</v>
      </c>
      <c r="F420">
        <v>409</v>
      </c>
    </row>
    <row r="421" spans="1:6" x14ac:dyDescent="0.2">
      <c r="A421">
        <v>14776</v>
      </c>
      <c r="B421">
        <v>13089023101</v>
      </c>
      <c r="C421">
        <v>28.5</v>
      </c>
      <c r="D421">
        <v>50221</v>
      </c>
      <c r="E421">
        <v>221</v>
      </c>
      <c r="F421">
        <v>376</v>
      </c>
    </row>
    <row r="422" spans="1:6" x14ac:dyDescent="0.2">
      <c r="A422">
        <v>14776</v>
      </c>
      <c r="B422">
        <v>13089023501</v>
      </c>
      <c r="C422">
        <v>38.299999999999997</v>
      </c>
      <c r="D422">
        <v>27417</v>
      </c>
      <c r="E422">
        <v>341</v>
      </c>
      <c r="F422">
        <v>377</v>
      </c>
    </row>
    <row r="423" spans="1:6" x14ac:dyDescent="0.2">
      <c r="A423">
        <v>14776</v>
      </c>
      <c r="B423">
        <v>13089023506</v>
      </c>
      <c r="C423">
        <v>18.899999999999999</v>
      </c>
      <c r="D423">
        <v>50430</v>
      </c>
      <c r="E423">
        <v>260</v>
      </c>
      <c r="F423">
        <v>523</v>
      </c>
    </row>
    <row r="424" spans="1:6" x14ac:dyDescent="0.2">
      <c r="A424">
        <v>14776</v>
      </c>
      <c r="B424">
        <v>13089023507</v>
      </c>
      <c r="C424">
        <v>21.3</v>
      </c>
      <c r="D424">
        <v>43250</v>
      </c>
      <c r="E424">
        <v>242</v>
      </c>
      <c r="F424">
        <v>283</v>
      </c>
    </row>
    <row r="425" spans="1:6" x14ac:dyDescent="0.2">
      <c r="A425">
        <v>14744</v>
      </c>
      <c r="B425">
        <v>13089023102</v>
      </c>
      <c r="C425">
        <v>19.899999999999999</v>
      </c>
      <c r="D425">
        <v>46847</v>
      </c>
      <c r="E425">
        <v>276</v>
      </c>
      <c r="F425">
        <v>433</v>
      </c>
    </row>
    <row r="426" spans="1:6" x14ac:dyDescent="0.2">
      <c r="A426">
        <v>14776</v>
      </c>
      <c r="B426">
        <v>13089023112</v>
      </c>
      <c r="C426">
        <v>49.2</v>
      </c>
      <c r="D426">
        <v>21659</v>
      </c>
      <c r="E426">
        <v>633</v>
      </c>
      <c r="F426">
        <v>795</v>
      </c>
    </row>
    <row r="427" spans="1:6" x14ac:dyDescent="0.2">
      <c r="A427">
        <v>14744</v>
      </c>
      <c r="B427">
        <v>13089023112</v>
      </c>
      <c r="C427">
        <v>49.2</v>
      </c>
      <c r="D427">
        <v>21659</v>
      </c>
      <c r="E427">
        <v>633</v>
      </c>
      <c r="F427">
        <v>795</v>
      </c>
    </row>
    <row r="428" spans="1:6" x14ac:dyDescent="0.2">
      <c r="A428">
        <v>14791</v>
      </c>
      <c r="B428">
        <v>13089023107</v>
      </c>
      <c r="C428">
        <v>27.5</v>
      </c>
      <c r="D428">
        <v>36453</v>
      </c>
      <c r="E428">
        <v>175</v>
      </c>
      <c r="F428">
        <v>409</v>
      </c>
    </row>
    <row r="429" spans="1:6" x14ac:dyDescent="0.2">
      <c r="A429">
        <v>14791</v>
      </c>
      <c r="B429">
        <v>13089023108</v>
      </c>
      <c r="C429">
        <v>47.9</v>
      </c>
      <c r="D429">
        <v>31216</v>
      </c>
      <c r="E429">
        <v>211</v>
      </c>
      <c r="F429">
        <v>612</v>
      </c>
    </row>
    <row r="430" spans="1:6" x14ac:dyDescent="0.2">
      <c r="A430">
        <v>14785</v>
      </c>
      <c r="B430">
        <v>13089023108</v>
      </c>
      <c r="C430">
        <v>47.9</v>
      </c>
      <c r="D430">
        <v>31216</v>
      </c>
      <c r="E430">
        <v>211</v>
      </c>
      <c r="F430">
        <v>612</v>
      </c>
    </row>
    <row r="431" spans="1:6" x14ac:dyDescent="0.2">
      <c r="A431">
        <v>14791</v>
      </c>
      <c r="B431">
        <v>13089023507</v>
      </c>
      <c r="C431">
        <v>21.3</v>
      </c>
      <c r="D431">
        <v>43250</v>
      </c>
      <c r="E431">
        <v>242</v>
      </c>
      <c r="F431">
        <v>283</v>
      </c>
    </row>
    <row r="432" spans="1:6" x14ac:dyDescent="0.2">
      <c r="A432">
        <v>14791</v>
      </c>
      <c r="B432">
        <v>13089023214</v>
      </c>
      <c r="C432">
        <v>19.100000000000001</v>
      </c>
      <c r="D432">
        <v>52847</v>
      </c>
      <c r="E432">
        <v>105</v>
      </c>
      <c r="F432">
        <v>430</v>
      </c>
    </row>
    <row r="433" spans="1:6" x14ac:dyDescent="0.2">
      <c r="A433">
        <v>14791</v>
      </c>
      <c r="B433">
        <v>13089023212</v>
      </c>
      <c r="C433">
        <v>11.1</v>
      </c>
      <c r="D433">
        <v>65673</v>
      </c>
      <c r="E433">
        <v>108</v>
      </c>
      <c r="F433">
        <v>299</v>
      </c>
    </row>
    <row r="434" spans="1:6" x14ac:dyDescent="0.2">
      <c r="A434">
        <v>14791</v>
      </c>
      <c r="B434">
        <v>13089023309</v>
      </c>
      <c r="C434">
        <v>19.100000000000001</v>
      </c>
      <c r="D434">
        <v>49417</v>
      </c>
      <c r="E434">
        <v>184</v>
      </c>
      <c r="F434">
        <v>670</v>
      </c>
    </row>
    <row r="435" spans="1:6" x14ac:dyDescent="0.2">
      <c r="A435">
        <v>14791</v>
      </c>
      <c r="B435">
        <v>13089023211</v>
      </c>
      <c r="C435">
        <v>7.4</v>
      </c>
      <c r="D435">
        <v>60529</v>
      </c>
      <c r="E435">
        <v>15</v>
      </c>
      <c r="F435">
        <v>229</v>
      </c>
    </row>
    <row r="436" spans="1:6" x14ac:dyDescent="0.2">
      <c r="A436">
        <v>14785</v>
      </c>
      <c r="B436">
        <v>13089023206</v>
      </c>
      <c r="C436">
        <v>20.100000000000001</v>
      </c>
      <c r="D436">
        <v>49455</v>
      </c>
      <c r="E436">
        <v>203</v>
      </c>
      <c r="F436">
        <v>635</v>
      </c>
    </row>
    <row r="437" spans="1:6" x14ac:dyDescent="0.2">
      <c r="A437">
        <v>14791</v>
      </c>
      <c r="B437">
        <v>13089023111</v>
      </c>
      <c r="C437">
        <v>24.1</v>
      </c>
      <c r="D437">
        <v>54063</v>
      </c>
      <c r="E437">
        <v>8</v>
      </c>
      <c r="F437">
        <v>94</v>
      </c>
    </row>
    <row r="438" spans="1:6" x14ac:dyDescent="0.2">
      <c r="A438">
        <v>14785</v>
      </c>
      <c r="B438">
        <v>13089023111</v>
      </c>
      <c r="C438">
        <v>24.1</v>
      </c>
      <c r="D438">
        <v>54063</v>
      </c>
      <c r="E438">
        <v>8</v>
      </c>
      <c r="F438">
        <v>94</v>
      </c>
    </row>
    <row r="439" spans="1:6" x14ac:dyDescent="0.2">
      <c r="A439">
        <v>14791</v>
      </c>
      <c r="B439">
        <v>13089023112</v>
      </c>
      <c r="C439">
        <v>49.2</v>
      </c>
      <c r="D439">
        <v>21659</v>
      </c>
      <c r="E439">
        <v>633</v>
      </c>
      <c r="F439">
        <v>795</v>
      </c>
    </row>
    <row r="440" spans="1:6" x14ac:dyDescent="0.2">
      <c r="A440">
        <v>14744</v>
      </c>
      <c r="B440">
        <v>13121004800</v>
      </c>
      <c r="C440">
        <v>58.3</v>
      </c>
      <c r="D440">
        <v>15069</v>
      </c>
      <c r="E440">
        <v>217</v>
      </c>
      <c r="F440">
        <v>181</v>
      </c>
    </row>
    <row r="441" spans="1:6" x14ac:dyDescent="0.2">
      <c r="A441">
        <v>14744</v>
      </c>
      <c r="B441">
        <v>13121004900</v>
      </c>
      <c r="C441">
        <v>28.3</v>
      </c>
      <c r="D441">
        <v>61625</v>
      </c>
      <c r="E441">
        <v>173</v>
      </c>
      <c r="F441">
        <v>216</v>
      </c>
    </row>
    <row r="442" spans="1:6" x14ac:dyDescent="0.2">
      <c r="A442">
        <v>14785</v>
      </c>
      <c r="B442">
        <v>13121004900</v>
      </c>
      <c r="C442">
        <v>28.3</v>
      </c>
      <c r="D442">
        <v>61625</v>
      </c>
      <c r="E442">
        <v>173</v>
      </c>
      <c r="F442">
        <v>216</v>
      </c>
    </row>
    <row r="443" spans="1:6" x14ac:dyDescent="0.2">
      <c r="A443">
        <v>14744</v>
      </c>
      <c r="B443">
        <v>13121005000</v>
      </c>
      <c r="C443">
        <v>19.600000000000001</v>
      </c>
      <c r="D443">
        <v>113259</v>
      </c>
      <c r="E443">
        <v>11</v>
      </c>
      <c r="F443">
        <v>17</v>
      </c>
    </row>
    <row r="444" spans="1:6" x14ac:dyDescent="0.2">
      <c r="A444">
        <v>14785</v>
      </c>
      <c r="B444">
        <v>13121005000</v>
      </c>
      <c r="C444">
        <v>19.600000000000001</v>
      </c>
      <c r="D444">
        <v>113259</v>
      </c>
      <c r="E444">
        <v>11</v>
      </c>
      <c r="F444">
        <v>17</v>
      </c>
    </row>
    <row r="445" spans="1:6" x14ac:dyDescent="0.2">
      <c r="A445">
        <v>14744</v>
      </c>
      <c r="B445">
        <v>13121005200</v>
      </c>
      <c r="C445">
        <v>18.8</v>
      </c>
      <c r="D445">
        <v>105561</v>
      </c>
      <c r="E445">
        <v>174</v>
      </c>
      <c r="F445">
        <v>159</v>
      </c>
    </row>
    <row r="446" spans="1:6" x14ac:dyDescent="0.2">
      <c r="A446">
        <v>14744</v>
      </c>
      <c r="B446">
        <v>13089020900</v>
      </c>
      <c r="C446">
        <v>13.1</v>
      </c>
      <c r="D446">
        <v>68327</v>
      </c>
      <c r="E446">
        <v>172</v>
      </c>
      <c r="F446">
        <v>414</v>
      </c>
    </row>
    <row r="447" spans="1:6" x14ac:dyDescent="0.2">
      <c r="A447">
        <v>14744</v>
      </c>
      <c r="B447">
        <v>13089023700</v>
      </c>
      <c r="C447">
        <v>33</v>
      </c>
      <c r="D447">
        <v>32273</v>
      </c>
      <c r="E447">
        <v>522</v>
      </c>
      <c r="F447">
        <v>717</v>
      </c>
    </row>
    <row r="448" spans="1:6" x14ac:dyDescent="0.2">
      <c r="A448">
        <v>14744</v>
      </c>
      <c r="B448">
        <v>13089020802</v>
      </c>
      <c r="C448">
        <v>15.7</v>
      </c>
      <c r="D448">
        <v>61458</v>
      </c>
      <c r="E448">
        <v>228</v>
      </c>
      <c r="F448">
        <v>313</v>
      </c>
    </row>
    <row r="449" spans="1:6" x14ac:dyDescent="0.2">
      <c r="A449">
        <v>14744</v>
      </c>
      <c r="B449">
        <v>13089023101</v>
      </c>
      <c r="C449">
        <v>28.5</v>
      </c>
      <c r="D449">
        <v>50221</v>
      </c>
      <c r="E449">
        <v>221</v>
      </c>
      <c r="F449">
        <v>376</v>
      </c>
    </row>
    <row r="450" spans="1:6" x14ac:dyDescent="0.2">
      <c r="A450">
        <v>14744</v>
      </c>
      <c r="B450">
        <v>13089022900</v>
      </c>
      <c r="C450">
        <v>9.9</v>
      </c>
      <c r="D450">
        <v>76563</v>
      </c>
      <c r="E450">
        <v>88</v>
      </c>
      <c r="F450">
        <v>165</v>
      </c>
    </row>
    <row r="451" spans="1:6" x14ac:dyDescent="0.2">
      <c r="A451">
        <v>14744</v>
      </c>
      <c r="B451">
        <v>13089020801</v>
      </c>
      <c r="C451">
        <v>12.7</v>
      </c>
      <c r="D451">
        <v>66509</v>
      </c>
      <c r="E451">
        <v>108</v>
      </c>
      <c r="F451">
        <v>83</v>
      </c>
    </row>
    <row r="452" spans="1:6" x14ac:dyDescent="0.2">
      <c r="A452">
        <v>14744</v>
      </c>
      <c r="B452">
        <v>13089020700</v>
      </c>
      <c r="C452">
        <v>25.7</v>
      </c>
      <c r="D452">
        <v>91458</v>
      </c>
      <c r="E452">
        <v>129</v>
      </c>
      <c r="F452">
        <v>237</v>
      </c>
    </row>
    <row r="453" spans="1:6" x14ac:dyDescent="0.2">
      <c r="A453">
        <v>14744</v>
      </c>
      <c r="B453">
        <v>13089020500</v>
      </c>
      <c r="C453">
        <v>13.9</v>
      </c>
      <c r="D453">
        <v>50652</v>
      </c>
      <c r="E453">
        <v>247</v>
      </c>
      <c r="F453">
        <v>163</v>
      </c>
    </row>
    <row r="454" spans="1:6" x14ac:dyDescent="0.2">
      <c r="A454">
        <v>14744</v>
      </c>
      <c r="B454">
        <v>13121003100</v>
      </c>
      <c r="C454">
        <v>17.899999999999999</v>
      </c>
      <c r="D454">
        <v>49132</v>
      </c>
      <c r="E454">
        <v>121</v>
      </c>
      <c r="F454">
        <v>121</v>
      </c>
    </row>
    <row r="455" spans="1:6" x14ac:dyDescent="0.2">
      <c r="A455">
        <v>14744</v>
      </c>
      <c r="B455">
        <v>13121003200</v>
      </c>
      <c r="C455">
        <v>8.6</v>
      </c>
      <c r="D455">
        <v>87727</v>
      </c>
      <c r="E455">
        <v>83</v>
      </c>
      <c r="F455">
        <v>112</v>
      </c>
    </row>
    <row r="456" spans="1:6" x14ac:dyDescent="0.2">
      <c r="A456">
        <v>14785</v>
      </c>
      <c r="B456">
        <v>13121003200</v>
      </c>
      <c r="C456">
        <v>8.6</v>
      </c>
      <c r="D456">
        <v>87727</v>
      </c>
      <c r="E456">
        <v>83</v>
      </c>
      <c r="F456">
        <v>112</v>
      </c>
    </row>
    <row r="457" spans="1:6" x14ac:dyDescent="0.2">
      <c r="A457">
        <v>14785</v>
      </c>
      <c r="B457">
        <v>13121003500</v>
      </c>
      <c r="C457">
        <v>43.4</v>
      </c>
      <c r="D457">
        <v>115096</v>
      </c>
      <c r="E457">
        <v>69</v>
      </c>
      <c r="F457">
        <v>41</v>
      </c>
    </row>
    <row r="458" spans="1:6" x14ac:dyDescent="0.2">
      <c r="A458">
        <v>14752</v>
      </c>
      <c r="B458">
        <v>13121007500</v>
      </c>
      <c r="C458">
        <v>47.3</v>
      </c>
      <c r="D458">
        <v>21929</v>
      </c>
      <c r="E458">
        <v>712</v>
      </c>
      <c r="F458">
        <v>717</v>
      </c>
    </row>
    <row r="459" spans="1:6" x14ac:dyDescent="0.2">
      <c r="A459">
        <v>14802</v>
      </c>
      <c r="B459">
        <v>13121007500</v>
      </c>
      <c r="C459">
        <v>47.3</v>
      </c>
      <c r="D459">
        <v>21929</v>
      </c>
      <c r="E459">
        <v>712</v>
      </c>
      <c r="F459">
        <v>717</v>
      </c>
    </row>
    <row r="460" spans="1:6" x14ac:dyDescent="0.2">
      <c r="A460">
        <v>14803</v>
      </c>
      <c r="B460">
        <v>13121007500</v>
      </c>
      <c r="C460">
        <v>47.3</v>
      </c>
      <c r="D460">
        <v>21929</v>
      </c>
      <c r="E460">
        <v>712</v>
      </c>
      <c r="F460">
        <v>717</v>
      </c>
    </row>
    <row r="461" spans="1:6" x14ac:dyDescent="0.2">
      <c r="A461">
        <v>14752</v>
      </c>
      <c r="B461">
        <v>13121006700</v>
      </c>
      <c r="C461">
        <v>44.3</v>
      </c>
      <c r="D461">
        <v>22682</v>
      </c>
      <c r="E461">
        <v>505</v>
      </c>
      <c r="F461">
        <v>526</v>
      </c>
    </row>
    <row r="462" spans="1:6" x14ac:dyDescent="0.2">
      <c r="A462">
        <v>14803</v>
      </c>
      <c r="B462">
        <v>13121006700</v>
      </c>
      <c r="C462">
        <v>44.3</v>
      </c>
      <c r="D462">
        <v>22682</v>
      </c>
      <c r="E462">
        <v>505</v>
      </c>
      <c r="F462">
        <v>526</v>
      </c>
    </row>
    <row r="463" spans="1:6" x14ac:dyDescent="0.2">
      <c r="A463">
        <v>14752</v>
      </c>
      <c r="B463">
        <v>13121006601</v>
      </c>
      <c r="C463">
        <v>38.700000000000003</v>
      </c>
      <c r="D463">
        <v>36161</v>
      </c>
      <c r="E463">
        <v>246</v>
      </c>
      <c r="F463">
        <v>281</v>
      </c>
    </row>
    <row r="464" spans="1:6" x14ac:dyDescent="0.2">
      <c r="A464">
        <v>14803</v>
      </c>
      <c r="B464">
        <v>13121006601</v>
      </c>
      <c r="C464">
        <v>38.700000000000003</v>
      </c>
      <c r="D464">
        <v>36161</v>
      </c>
      <c r="E464">
        <v>246</v>
      </c>
      <c r="F464">
        <v>281</v>
      </c>
    </row>
    <row r="465" spans="1:6" x14ac:dyDescent="0.2">
      <c r="A465">
        <v>14752</v>
      </c>
      <c r="B465">
        <v>13121005502</v>
      </c>
      <c r="C465">
        <v>42.9</v>
      </c>
      <c r="D465">
        <v>23464</v>
      </c>
      <c r="E465">
        <v>437</v>
      </c>
      <c r="F465">
        <v>491</v>
      </c>
    </row>
    <row r="466" spans="1:6" x14ac:dyDescent="0.2">
      <c r="A466">
        <v>14785</v>
      </c>
      <c r="B466">
        <v>13121005200</v>
      </c>
      <c r="C466">
        <v>18.8</v>
      </c>
      <c r="D466">
        <v>105561</v>
      </c>
      <c r="E466">
        <v>174</v>
      </c>
      <c r="F466">
        <v>159</v>
      </c>
    </row>
    <row r="467" spans="1:6" x14ac:dyDescent="0.2">
      <c r="A467">
        <v>14785</v>
      </c>
      <c r="B467">
        <v>13089023700</v>
      </c>
      <c r="C467">
        <v>33</v>
      </c>
      <c r="D467">
        <v>32273</v>
      </c>
      <c r="E467">
        <v>522</v>
      </c>
      <c r="F467">
        <v>717</v>
      </c>
    </row>
    <row r="468" spans="1:6" x14ac:dyDescent="0.2">
      <c r="A468">
        <v>14785</v>
      </c>
      <c r="B468">
        <v>13089020802</v>
      </c>
      <c r="C468">
        <v>15.7</v>
      </c>
      <c r="D468">
        <v>61458</v>
      </c>
      <c r="E468">
        <v>228</v>
      </c>
      <c r="F468">
        <v>313</v>
      </c>
    </row>
    <row r="469" spans="1:6" x14ac:dyDescent="0.2">
      <c r="A469">
        <v>14785</v>
      </c>
      <c r="B469">
        <v>13089023601</v>
      </c>
      <c r="C469">
        <v>19.3</v>
      </c>
      <c r="D469">
        <v>51176</v>
      </c>
      <c r="E469">
        <v>58</v>
      </c>
      <c r="F469">
        <v>167</v>
      </c>
    </row>
    <row r="470" spans="1:6" x14ac:dyDescent="0.2">
      <c r="A470">
        <v>14785</v>
      </c>
      <c r="B470">
        <v>13089023501</v>
      </c>
      <c r="C470">
        <v>38.299999999999997</v>
      </c>
      <c r="D470">
        <v>27417</v>
      </c>
      <c r="E470">
        <v>341</v>
      </c>
      <c r="F470">
        <v>377</v>
      </c>
    </row>
    <row r="471" spans="1:6" x14ac:dyDescent="0.2">
      <c r="A471">
        <v>14785</v>
      </c>
      <c r="B471">
        <v>13089023506</v>
      </c>
      <c r="C471">
        <v>18.899999999999999</v>
      </c>
      <c r="D471">
        <v>50430</v>
      </c>
      <c r="E471">
        <v>260</v>
      </c>
      <c r="F471">
        <v>523</v>
      </c>
    </row>
    <row r="472" spans="1:6" x14ac:dyDescent="0.2">
      <c r="A472">
        <v>14785</v>
      </c>
      <c r="B472">
        <v>13089023507</v>
      </c>
      <c r="C472">
        <v>21.3</v>
      </c>
      <c r="D472">
        <v>43250</v>
      </c>
      <c r="E472">
        <v>242</v>
      </c>
      <c r="F472">
        <v>283</v>
      </c>
    </row>
    <row r="473" spans="1:6" x14ac:dyDescent="0.2">
      <c r="A473">
        <v>14800</v>
      </c>
      <c r="B473">
        <v>13089022005</v>
      </c>
      <c r="C473">
        <v>28.3</v>
      </c>
      <c r="D473">
        <v>40893</v>
      </c>
      <c r="E473">
        <v>278</v>
      </c>
      <c r="F473">
        <v>473</v>
      </c>
    </row>
    <row r="474" spans="1:6" x14ac:dyDescent="0.2">
      <c r="A474">
        <v>14800</v>
      </c>
      <c r="B474">
        <v>13089022008</v>
      </c>
      <c r="C474">
        <v>45.6</v>
      </c>
      <c r="D474">
        <v>26250</v>
      </c>
      <c r="E474">
        <v>750</v>
      </c>
      <c r="F474">
        <v>1090</v>
      </c>
    </row>
    <row r="475" spans="1:6" x14ac:dyDescent="0.2">
      <c r="A475">
        <v>14800</v>
      </c>
      <c r="B475">
        <v>13089022007</v>
      </c>
      <c r="C475">
        <v>43.8</v>
      </c>
      <c r="D475">
        <v>28984</v>
      </c>
      <c r="E475">
        <v>292</v>
      </c>
      <c r="F475">
        <v>440</v>
      </c>
    </row>
    <row r="476" spans="1:6" x14ac:dyDescent="0.2">
      <c r="A476">
        <v>14800</v>
      </c>
      <c r="B476">
        <v>13089022009</v>
      </c>
      <c r="C476">
        <v>39</v>
      </c>
      <c r="D476">
        <v>26481</v>
      </c>
      <c r="E476">
        <v>315</v>
      </c>
      <c r="F476">
        <v>744</v>
      </c>
    </row>
    <row r="477" spans="1:6" x14ac:dyDescent="0.2">
      <c r="A477">
        <v>14800</v>
      </c>
      <c r="B477">
        <v>13089022001</v>
      </c>
      <c r="C477">
        <v>24.7</v>
      </c>
      <c r="D477">
        <v>84045</v>
      </c>
      <c r="E477">
        <v>70</v>
      </c>
      <c r="F477">
        <v>75</v>
      </c>
    </row>
    <row r="478" spans="1:6" x14ac:dyDescent="0.2">
      <c r="A478">
        <v>14800</v>
      </c>
      <c r="B478">
        <v>13089021704</v>
      </c>
      <c r="C478">
        <v>7.1</v>
      </c>
      <c r="D478">
        <v>111979</v>
      </c>
      <c r="E478">
        <v>62</v>
      </c>
      <c r="F478">
        <v>113</v>
      </c>
    </row>
    <row r="479" spans="1:6" x14ac:dyDescent="0.2">
      <c r="A479">
        <v>14800</v>
      </c>
      <c r="B479">
        <v>13089021703</v>
      </c>
      <c r="C479">
        <v>7</v>
      </c>
      <c r="D479">
        <v>148750</v>
      </c>
      <c r="E479">
        <v>104</v>
      </c>
      <c r="F479">
        <v>72</v>
      </c>
    </row>
    <row r="480" spans="1:6" x14ac:dyDescent="0.2">
      <c r="A480">
        <v>14800</v>
      </c>
      <c r="B480">
        <v>13089021706</v>
      </c>
      <c r="C480">
        <v>9.6</v>
      </c>
      <c r="D480">
        <v>110938</v>
      </c>
      <c r="E480">
        <v>113</v>
      </c>
      <c r="F480">
        <v>184</v>
      </c>
    </row>
    <row r="481" spans="1:6" x14ac:dyDescent="0.2">
      <c r="A481">
        <v>14800</v>
      </c>
      <c r="B481">
        <v>13089021810</v>
      </c>
      <c r="C481">
        <v>8.5</v>
      </c>
      <c r="D481">
        <v>93365</v>
      </c>
      <c r="E481">
        <v>159</v>
      </c>
      <c r="F481">
        <v>16</v>
      </c>
    </row>
    <row r="482" spans="1:6" x14ac:dyDescent="0.2">
      <c r="A482">
        <v>14797</v>
      </c>
      <c r="B482">
        <v>13089021910</v>
      </c>
      <c r="C482">
        <v>14.5</v>
      </c>
      <c r="D482">
        <v>49811</v>
      </c>
      <c r="E482">
        <v>76</v>
      </c>
      <c r="F482">
        <v>360</v>
      </c>
    </row>
    <row r="483" spans="1:6" x14ac:dyDescent="0.2">
      <c r="A483">
        <v>14797</v>
      </c>
      <c r="B483">
        <v>13089022004</v>
      </c>
      <c r="C483">
        <v>25.1</v>
      </c>
      <c r="D483">
        <v>53068</v>
      </c>
      <c r="E483">
        <v>88</v>
      </c>
      <c r="F483">
        <v>373</v>
      </c>
    </row>
    <row r="484" spans="1:6" x14ac:dyDescent="0.2">
      <c r="A484">
        <v>14785</v>
      </c>
      <c r="B484">
        <v>13089023107</v>
      </c>
      <c r="C484">
        <v>27.5</v>
      </c>
      <c r="D484">
        <v>36453</v>
      </c>
      <c r="E484">
        <v>175</v>
      </c>
      <c r="F484">
        <v>409</v>
      </c>
    </row>
    <row r="485" spans="1:6" x14ac:dyDescent="0.2">
      <c r="A485">
        <v>14785</v>
      </c>
      <c r="B485">
        <v>13089023101</v>
      </c>
      <c r="C485">
        <v>28.5</v>
      </c>
      <c r="D485">
        <v>50221</v>
      </c>
      <c r="E485">
        <v>221</v>
      </c>
      <c r="F485">
        <v>376</v>
      </c>
    </row>
    <row r="486" spans="1:6" x14ac:dyDescent="0.2">
      <c r="A486">
        <v>14785</v>
      </c>
      <c r="B486">
        <v>13089980000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14785</v>
      </c>
      <c r="B487">
        <v>13121011900</v>
      </c>
      <c r="C487">
        <v>35.5</v>
      </c>
      <c r="D487">
        <v>42431</v>
      </c>
      <c r="E487">
        <v>549</v>
      </c>
      <c r="F487">
        <v>265</v>
      </c>
    </row>
    <row r="488" spans="1:6" x14ac:dyDescent="0.2">
      <c r="A488">
        <v>14852</v>
      </c>
      <c r="B488">
        <v>13089023412</v>
      </c>
      <c r="C488">
        <v>21.3</v>
      </c>
      <c r="D488">
        <v>53487</v>
      </c>
      <c r="E488">
        <v>250</v>
      </c>
      <c r="F488">
        <v>532</v>
      </c>
    </row>
    <row r="489" spans="1:6" x14ac:dyDescent="0.2">
      <c r="A489">
        <v>14852</v>
      </c>
      <c r="B489">
        <v>13121004900</v>
      </c>
      <c r="C489">
        <v>28.3</v>
      </c>
      <c r="D489">
        <v>61625</v>
      </c>
      <c r="E489">
        <v>173</v>
      </c>
      <c r="F489">
        <v>216</v>
      </c>
    </row>
    <row r="490" spans="1:6" x14ac:dyDescent="0.2">
      <c r="A490">
        <v>14852</v>
      </c>
      <c r="B490">
        <v>13121011900</v>
      </c>
      <c r="C490">
        <v>35.5</v>
      </c>
      <c r="D490">
        <v>42431</v>
      </c>
      <c r="E490">
        <v>549</v>
      </c>
      <c r="F490">
        <v>265</v>
      </c>
    </row>
    <row r="491" spans="1:6" x14ac:dyDescent="0.2">
      <c r="A491">
        <v>14852</v>
      </c>
      <c r="B491">
        <v>13089023414</v>
      </c>
      <c r="C491">
        <v>26.5</v>
      </c>
      <c r="D491">
        <v>53173</v>
      </c>
      <c r="E491">
        <v>164</v>
      </c>
      <c r="F491">
        <v>308</v>
      </c>
    </row>
    <row r="492" spans="1:6" x14ac:dyDescent="0.2">
      <c r="A492">
        <v>14802</v>
      </c>
      <c r="B492">
        <v>13121006602</v>
      </c>
      <c r="C492">
        <v>61.2</v>
      </c>
      <c r="D492">
        <v>14821</v>
      </c>
      <c r="E492">
        <v>208</v>
      </c>
      <c r="F492">
        <v>197</v>
      </c>
    </row>
    <row r="493" spans="1:6" x14ac:dyDescent="0.2">
      <c r="A493">
        <v>14845</v>
      </c>
      <c r="B493">
        <v>13121006602</v>
      </c>
      <c r="C493">
        <v>61.2</v>
      </c>
      <c r="D493">
        <v>14821</v>
      </c>
      <c r="E493">
        <v>208</v>
      </c>
      <c r="F493">
        <v>197</v>
      </c>
    </row>
    <row r="494" spans="1:6" x14ac:dyDescent="0.2">
      <c r="A494">
        <v>14802</v>
      </c>
      <c r="B494">
        <v>13121006601</v>
      </c>
      <c r="C494">
        <v>38.700000000000003</v>
      </c>
      <c r="D494">
        <v>36161</v>
      </c>
      <c r="E494">
        <v>246</v>
      </c>
      <c r="F494">
        <v>281</v>
      </c>
    </row>
    <row r="495" spans="1:6" x14ac:dyDescent="0.2">
      <c r="A495">
        <v>14802</v>
      </c>
      <c r="B495">
        <v>13121011100</v>
      </c>
      <c r="C495">
        <v>12</v>
      </c>
      <c r="D495">
        <v>56477</v>
      </c>
      <c r="E495">
        <v>193</v>
      </c>
      <c r="F495">
        <v>154</v>
      </c>
    </row>
    <row r="496" spans="1:6" x14ac:dyDescent="0.2">
      <c r="A496">
        <v>14802</v>
      </c>
      <c r="B496">
        <v>13121011000</v>
      </c>
      <c r="C496">
        <v>46.9</v>
      </c>
      <c r="D496">
        <v>25513</v>
      </c>
      <c r="E496">
        <v>408</v>
      </c>
      <c r="F496">
        <v>489</v>
      </c>
    </row>
    <row r="497" spans="1:6" x14ac:dyDescent="0.2">
      <c r="A497">
        <v>14802</v>
      </c>
      <c r="B497">
        <v>13121010800</v>
      </c>
      <c r="C497">
        <v>30.1</v>
      </c>
      <c r="D497">
        <v>55305</v>
      </c>
      <c r="E497">
        <v>339</v>
      </c>
      <c r="F497">
        <v>564</v>
      </c>
    </row>
    <row r="498" spans="1:6" x14ac:dyDescent="0.2">
      <c r="A498">
        <v>14802</v>
      </c>
      <c r="B498">
        <v>13121012300</v>
      </c>
      <c r="C498">
        <v>21.4</v>
      </c>
      <c r="D498">
        <v>62569</v>
      </c>
      <c r="E498">
        <v>290</v>
      </c>
      <c r="F498">
        <v>222</v>
      </c>
    </row>
    <row r="499" spans="1:6" x14ac:dyDescent="0.2">
      <c r="A499">
        <v>14802</v>
      </c>
      <c r="B499">
        <v>13121010601</v>
      </c>
      <c r="C499">
        <v>35.799999999999997</v>
      </c>
      <c r="D499">
        <v>42188</v>
      </c>
      <c r="E499">
        <v>415</v>
      </c>
      <c r="F499">
        <v>451</v>
      </c>
    </row>
    <row r="500" spans="1:6" x14ac:dyDescent="0.2">
      <c r="A500">
        <v>14802</v>
      </c>
      <c r="B500">
        <v>13121010603</v>
      </c>
      <c r="C500">
        <v>42.9</v>
      </c>
      <c r="D500">
        <v>26781</v>
      </c>
      <c r="E500">
        <v>459</v>
      </c>
      <c r="F500">
        <v>601</v>
      </c>
    </row>
    <row r="501" spans="1:6" x14ac:dyDescent="0.2">
      <c r="A501">
        <v>14844</v>
      </c>
      <c r="B501">
        <v>13121012300</v>
      </c>
      <c r="C501">
        <v>21.4</v>
      </c>
      <c r="D501">
        <v>62569</v>
      </c>
      <c r="E501">
        <v>290</v>
      </c>
      <c r="F501">
        <v>222</v>
      </c>
    </row>
    <row r="502" spans="1:6" x14ac:dyDescent="0.2">
      <c r="A502">
        <v>14845</v>
      </c>
      <c r="B502">
        <v>13121007706</v>
      </c>
      <c r="C502">
        <v>13.9</v>
      </c>
      <c r="D502">
        <v>47470</v>
      </c>
      <c r="E502">
        <v>566</v>
      </c>
      <c r="F502">
        <v>708</v>
      </c>
    </row>
    <row r="503" spans="1:6" x14ac:dyDescent="0.2">
      <c r="A503">
        <v>14845</v>
      </c>
      <c r="B503">
        <v>13121007705</v>
      </c>
      <c r="C503">
        <v>38.6</v>
      </c>
      <c r="D503">
        <v>28229</v>
      </c>
      <c r="E503">
        <v>568</v>
      </c>
      <c r="F503">
        <v>852</v>
      </c>
    </row>
    <row r="504" spans="1:6" x14ac:dyDescent="0.2">
      <c r="A504">
        <v>14845</v>
      </c>
      <c r="B504">
        <v>13121007704</v>
      </c>
      <c r="C504">
        <v>28.7</v>
      </c>
      <c r="D504">
        <v>42991</v>
      </c>
      <c r="E504">
        <v>411</v>
      </c>
      <c r="F504">
        <v>495</v>
      </c>
    </row>
    <row r="505" spans="1:6" x14ac:dyDescent="0.2">
      <c r="A505">
        <v>14845</v>
      </c>
      <c r="B505">
        <v>13121007604</v>
      </c>
      <c r="C505">
        <v>58.9</v>
      </c>
      <c r="D505">
        <v>18446</v>
      </c>
      <c r="E505">
        <v>533</v>
      </c>
      <c r="F505">
        <v>477</v>
      </c>
    </row>
    <row r="506" spans="1:6" x14ac:dyDescent="0.2">
      <c r="A506">
        <v>14845</v>
      </c>
      <c r="B506">
        <v>13121007603</v>
      </c>
      <c r="C506">
        <v>49.4</v>
      </c>
      <c r="D506">
        <v>17500</v>
      </c>
      <c r="E506">
        <v>995</v>
      </c>
      <c r="F506">
        <v>1087</v>
      </c>
    </row>
    <row r="507" spans="1:6" x14ac:dyDescent="0.2">
      <c r="A507">
        <v>14845</v>
      </c>
      <c r="B507">
        <v>13121007602</v>
      </c>
      <c r="C507">
        <v>28.5</v>
      </c>
      <c r="D507">
        <v>39330</v>
      </c>
      <c r="E507">
        <v>301</v>
      </c>
      <c r="F507">
        <v>339</v>
      </c>
    </row>
    <row r="508" spans="1:6" x14ac:dyDescent="0.2">
      <c r="A508">
        <v>14803</v>
      </c>
      <c r="B508">
        <v>13121007001</v>
      </c>
      <c r="C508">
        <v>36.200000000000003</v>
      </c>
      <c r="D508">
        <v>27161</v>
      </c>
      <c r="E508">
        <v>343</v>
      </c>
      <c r="F508">
        <v>517</v>
      </c>
    </row>
    <row r="509" spans="1:6" x14ac:dyDescent="0.2">
      <c r="A509">
        <v>14803</v>
      </c>
      <c r="B509">
        <v>13121007200</v>
      </c>
      <c r="C509">
        <v>39.9</v>
      </c>
      <c r="D509">
        <v>30000</v>
      </c>
      <c r="E509">
        <v>148</v>
      </c>
      <c r="F509">
        <v>207</v>
      </c>
    </row>
    <row r="510" spans="1:6" x14ac:dyDescent="0.2">
      <c r="A510">
        <v>14844</v>
      </c>
      <c r="B510">
        <v>13121010603</v>
      </c>
      <c r="C510">
        <v>42.9</v>
      </c>
      <c r="D510">
        <v>26781</v>
      </c>
      <c r="E510">
        <v>459</v>
      </c>
      <c r="F510">
        <v>601</v>
      </c>
    </row>
    <row r="511" spans="1:6" x14ac:dyDescent="0.2">
      <c r="A511">
        <v>14844</v>
      </c>
      <c r="B511">
        <v>13063980000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14844</v>
      </c>
      <c r="B512">
        <v>13121011303</v>
      </c>
      <c r="C512">
        <v>21.7</v>
      </c>
      <c r="D512">
        <v>50519</v>
      </c>
      <c r="E512">
        <v>492</v>
      </c>
      <c r="F512">
        <v>587</v>
      </c>
    </row>
    <row r="513" spans="1:6" x14ac:dyDescent="0.2">
      <c r="A513">
        <v>14844</v>
      </c>
      <c r="B513">
        <v>13121010304</v>
      </c>
      <c r="C513">
        <v>4.8</v>
      </c>
      <c r="D513">
        <v>103118</v>
      </c>
      <c r="E513">
        <v>81</v>
      </c>
      <c r="F513">
        <v>512</v>
      </c>
    </row>
    <row r="514" spans="1:6" x14ac:dyDescent="0.2">
      <c r="A514">
        <v>14844</v>
      </c>
      <c r="B514">
        <v>13121010513</v>
      </c>
      <c r="C514">
        <v>23.7</v>
      </c>
      <c r="D514">
        <v>50176</v>
      </c>
      <c r="E514">
        <v>299</v>
      </c>
      <c r="F514">
        <v>851</v>
      </c>
    </row>
    <row r="515" spans="1:6" x14ac:dyDescent="0.2">
      <c r="A515">
        <v>14844</v>
      </c>
      <c r="B515">
        <v>13121010511</v>
      </c>
      <c r="C515">
        <v>11.3</v>
      </c>
      <c r="D515">
        <v>49340</v>
      </c>
      <c r="E515">
        <v>103</v>
      </c>
      <c r="F515">
        <v>455</v>
      </c>
    </row>
    <row r="516" spans="1:6" x14ac:dyDescent="0.2">
      <c r="A516">
        <v>14778</v>
      </c>
      <c r="B516">
        <v>13121010122</v>
      </c>
      <c r="C516">
        <v>3</v>
      </c>
      <c r="D516">
        <v>86471</v>
      </c>
      <c r="E516">
        <v>168</v>
      </c>
      <c r="F516">
        <v>21</v>
      </c>
    </row>
    <row r="517" spans="1:6" x14ac:dyDescent="0.2">
      <c r="A517">
        <v>14806</v>
      </c>
      <c r="B517">
        <v>13121010122</v>
      </c>
      <c r="C517">
        <v>3</v>
      </c>
      <c r="D517">
        <v>86471</v>
      </c>
      <c r="E517">
        <v>168</v>
      </c>
      <c r="F517">
        <v>21</v>
      </c>
    </row>
    <row r="518" spans="1:6" x14ac:dyDescent="0.2">
      <c r="A518">
        <v>14778</v>
      </c>
      <c r="B518">
        <v>13121010119</v>
      </c>
      <c r="C518">
        <v>31.4</v>
      </c>
      <c r="D518">
        <v>32723</v>
      </c>
      <c r="E518">
        <v>262</v>
      </c>
      <c r="F518">
        <v>274</v>
      </c>
    </row>
    <row r="519" spans="1:6" x14ac:dyDescent="0.2">
      <c r="A519">
        <v>14778</v>
      </c>
      <c r="B519">
        <v>13121010208</v>
      </c>
      <c r="C519">
        <v>10.9</v>
      </c>
      <c r="D519">
        <v>72269</v>
      </c>
      <c r="E519">
        <v>572</v>
      </c>
      <c r="F519">
        <v>215</v>
      </c>
    </row>
    <row r="520" spans="1:6" x14ac:dyDescent="0.2">
      <c r="A520">
        <v>14778</v>
      </c>
      <c r="B520">
        <v>13121010209</v>
      </c>
      <c r="C520">
        <v>6</v>
      </c>
      <c r="D520">
        <v>70848</v>
      </c>
      <c r="E520">
        <v>195</v>
      </c>
      <c r="F520">
        <v>115</v>
      </c>
    </row>
    <row r="521" spans="1:6" x14ac:dyDescent="0.2">
      <c r="A521">
        <v>14778</v>
      </c>
      <c r="B521">
        <v>13121010118</v>
      </c>
      <c r="C521">
        <v>29.4</v>
      </c>
      <c r="D521">
        <v>31979</v>
      </c>
      <c r="E521">
        <v>332</v>
      </c>
      <c r="F521">
        <v>485</v>
      </c>
    </row>
    <row r="522" spans="1:6" x14ac:dyDescent="0.2">
      <c r="A522">
        <v>14778</v>
      </c>
      <c r="B522">
        <v>13121010210</v>
      </c>
      <c r="C522">
        <v>8.3000000000000007</v>
      </c>
      <c r="D522">
        <v>73000</v>
      </c>
      <c r="E522">
        <v>36</v>
      </c>
      <c r="F522">
        <v>87</v>
      </c>
    </row>
    <row r="523" spans="1:6" x14ac:dyDescent="0.2">
      <c r="A523">
        <v>14778</v>
      </c>
      <c r="B523">
        <v>13121010205</v>
      </c>
      <c r="C523">
        <v>6.9</v>
      </c>
      <c r="D523">
        <v>132813</v>
      </c>
      <c r="E523">
        <v>142</v>
      </c>
      <c r="F523">
        <v>109</v>
      </c>
    </row>
    <row r="524" spans="1:6" x14ac:dyDescent="0.2">
      <c r="A524">
        <v>14737</v>
      </c>
      <c r="B524">
        <v>13121010205</v>
      </c>
      <c r="C524">
        <v>6.9</v>
      </c>
      <c r="D524">
        <v>132813</v>
      </c>
      <c r="E524">
        <v>142</v>
      </c>
      <c r="F524">
        <v>109</v>
      </c>
    </row>
    <row r="525" spans="1:6" x14ac:dyDescent="0.2">
      <c r="A525">
        <v>14778</v>
      </c>
      <c r="B525">
        <v>13121010110</v>
      </c>
      <c r="C525">
        <v>11.3</v>
      </c>
      <c r="D525">
        <v>99521</v>
      </c>
      <c r="E525">
        <v>151</v>
      </c>
      <c r="F525">
        <v>165</v>
      </c>
    </row>
    <row r="526" spans="1:6" x14ac:dyDescent="0.2">
      <c r="A526">
        <v>14737</v>
      </c>
      <c r="B526">
        <v>13121010110</v>
      </c>
      <c r="C526">
        <v>11.3</v>
      </c>
      <c r="D526">
        <v>99521</v>
      </c>
      <c r="E526">
        <v>151</v>
      </c>
      <c r="F526">
        <v>165</v>
      </c>
    </row>
    <row r="527" spans="1:6" x14ac:dyDescent="0.2">
      <c r="A527">
        <v>14778</v>
      </c>
      <c r="B527">
        <v>13089021215</v>
      </c>
      <c r="C527">
        <v>3.9</v>
      </c>
      <c r="D527">
        <v>106902</v>
      </c>
      <c r="E527">
        <v>220</v>
      </c>
      <c r="F527">
        <v>27</v>
      </c>
    </row>
    <row r="528" spans="1:6" x14ac:dyDescent="0.2">
      <c r="A528">
        <v>14737</v>
      </c>
      <c r="B528">
        <v>13089021215</v>
      </c>
      <c r="C528">
        <v>3.9</v>
      </c>
      <c r="D528">
        <v>106902</v>
      </c>
      <c r="E528">
        <v>220</v>
      </c>
      <c r="F528">
        <v>27</v>
      </c>
    </row>
    <row r="529" spans="1:6" x14ac:dyDescent="0.2">
      <c r="A529">
        <v>14778</v>
      </c>
      <c r="B529">
        <v>13121010121</v>
      </c>
      <c r="C529">
        <v>5.7</v>
      </c>
      <c r="D529">
        <v>114886</v>
      </c>
      <c r="E529">
        <v>118</v>
      </c>
      <c r="F529">
        <v>11</v>
      </c>
    </row>
    <row r="530" spans="1:6" x14ac:dyDescent="0.2">
      <c r="A530">
        <v>14778</v>
      </c>
      <c r="B530">
        <v>13121010123</v>
      </c>
      <c r="C530">
        <v>14</v>
      </c>
      <c r="D530">
        <v>62649</v>
      </c>
      <c r="E530">
        <v>30</v>
      </c>
      <c r="F530">
        <v>164</v>
      </c>
    </row>
    <row r="531" spans="1:6" x14ac:dyDescent="0.2">
      <c r="A531">
        <v>14778</v>
      </c>
      <c r="B531">
        <v>13121010117</v>
      </c>
      <c r="C531">
        <v>6.7</v>
      </c>
      <c r="D531">
        <v>57402</v>
      </c>
      <c r="E531">
        <v>45</v>
      </c>
      <c r="F531">
        <v>86</v>
      </c>
    </row>
    <row r="532" spans="1:6" x14ac:dyDescent="0.2">
      <c r="A532">
        <v>14806</v>
      </c>
      <c r="B532">
        <v>13121011411</v>
      </c>
      <c r="C532">
        <v>11.9</v>
      </c>
      <c r="D532">
        <v>91275</v>
      </c>
      <c r="E532">
        <v>141</v>
      </c>
      <c r="F532">
        <v>71</v>
      </c>
    </row>
    <row r="533" spans="1:6" x14ac:dyDescent="0.2">
      <c r="A533">
        <v>14806</v>
      </c>
      <c r="B533">
        <v>13121011420</v>
      </c>
      <c r="C533">
        <v>28.5</v>
      </c>
      <c r="D533">
        <v>33950</v>
      </c>
      <c r="E533">
        <v>282</v>
      </c>
      <c r="F533">
        <v>616</v>
      </c>
    </row>
    <row r="534" spans="1:6" x14ac:dyDescent="0.2">
      <c r="A534">
        <v>14806</v>
      </c>
      <c r="B534">
        <v>13121011405</v>
      </c>
      <c r="C534">
        <v>20.3</v>
      </c>
      <c r="D534">
        <v>61071</v>
      </c>
      <c r="E534">
        <v>142</v>
      </c>
      <c r="F534">
        <v>206</v>
      </c>
    </row>
    <row r="535" spans="1:6" x14ac:dyDescent="0.2">
      <c r="A535">
        <v>14806</v>
      </c>
      <c r="B535">
        <v>13121011421</v>
      </c>
      <c r="C535">
        <v>18.8</v>
      </c>
      <c r="D535">
        <v>46373</v>
      </c>
      <c r="E535">
        <v>103</v>
      </c>
      <c r="F535">
        <v>265</v>
      </c>
    </row>
    <row r="536" spans="1:6" x14ac:dyDescent="0.2">
      <c r="A536">
        <v>14806</v>
      </c>
      <c r="B536">
        <v>13121011611</v>
      </c>
      <c r="C536">
        <v>10.3</v>
      </c>
      <c r="D536">
        <v>63481</v>
      </c>
      <c r="E536">
        <v>300</v>
      </c>
      <c r="F536">
        <v>166</v>
      </c>
    </row>
    <row r="537" spans="1:6" x14ac:dyDescent="0.2">
      <c r="A537">
        <v>14806</v>
      </c>
      <c r="B537">
        <v>13121011616</v>
      </c>
      <c r="C537">
        <v>5.4</v>
      </c>
      <c r="D537">
        <v>47964</v>
      </c>
      <c r="E537">
        <v>163</v>
      </c>
      <c r="F537">
        <v>89</v>
      </c>
    </row>
    <row r="538" spans="1:6" x14ac:dyDescent="0.2">
      <c r="A538">
        <v>14806</v>
      </c>
      <c r="B538">
        <v>13121011618</v>
      </c>
      <c r="C538">
        <v>6.2</v>
      </c>
      <c r="D538">
        <v>144028</v>
      </c>
      <c r="E538">
        <v>138</v>
      </c>
      <c r="F538">
        <v>0</v>
      </c>
    </row>
    <row r="539" spans="1:6" x14ac:dyDescent="0.2">
      <c r="A539">
        <v>14806</v>
      </c>
      <c r="B539">
        <v>13121011619</v>
      </c>
      <c r="C539">
        <v>4.5999999999999996</v>
      </c>
      <c r="D539">
        <v>94716</v>
      </c>
      <c r="E539">
        <v>63</v>
      </c>
      <c r="F539">
        <v>89</v>
      </c>
    </row>
    <row r="540" spans="1:6" x14ac:dyDescent="0.2">
      <c r="A540">
        <v>14806</v>
      </c>
      <c r="B540">
        <v>13121011416</v>
      </c>
      <c r="C540">
        <v>2.4</v>
      </c>
      <c r="D540">
        <v>121288</v>
      </c>
      <c r="E540">
        <v>53</v>
      </c>
      <c r="F540">
        <v>0</v>
      </c>
    </row>
    <row r="541" spans="1:6" x14ac:dyDescent="0.2">
      <c r="A541">
        <v>14737</v>
      </c>
      <c r="B541">
        <v>13121010121</v>
      </c>
      <c r="C541">
        <v>5.7</v>
      </c>
      <c r="D541">
        <v>114886</v>
      </c>
      <c r="E541">
        <v>118</v>
      </c>
      <c r="F541">
        <v>11</v>
      </c>
    </row>
    <row r="542" spans="1:6" x14ac:dyDescent="0.2">
      <c r="A542">
        <v>14737</v>
      </c>
      <c r="B542">
        <v>13121010212</v>
      </c>
      <c r="C542">
        <v>25.3</v>
      </c>
      <c r="D542">
        <v>50521</v>
      </c>
      <c r="E542">
        <v>287</v>
      </c>
      <c r="F542">
        <v>176</v>
      </c>
    </row>
    <row r="543" spans="1:6" x14ac:dyDescent="0.2">
      <c r="A543">
        <v>14737</v>
      </c>
      <c r="B543">
        <v>13121010211</v>
      </c>
      <c r="C543">
        <v>6.2</v>
      </c>
      <c r="D543">
        <v>189091</v>
      </c>
      <c r="E543">
        <v>81</v>
      </c>
      <c r="F543">
        <v>70</v>
      </c>
    </row>
    <row r="544" spans="1:6" x14ac:dyDescent="0.2">
      <c r="A544">
        <v>14737</v>
      </c>
      <c r="B544">
        <v>13121010114</v>
      </c>
      <c r="C544">
        <v>18.399999999999999</v>
      </c>
      <c r="D544">
        <v>78545</v>
      </c>
      <c r="E544">
        <v>230</v>
      </c>
      <c r="F544">
        <v>289</v>
      </c>
    </row>
    <row r="545" spans="1:6" x14ac:dyDescent="0.2">
      <c r="A545">
        <v>14737</v>
      </c>
      <c r="B545">
        <v>13121009900</v>
      </c>
      <c r="C545">
        <v>0.8</v>
      </c>
      <c r="D545">
        <v>250000</v>
      </c>
      <c r="E545">
        <v>61</v>
      </c>
      <c r="F545">
        <v>0</v>
      </c>
    </row>
    <row r="546" spans="1:6" x14ac:dyDescent="0.2">
      <c r="A546">
        <v>14737</v>
      </c>
      <c r="B546">
        <v>13121009601</v>
      </c>
      <c r="C546">
        <v>7.8</v>
      </c>
      <c r="D546">
        <v>161250</v>
      </c>
      <c r="E546">
        <v>40</v>
      </c>
      <c r="F546">
        <v>15</v>
      </c>
    </row>
    <row r="547" spans="1:6" x14ac:dyDescent="0.2">
      <c r="A547">
        <v>14737</v>
      </c>
      <c r="B547">
        <v>13121009603</v>
      </c>
      <c r="C547">
        <v>13.2</v>
      </c>
      <c r="D547">
        <v>125515</v>
      </c>
      <c r="E547">
        <v>270</v>
      </c>
      <c r="F547">
        <v>109</v>
      </c>
    </row>
    <row r="548" spans="1:6" x14ac:dyDescent="0.2">
      <c r="A548">
        <v>14737</v>
      </c>
      <c r="B548">
        <v>13121009403</v>
      </c>
      <c r="C548">
        <v>21</v>
      </c>
      <c r="D548">
        <v>49161</v>
      </c>
      <c r="E548">
        <v>474</v>
      </c>
      <c r="F548">
        <v>240</v>
      </c>
    </row>
    <row r="549" spans="1:6" x14ac:dyDescent="0.2">
      <c r="A549">
        <v>14737</v>
      </c>
      <c r="B549">
        <v>13121009602</v>
      </c>
      <c r="C549">
        <v>2.2999999999999998</v>
      </c>
      <c r="D549">
        <v>135405</v>
      </c>
      <c r="E549">
        <v>211</v>
      </c>
      <c r="F549">
        <v>0</v>
      </c>
    </row>
    <row r="550" spans="1:6" x14ac:dyDescent="0.2">
      <c r="A550">
        <v>14737</v>
      </c>
      <c r="B550">
        <v>13121010001</v>
      </c>
      <c r="C550">
        <v>2.7</v>
      </c>
      <c r="D550">
        <v>133937</v>
      </c>
      <c r="E550">
        <v>129</v>
      </c>
      <c r="F550">
        <v>26</v>
      </c>
    </row>
    <row r="551" spans="1:6" x14ac:dyDescent="0.2">
      <c r="A551">
        <v>14737</v>
      </c>
      <c r="B551">
        <v>13121010113</v>
      </c>
      <c r="C551">
        <v>24.1</v>
      </c>
      <c r="D551">
        <v>54082</v>
      </c>
      <c r="E551">
        <v>292</v>
      </c>
      <c r="F551">
        <v>187</v>
      </c>
    </row>
    <row r="552" spans="1:6" x14ac:dyDescent="0.2">
      <c r="A552">
        <v>14742</v>
      </c>
      <c r="B552">
        <v>13089020801</v>
      </c>
      <c r="C552">
        <v>12.7</v>
      </c>
      <c r="D552">
        <v>66509</v>
      </c>
      <c r="E552">
        <v>108</v>
      </c>
      <c r="F552">
        <v>83</v>
      </c>
    </row>
    <row r="553" spans="1:6" x14ac:dyDescent="0.2">
      <c r="A553">
        <v>14735</v>
      </c>
      <c r="B553">
        <v>13089020801</v>
      </c>
      <c r="C553">
        <v>12.7</v>
      </c>
      <c r="D553">
        <v>66509</v>
      </c>
      <c r="E553">
        <v>108</v>
      </c>
      <c r="F553">
        <v>83</v>
      </c>
    </row>
    <row r="554" spans="1:6" x14ac:dyDescent="0.2">
      <c r="A554">
        <v>14742</v>
      </c>
      <c r="B554">
        <v>13089022500</v>
      </c>
      <c r="C554">
        <v>32.1</v>
      </c>
      <c r="D554">
        <v>105774</v>
      </c>
      <c r="E554">
        <v>424</v>
      </c>
      <c r="F554">
        <v>476</v>
      </c>
    </row>
    <row r="555" spans="1:6" x14ac:dyDescent="0.2">
      <c r="A555">
        <v>14740</v>
      </c>
      <c r="B555">
        <v>13089022500</v>
      </c>
      <c r="C555">
        <v>32.1</v>
      </c>
      <c r="D555">
        <v>105774</v>
      </c>
      <c r="E555">
        <v>424</v>
      </c>
      <c r="F555">
        <v>476</v>
      </c>
    </row>
    <row r="556" spans="1:6" x14ac:dyDescent="0.2">
      <c r="A556">
        <v>14742</v>
      </c>
      <c r="B556">
        <v>13089022600</v>
      </c>
      <c r="C556">
        <v>9.6999999999999993</v>
      </c>
      <c r="D556">
        <v>132125</v>
      </c>
      <c r="E556">
        <v>279</v>
      </c>
      <c r="F556">
        <v>185</v>
      </c>
    </row>
    <row r="557" spans="1:6" x14ac:dyDescent="0.2">
      <c r="A557">
        <v>14742</v>
      </c>
      <c r="B557">
        <v>13089022301</v>
      </c>
      <c r="C557">
        <v>15.8</v>
      </c>
      <c r="D557">
        <v>90161</v>
      </c>
      <c r="E557">
        <v>273</v>
      </c>
      <c r="F557">
        <v>166</v>
      </c>
    </row>
    <row r="558" spans="1:6" x14ac:dyDescent="0.2">
      <c r="A558">
        <v>14742</v>
      </c>
      <c r="B558">
        <v>13089022402</v>
      </c>
      <c r="C558">
        <v>26.2</v>
      </c>
      <c r="D558">
        <v>100529</v>
      </c>
      <c r="E558">
        <v>258</v>
      </c>
      <c r="F558">
        <v>0</v>
      </c>
    </row>
    <row r="559" spans="1:6" x14ac:dyDescent="0.2">
      <c r="A559">
        <v>14742</v>
      </c>
      <c r="B559">
        <v>13089021504</v>
      </c>
      <c r="C559">
        <v>26.2</v>
      </c>
      <c r="D559">
        <v>86838</v>
      </c>
      <c r="E559">
        <v>174</v>
      </c>
      <c r="F559">
        <v>18</v>
      </c>
    </row>
    <row r="560" spans="1:6" x14ac:dyDescent="0.2">
      <c r="A560">
        <v>14742</v>
      </c>
      <c r="B560">
        <v>13089021602</v>
      </c>
      <c r="C560">
        <v>11.4</v>
      </c>
      <c r="D560">
        <v>91086</v>
      </c>
      <c r="E560">
        <v>114</v>
      </c>
      <c r="F560">
        <v>123</v>
      </c>
    </row>
    <row r="561" spans="1:6" x14ac:dyDescent="0.2">
      <c r="A561">
        <v>14742</v>
      </c>
      <c r="B561">
        <v>13089021604</v>
      </c>
      <c r="C561">
        <v>0.9</v>
      </c>
      <c r="D561">
        <v>193583</v>
      </c>
      <c r="E561">
        <v>20</v>
      </c>
      <c r="F561">
        <v>0</v>
      </c>
    </row>
    <row r="562" spans="1:6" x14ac:dyDescent="0.2">
      <c r="A562">
        <v>14742</v>
      </c>
      <c r="B562">
        <v>13089021410</v>
      </c>
      <c r="C562">
        <v>29.7</v>
      </c>
      <c r="D562">
        <v>39583</v>
      </c>
      <c r="E562">
        <v>296</v>
      </c>
      <c r="F562">
        <v>237</v>
      </c>
    </row>
    <row r="563" spans="1:6" x14ac:dyDescent="0.2">
      <c r="A563">
        <v>14742</v>
      </c>
      <c r="B563">
        <v>13089021412</v>
      </c>
      <c r="C563">
        <v>4.5</v>
      </c>
      <c r="D563">
        <v>140774</v>
      </c>
      <c r="E563">
        <v>100</v>
      </c>
      <c r="F563">
        <v>31</v>
      </c>
    </row>
    <row r="564" spans="1:6" x14ac:dyDescent="0.2">
      <c r="A564">
        <v>14742</v>
      </c>
      <c r="B564">
        <v>13089021204</v>
      </c>
      <c r="C564">
        <v>44.3</v>
      </c>
      <c r="D564">
        <v>19886</v>
      </c>
      <c r="E564">
        <v>407</v>
      </c>
      <c r="F564">
        <v>215</v>
      </c>
    </row>
    <row r="565" spans="1:6" x14ac:dyDescent="0.2">
      <c r="A565">
        <v>14742</v>
      </c>
      <c r="B565">
        <v>13089021414</v>
      </c>
      <c r="C565">
        <v>31.6</v>
      </c>
      <c r="D565">
        <v>34219</v>
      </c>
      <c r="E565">
        <v>309</v>
      </c>
      <c r="F565">
        <v>160</v>
      </c>
    </row>
    <row r="566" spans="1:6" x14ac:dyDescent="0.2">
      <c r="A566">
        <v>14742</v>
      </c>
      <c r="B566">
        <v>13089021603</v>
      </c>
      <c r="C566">
        <v>7.9</v>
      </c>
      <c r="D566">
        <v>99516</v>
      </c>
      <c r="E566">
        <v>229</v>
      </c>
      <c r="F566">
        <v>78</v>
      </c>
    </row>
    <row r="567" spans="1:6" x14ac:dyDescent="0.2">
      <c r="A567">
        <v>14735</v>
      </c>
      <c r="B567">
        <v>13121001201</v>
      </c>
      <c r="C567">
        <v>13.1</v>
      </c>
      <c r="D567">
        <v>66672</v>
      </c>
      <c r="E567">
        <v>288</v>
      </c>
      <c r="F567">
        <v>107</v>
      </c>
    </row>
    <row r="568" spans="1:6" x14ac:dyDescent="0.2">
      <c r="A568">
        <v>14735</v>
      </c>
      <c r="B568">
        <v>13121001300</v>
      </c>
      <c r="C568">
        <v>23.3</v>
      </c>
      <c r="D568">
        <v>105924</v>
      </c>
      <c r="E568">
        <v>269</v>
      </c>
      <c r="F568">
        <v>196</v>
      </c>
    </row>
    <row r="569" spans="1:6" x14ac:dyDescent="0.2">
      <c r="A569">
        <v>14784</v>
      </c>
      <c r="B569">
        <v>13121001300</v>
      </c>
      <c r="C569">
        <v>23.3</v>
      </c>
      <c r="D569">
        <v>105924</v>
      </c>
      <c r="E569">
        <v>269</v>
      </c>
      <c r="F569">
        <v>196</v>
      </c>
    </row>
    <row r="570" spans="1:6" x14ac:dyDescent="0.2">
      <c r="A570">
        <v>14735</v>
      </c>
      <c r="B570">
        <v>13121001400</v>
      </c>
      <c r="C570">
        <v>7.8</v>
      </c>
      <c r="D570">
        <v>66806</v>
      </c>
      <c r="E570">
        <v>39</v>
      </c>
      <c r="F570">
        <v>0</v>
      </c>
    </row>
    <row r="571" spans="1:6" x14ac:dyDescent="0.2">
      <c r="A571">
        <v>14784</v>
      </c>
      <c r="B571">
        <v>13121001400</v>
      </c>
      <c r="C571">
        <v>7.8</v>
      </c>
      <c r="D571">
        <v>66806</v>
      </c>
      <c r="E571">
        <v>39</v>
      </c>
      <c r="F571">
        <v>0</v>
      </c>
    </row>
    <row r="572" spans="1:6" x14ac:dyDescent="0.2">
      <c r="A572">
        <v>14735</v>
      </c>
      <c r="B572">
        <v>13121001500</v>
      </c>
      <c r="C572">
        <v>13.1</v>
      </c>
      <c r="D572">
        <v>121622</v>
      </c>
      <c r="E572">
        <v>431</v>
      </c>
      <c r="F572">
        <v>99</v>
      </c>
    </row>
    <row r="573" spans="1:6" x14ac:dyDescent="0.2">
      <c r="A573">
        <v>14784</v>
      </c>
      <c r="B573">
        <v>13121001500</v>
      </c>
      <c r="C573">
        <v>13.1</v>
      </c>
      <c r="D573">
        <v>121622</v>
      </c>
      <c r="E573">
        <v>431</v>
      </c>
      <c r="F573">
        <v>99</v>
      </c>
    </row>
    <row r="574" spans="1:6" x14ac:dyDescent="0.2">
      <c r="A574">
        <v>14735</v>
      </c>
      <c r="B574">
        <v>13089020200</v>
      </c>
      <c r="C574">
        <v>8.6</v>
      </c>
      <c r="D574">
        <v>145625</v>
      </c>
      <c r="E574">
        <v>46</v>
      </c>
      <c r="F574">
        <v>12</v>
      </c>
    </row>
    <row r="575" spans="1:6" x14ac:dyDescent="0.2">
      <c r="A575">
        <v>14735</v>
      </c>
      <c r="B575">
        <v>13089022403</v>
      </c>
      <c r="C575">
        <v>6.2</v>
      </c>
      <c r="D575">
        <v>187868</v>
      </c>
      <c r="E575">
        <v>72</v>
      </c>
      <c r="F575">
        <v>10</v>
      </c>
    </row>
    <row r="576" spans="1:6" x14ac:dyDescent="0.2">
      <c r="A576">
        <v>14735</v>
      </c>
      <c r="B576">
        <v>13089022500</v>
      </c>
      <c r="C576">
        <v>32.1</v>
      </c>
      <c r="D576">
        <v>105774</v>
      </c>
      <c r="E576">
        <v>424</v>
      </c>
      <c r="F576">
        <v>476</v>
      </c>
    </row>
    <row r="577" spans="1:6" x14ac:dyDescent="0.2">
      <c r="A577">
        <v>14735</v>
      </c>
      <c r="B577">
        <v>13089020300</v>
      </c>
      <c r="C577">
        <v>7.2</v>
      </c>
      <c r="D577">
        <v>127917</v>
      </c>
      <c r="E577">
        <v>28</v>
      </c>
      <c r="F577">
        <v>0</v>
      </c>
    </row>
    <row r="578" spans="1:6" x14ac:dyDescent="0.2">
      <c r="A578">
        <v>14740</v>
      </c>
      <c r="B578">
        <v>13089023422</v>
      </c>
      <c r="C578">
        <v>14.7</v>
      </c>
      <c r="D578">
        <v>56573</v>
      </c>
      <c r="E578">
        <v>66</v>
      </c>
      <c r="F578">
        <v>303</v>
      </c>
    </row>
    <row r="579" spans="1:6" x14ac:dyDescent="0.2">
      <c r="A579">
        <v>14740</v>
      </c>
      <c r="B579">
        <v>13089023424</v>
      </c>
      <c r="C579">
        <v>10.4</v>
      </c>
      <c r="D579">
        <v>59286</v>
      </c>
      <c r="E579">
        <v>68</v>
      </c>
      <c r="F579">
        <v>277</v>
      </c>
    </row>
    <row r="580" spans="1:6" x14ac:dyDescent="0.2">
      <c r="A580">
        <v>14740</v>
      </c>
      <c r="B580">
        <v>13089023421</v>
      </c>
      <c r="C580">
        <v>22.6</v>
      </c>
      <c r="D580">
        <v>38500</v>
      </c>
      <c r="E580">
        <v>215</v>
      </c>
      <c r="F580">
        <v>584</v>
      </c>
    </row>
    <row r="581" spans="1:6" x14ac:dyDescent="0.2">
      <c r="A581">
        <v>14740</v>
      </c>
      <c r="B581">
        <v>13089023504</v>
      </c>
      <c r="C581">
        <v>44.7</v>
      </c>
      <c r="D581">
        <v>23906</v>
      </c>
      <c r="E581">
        <v>325</v>
      </c>
      <c r="F581">
        <v>465</v>
      </c>
    </row>
    <row r="582" spans="1:6" x14ac:dyDescent="0.2">
      <c r="A582">
        <v>14740</v>
      </c>
      <c r="B582">
        <v>13089023501</v>
      </c>
      <c r="C582">
        <v>38.299999999999997</v>
      </c>
      <c r="D582">
        <v>27417</v>
      </c>
      <c r="E582">
        <v>341</v>
      </c>
      <c r="F582">
        <v>377</v>
      </c>
    </row>
    <row r="583" spans="1:6" x14ac:dyDescent="0.2">
      <c r="A583">
        <v>14740</v>
      </c>
      <c r="B583">
        <v>13089023101</v>
      </c>
      <c r="C583">
        <v>28.5</v>
      </c>
      <c r="D583">
        <v>50221</v>
      </c>
      <c r="E583">
        <v>221</v>
      </c>
      <c r="F583">
        <v>376</v>
      </c>
    </row>
    <row r="584" spans="1:6" x14ac:dyDescent="0.2">
      <c r="A584">
        <v>14740</v>
      </c>
      <c r="B584">
        <v>13089020802</v>
      </c>
      <c r="C584">
        <v>15.7</v>
      </c>
      <c r="D584">
        <v>61458</v>
      </c>
      <c r="E584">
        <v>228</v>
      </c>
      <c r="F584">
        <v>313</v>
      </c>
    </row>
    <row r="585" spans="1:6" x14ac:dyDescent="0.2">
      <c r="A585">
        <v>14740</v>
      </c>
      <c r="B585">
        <v>13089022800</v>
      </c>
      <c r="C585">
        <v>8.6</v>
      </c>
      <c r="D585">
        <v>116250</v>
      </c>
      <c r="E585">
        <v>55</v>
      </c>
      <c r="F585">
        <v>78</v>
      </c>
    </row>
    <row r="586" spans="1:6" x14ac:dyDescent="0.2">
      <c r="A586">
        <v>14740</v>
      </c>
      <c r="B586">
        <v>13089022600</v>
      </c>
      <c r="C586">
        <v>9.6999999999999993</v>
      </c>
      <c r="D586">
        <v>132125</v>
      </c>
      <c r="E586">
        <v>279</v>
      </c>
      <c r="F586">
        <v>185</v>
      </c>
    </row>
    <row r="587" spans="1:6" x14ac:dyDescent="0.2">
      <c r="A587">
        <v>14740</v>
      </c>
      <c r="B587">
        <v>13089023419</v>
      </c>
      <c r="C587">
        <v>14.3</v>
      </c>
      <c r="D587">
        <v>69574</v>
      </c>
      <c r="E587">
        <v>127</v>
      </c>
      <c r="F587">
        <v>412</v>
      </c>
    </row>
    <row r="588" spans="1:6" x14ac:dyDescent="0.2">
      <c r="A588">
        <v>14740</v>
      </c>
      <c r="B588">
        <v>13089023601</v>
      </c>
      <c r="C588">
        <v>19.3</v>
      </c>
      <c r="D588">
        <v>51176</v>
      </c>
      <c r="E588">
        <v>58</v>
      </c>
      <c r="F588">
        <v>167</v>
      </c>
    </row>
    <row r="589" spans="1:6" x14ac:dyDescent="0.2">
      <c r="A589">
        <v>14740</v>
      </c>
      <c r="B589">
        <v>13089023602</v>
      </c>
      <c r="C589">
        <v>19.5</v>
      </c>
      <c r="D589">
        <v>45854</v>
      </c>
      <c r="E589">
        <v>109</v>
      </c>
      <c r="F589">
        <v>188</v>
      </c>
    </row>
    <row r="590" spans="1:6" x14ac:dyDescent="0.2">
      <c r="A590">
        <v>14740</v>
      </c>
      <c r="B590">
        <v>13089023603</v>
      </c>
      <c r="C590">
        <v>27</v>
      </c>
      <c r="D590">
        <v>30870</v>
      </c>
      <c r="E590">
        <v>149</v>
      </c>
      <c r="F590">
        <v>420</v>
      </c>
    </row>
    <row r="591" spans="1:6" x14ac:dyDescent="0.2">
      <c r="A591">
        <v>14740</v>
      </c>
      <c r="B591">
        <v>13089023423</v>
      </c>
      <c r="C591">
        <v>9.5</v>
      </c>
      <c r="D591">
        <v>68104</v>
      </c>
      <c r="E591">
        <v>148</v>
      </c>
      <c r="F591">
        <v>521</v>
      </c>
    </row>
    <row r="592" spans="1:6" x14ac:dyDescent="0.2">
      <c r="A592">
        <v>14784</v>
      </c>
      <c r="B592">
        <v>13121001900</v>
      </c>
      <c r="C592">
        <v>31.7</v>
      </c>
      <c r="D592">
        <v>67500</v>
      </c>
      <c r="E592">
        <v>150</v>
      </c>
      <c r="F592">
        <v>93</v>
      </c>
    </row>
    <row r="593" spans="1:6" x14ac:dyDescent="0.2">
      <c r="A593">
        <v>14784</v>
      </c>
      <c r="B593">
        <v>13121001800</v>
      </c>
      <c r="C593">
        <v>39.5</v>
      </c>
      <c r="D593">
        <v>15905</v>
      </c>
      <c r="E593">
        <v>908</v>
      </c>
      <c r="F593">
        <v>622</v>
      </c>
    </row>
    <row r="594" spans="1:6" x14ac:dyDescent="0.2">
      <c r="A594">
        <v>14827</v>
      </c>
      <c r="B594">
        <v>13121001500</v>
      </c>
      <c r="C594">
        <v>13.1</v>
      </c>
      <c r="D594">
        <v>121622</v>
      </c>
      <c r="E594">
        <v>431</v>
      </c>
      <c r="F594">
        <v>99</v>
      </c>
    </row>
    <row r="595" spans="1:6" x14ac:dyDescent="0.2">
      <c r="A595">
        <v>14784</v>
      </c>
      <c r="B595">
        <v>13121001600</v>
      </c>
      <c r="C595">
        <v>9.1999999999999993</v>
      </c>
      <c r="D595">
        <v>81184</v>
      </c>
      <c r="E595">
        <v>73</v>
      </c>
      <c r="F595">
        <v>34</v>
      </c>
    </row>
    <row r="596" spans="1:6" x14ac:dyDescent="0.2">
      <c r="A596">
        <v>14841</v>
      </c>
      <c r="B596">
        <v>13121001600</v>
      </c>
      <c r="C596">
        <v>9.1999999999999993</v>
      </c>
      <c r="D596">
        <v>81184</v>
      </c>
      <c r="E596">
        <v>73</v>
      </c>
      <c r="F596">
        <v>34</v>
      </c>
    </row>
    <row r="597" spans="1:6" x14ac:dyDescent="0.2">
      <c r="A597">
        <v>14784</v>
      </c>
      <c r="B597">
        <v>13121003000</v>
      </c>
      <c r="C597">
        <v>4.3</v>
      </c>
      <c r="D597">
        <v>195000</v>
      </c>
      <c r="E597">
        <v>40</v>
      </c>
      <c r="F597">
        <v>20</v>
      </c>
    </row>
    <row r="598" spans="1:6" x14ac:dyDescent="0.2">
      <c r="A598">
        <v>14784</v>
      </c>
      <c r="B598">
        <v>13089020500</v>
      </c>
      <c r="C598">
        <v>13.9</v>
      </c>
      <c r="D598">
        <v>50652</v>
      </c>
      <c r="E598">
        <v>247</v>
      </c>
      <c r="F598">
        <v>163</v>
      </c>
    </row>
    <row r="599" spans="1:6" x14ac:dyDescent="0.2">
      <c r="A599">
        <v>14784</v>
      </c>
      <c r="B599">
        <v>13089020400</v>
      </c>
      <c r="C599">
        <v>5.9</v>
      </c>
      <c r="D599">
        <v>123787</v>
      </c>
      <c r="E599">
        <v>51</v>
      </c>
      <c r="F599">
        <v>7</v>
      </c>
    </row>
    <row r="600" spans="1:6" x14ac:dyDescent="0.2">
      <c r="A600">
        <v>14841</v>
      </c>
      <c r="B600">
        <v>13089020400</v>
      </c>
      <c r="C600">
        <v>5.9</v>
      </c>
      <c r="D600">
        <v>123787</v>
      </c>
      <c r="E600">
        <v>51</v>
      </c>
      <c r="F600">
        <v>7</v>
      </c>
    </row>
    <row r="601" spans="1:6" x14ac:dyDescent="0.2">
      <c r="A601">
        <v>14827</v>
      </c>
      <c r="B601">
        <v>13121001600</v>
      </c>
      <c r="C601">
        <v>9.1999999999999993</v>
      </c>
      <c r="D601">
        <v>81184</v>
      </c>
      <c r="E601">
        <v>73</v>
      </c>
      <c r="F601">
        <v>34</v>
      </c>
    </row>
    <row r="602" spans="1:6" x14ac:dyDescent="0.2">
      <c r="A602">
        <v>14784</v>
      </c>
      <c r="B602">
        <v>13121001201</v>
      </c>
      <c r="C602">
        <v>13.1</v>
      </c>
      <c r="D602">
        <v>66672</v>
      </c>
      <c r="E602">
        <v>288</v>
      </c>
      <c r="F602">
        <v>107</v>
      </c>
    </row>
    <row r="603" spans="1:6" x14ac:dyDescent="0.2">
      <c r="A603">
        <v>14756</v>
      </c>
      <c r="B603">
        <v>13121008202</v>
      </c>
      <c r="C603">
        <v>34.6</v>
      </c>
      <c r="D603">
        <v>26125</v>
      </c>
      <c r="E603">
        <v>173</v>
      </c>
      <c r="F603">
        <v>281</v>
      </c>
    </row>
    <row r="604" spans="1:6" x14ac:dyDescent="0.2">
      <c r="A604">
        <v>14756</v>
      </c>
      <c r="B604">
        <v>13121008602</v>
      </c>
      <c r="C604">
        <v>45.9</v>
      </c>
      <c r="D604">
        <v>24545</v>
      </c>
      <c r="E604">
        <v>27</v>
      </c>
      <c r="F604">
        <v>114</v>
      </c>
    </row>
    <row r="605" spans="1:6" x14ac:dyDescent="0.2">
      <c r="A605">
        <v>14756</v>
      </c>
      <c r="B605">
        <v>13121008201</v>
      </c>
      <c r="C605">
        <v>30.5</v>
      </c>
      <c r="D605">
        <v>39325</v>
      </c>
      <c r="E605">
        <v>583</v>
      </c>
      <c r="F605">
        <v>810</v>
      </c>
    </row>
    <row r="606" spans="1:6" x14ac:dyDescent="0.2">
      <c r="A606">
        <v>14756</v>
      </c>
      <c r="B606">
        <v>13121008601</v>
      </c>
      <c r="C606">
        <v>44.2</v>
      </c>
      <c r="D606">
        <v>21964</v>
      </c>
      <c r="E606">
        <v>517</v>
      </c>
      <c r="F606">
        <v>636</v>
      </c>
    </row>
    <row r="607" spans="1:6" x14ac:dyDescent="0.2">
      <c r="A607">
        <v>14756</v>
      </c>
      <c r="B607">
        <v>13121000700</v>
      </c>
      <c r="C607">
        <v>33</v>
      </c>
      <c r="D607">
        <v>89038</v>
      </c>
      <c r="E607">
        <v>35</v>
      </c>
      <c r="F607">
        <v>54</v>
      </c>
    </row>
    <row r="608" spans="1:6" x14ac:dyDescent="0.2">
      <c r="A608">
        <v>14756</v>
      </c>
      <c r="B608">
        <v>13121002300</v>
      </c>
      <c r="C608">
        <v>27.9</v>
      </c>
      <c r="D608">
        <v>24000</v>
      </c>
      <c r="E608">
        <v>196</v>
      </c>
      <c r="F608">
        <v>223</v>
      </c>
    </row>
    <row r="609" spans="1:6" x14ac:dyDescent="0.2">
      <c r="A609">
        <v>14756</v>
      </c>
      <c r="B609">
        <v>13121011800</v>
      </c>
      <c r="C609">
        <v>71.400000000000006</v>
      </c>
      <c r="D609">
        <v>17702</v>
      </c>
      <c r="E609">
        <v>395</v>
      </c>
      <c r="F609">
        <v>227</v>
      </c>
    </row>
    <row r="610" spans="1:6" x14ac:dyDescent="0.2">
      <c r="A610">
        <v>14841</v>
      </c>
      <c r="B610">
        <v>13121009402</v>
      </c>
      <c r="C610">
        <v>14.6</v>
      </c>
      <c r="D610">
        <v>91739</v>
      </c>
      <c r="E610">
        <v>280</v>
      </c>
      <c r="F610">
        <v>128</v>
      </c>
    </row>
    <row r="611" spans="1:6" x14ac:dyDescent="0.2">
      <c r="A611">
        <v>14841</v>
      </c>
      <c r="B611">
        <v>13121009200</v>
      </c>
      <c r="C611">
        <v>28.1</v>
      </c>
      <c r="D611">
        <v>93478</v>
      </c>
      <c r="E611">
        <v>407</v>
      </c>
      <c r="F611">
        <v>393</v>
      </c>
    </row>
    <row r="612" spans="1:6" x14ac:dyDescent="0.2">
      <c r="A612">
        <v>14841</v>
      </c>
      <c r="B612">
        <v>13089021502</v>
      </c>
      <c r="C612">
        <v>23.3</v>
      </c>
      <c r="D612">
        <v>119107</v>
      </c>
      <c r="E612">
        <v>58</v>
      </c>
      <c r="F612">
        <v>72</v>
      </c>
    </row>
    <row r="613" spans="1:6" x14ac:dyDescent="0.2">
      <c r="A613">
        <v>14841</v>
      </c>
      <c r="B613">
        <v>13089021504</v>
      </c>
      <c r="C613">
        <v>26.2</v>
      </c>
      <c r="D613">
        <v>86838</v>
      </c>
      <c r="E613">
        <v>174</v>
      </c>
      <c r="F613">
        <v>18</v>
      </c>
    </row>
    <row r="614" spans="1:6" x14ac:dyDescent="0.2">
      <c r="A614">
        <v>14827</v>
      </c>
      <c r="B614">
        <v>13089021504</v>
      </c>
      <c r="C614">
        <v>26.2</v>
      </c>
      <c r="D614">
        <v>86838</v>
      </c>
      <c r="E614">
        <v>174</v>
      </c>
      <c r="F614">
        <v>18</v>
      </c>
    </row>
    <row r="615" spans="1:6" x14ac:dyDescent="0.2">
      <c r="A615">
        <v>14841</v>
      </c>
      <c r="B615">
        <v>13089022402</v>
      </c>
      <c r="C615">
        <v>26.2</v>
      </c>
      <c r="D615">
        <v>100529</v>
      </c>
      <c r="E615">
        <v>258</v>
      </c>
      <c r="F615">
        <v>0</v>
      </c>
    </row>
    <row r="616" spans="1:6" x14ac:dyDescent="0.2">
      <c r="A616">
        <v>14827</v>
      </c>
      <c r="B616">
        <v>13089022402</v>
      </c>
      <c r="C616">
        <v>26.2</v>
      </c>
      <c r="D616">
        <v>100529</v>
      </c>
      <c r="E616">
        <v>258</v>
      </c>
      <c r="F616">
        <v>0</v>
      </c>
    </row>
    <row r="617" spans="1:6" x14ac:dyDescent="0.2">
      <c r="A617">
        <v>14841</v>
      </c>
      <c r="B617">
        <v>13089022403</v>
      </c>
      <c r="C617">
        <v>6.2</v>
      </c>
      <c r="D617">
        <v>187868</v>
      </c>
      <c r="E617">
        <v>72</v>
      </c>
      <c r="F617">
        <v>10</v>
      </c>
    </row>
    <row r="618" spans="1:6" x14ac:dyDescent="0.2">
      <c r="A618">
        <v>14841</v>
      </c>
      <c r="B618">
        <v>13089022401</v>
      </c>
      <c r="C618">
        <v>11.7</v>
      </c>
      <c r="D618">
        <v>113021</v>
      </c>
      <c r="E618">
        <v>13</v>
      </c>
      <c r="F618">
        <v>0</v>
      </c>
    </row>
    <row r="619" spans="1:6" x14ac:dyDescent="0.2">
      <c r="A619">
        <v>14841</v>
      </c>
      <c r="B619">
        <v>13089020200</v>
      </c>
      <c r="C619">
        <v>8.6</v>
      </c>
      <c r="D619">
        <v>145625</v>
      </c>
      <c r="E619">
        <v>46</v>
      </c>
      <c r="F619">
        <v>12</v>
      </c>
    </row>
    <row r="620" spans="1:6" x14ac:dyDescent="0.2">
      <c r="A620">
        <v>14841</v>
      </c>
      <c r="B620">
        <v>13121001500</v>
      </c>
      <c r="C620">
        <v>13.1</v>
      </c>
      <c r="D620">
        <v>121622</v>
      </c>
      <c r="E620">
        <v>431</v>
      </c>
      <c r="F620">
        <v>99</v>
      </c>
    </row>
    <row r="621" spans="1:6" x14ac:dyDescent="0.2">
      <c r="A621">
        <v>14827</v>
      </c>
      <c r="B621">
        <v>13089021502</v>
      </c>
      <c r="C621">
        <v>23.3</v>
      </c>
      <c r="D621">
        <v>119107</v>
      </c>
      <c r="E621">
        <v>58</v>
      </c>
      <c r="F621">
        <v>72</v>
      </c>
    </row>
    <row r="622" spans="1:6" x14ac:dyDescent="0.2">
      <c r="A622">
        <v>14827</v>
      </c>
      <c r="B622">
        <v>13089020100</v>
      </c>
      <c r="C622">
        <v>3.5</v>
      </c>
      <c r="D622">
        <v>171964</v>
      </c>
      <c r="E622">
        <v>0</v>
      </c>
      <c r="F622">
        <v>2</v>
      </c>
    </row>
    <row r="623" spans="1:6" x14ac:dyDescent="0.2">
      <c r="A623">
        <v>14827</v>
      </c>
      <c r="B623">
        <v>13121000100</v>
      </c>
      <c r="C623">
        <v>8.1</v>
      </c>
      <c r="D623">
        <v>215694</v>
      </c>
      <c r="E623">
        <v>13</v>
      </c>
      <c r="F623">
        <v>64</v>
      </c>
    </row>
    <row r="624" spans="1:6" x14ac:dyDescent="0.2">
      <c r="A624">
        <v>14827</v>
      </c>
      <c r="B624">
        <v>13121000200</v>
      </c>
      <c r="C624">
        <v>7</v>
      </c>
      <c r="D624">
        <v>161346</v>
      </c>
      <c r="E624">
        <v>45</v>
      </c>
      <c r="F624">
        <v>84</v>
      </c>
    </row>
    <row r="625" spans="1:6" x14ac:dyDescent="0.2">
      <c r="A625">
        <v>14827</v>
      </c>
      <c r="B625">
        <v>13121001700</v>
      </c>
      <c r="C625">
        <v>31</v>
      </c>
      <c r="D625">
        <v>39205</v>
      </c>
      <c r="E625">
        <v>383</v>
      </c>
      <c r="F625">
        <v>356</v>
      </c>
    </row>
    <row r="626" spans="1:6" x14ac:dyDescent="0.2">
      <c r="A626">
        <v>14827</v>
      </c>
      <c r="B626">
        <v>13121001800</v>
      </c>
      <c r="C626">
        <v>39.5</v>
      </c>
      <c r="D626">
        <v>15905</v>
      </c>
      <c r="E626">
        <v>908</v>
      </c>
      <c r="F626">
        <v>622</v>
      </c>
    </row>
    <row r="627" spans="1:6" x14ac:dyDescent="0.2">
      <c r="A627">
        <v>14827</v>
      </c>
      <c r="B627">
        <v>13121001900</v>
      </c>
      <c r="C627">
        <v>31.7</v>
      </c>
      <c r="D627">
        <v>67500</v>
      </c>
      <c r="E627">
        <v>150</v>
      </c>
      <c r="F627">
        <v>93</v>
      </c>
    </row>
    <row r="628" spans="1:6" x14ac:dyDescent="0.2">
      <c r="A628">
        <v>14864</v>
      </c>
      <c r="B628">
        <v>13121001202</v>
      </c>
      <c r="C628">
        <v>8.4</v>
      </c>
      <c r="D628">
        <v>139265</v>
      </c>
      <c r="E628">
        <v>299</v>
      </c>
      <c r="F628">
        <v>87</v>
      </c>
    </row>
    <row r="629" spans="1:6" x14ac:dyDescent="0.2">
      <c r="A629">
        <v>14864</v>
      </c>
      <c r="B629">
        <v>13121001001</v>
      </c>
      <c r="C629">
        <v>16.3</v>
      </c>
      <c r="D629">
        <v>172639</v>
      </c>
      <c r="E629">
        <v>65</v>
      </c>
      <c r="F629">
        <v>4</v>
      </c>
    </row>
    <row r="630" spans="1:6" x14ac:dyDescent="0.2">
      <c r="A630">
        <v>14864</v>
      </c>
      <c r="B630">
        <v>13121000600</v>
      </c>
      <c r="C630">
        <v>42</v>
      </c>
      <c r="D630">
        <v>63406</v>
      </c>
      <c r="E630">
        <v>237</v>
      </c>
      <c r="F630">
        <v>17</v>
      </c>
    </row>
    <row r="631" spans="1:6" x14ac:dyDescent="0.2">
      <c r="A631">
        <v>14864</v>
      </c>
      <c r="B631">
        <v>13121008902</v>
      </c>
      <c r="C631">
        <v>20.6</v>
      </c>
      <c r="D631">
        <v>99048</v>
      </c>
      <c r="E631">
        <v>230</v>
      </c>
      <c r="F631">
        <v>124</v>
      </c>
    </row>
    <row r="632" spans="1:6" x14ac:dyDescent="0.2">
      <c r="A632">
        <v>14864</v>
      </c>
      <c r="B632">
        <v>13121009000</v>
      </c>
      <c r="C632">
        <v>3.9</v>
      </c>
      <c r="D632">
        <v>155260</v>
      </c>
      <c r="E632">
        <v>7</v>
      </c>
      <c r="F632">
        <v>37</v>
      </c>
    </row>
    <row r="633" spans="1:6" x14ac:dyDescent="0.2">
      <c r="A633">
        <v>14864</v>
      </c>
      <c r="B633">
        <v>13121009801</v>
      </c>
      <c r="C633">
        <v>4.2</v>
      </c>
      <c r="D633">
        <v>194628</v>
      </c>
      <c r="E633">
        <v>174</v>
      </c>
      <c r="F633">
        <v>38</v>
      </c>
    </row>
    <row r="634" spans="1:6" x14ac:dyDescent="0.2">
      <c r="A634">
        <v>14864</v>
      </c>
      <c r="B634">
        <v>13121009802</v>
      </c>
      <c r="C634">
        <v>5.8</v>
      </c>
      <c r="D634">
        <v>203403</v>
      </c>
      <c r="E634">
        <v>46</v>
      </c>
      <c r="F634">
        <v>50</v>
      </c>
    </row>
    <row r="635" spans="1:6" x14ac:dyDescent="0.2">
      <c r="A635">
        <v>14864</v>
      </c>
      <c r="B635">
        <v>13067030339</v>
      </c>
      <c r="C635">
        <v>8</v>
      </c>
      <c r="D635">
        <v>68686</v>
      </c>
      <c r="E635">
        <v>128</v>
      </c>
      <c r="F635">
        <v>40</v>
      </c>
    </row>
    <row r="636" spans="1:6" x14ac:dyDescent="0.2">
      <c r="A636">
        <v>14864</v>
      </c>
      <c r="B636">
        <v>13067031207</v>
      </c>
      <c r="C636">
        <v>7.6</v>
      </c>
      <c r="D636">
        <v>89271</v>
      </c>
      <c r="E636">
        <v>0</v>
      </c>
      <c r="F636">
        <v>91</v>
      </c>
    </row>
    <row r="637" spans="1:6" x14ac:dyDescent="0.2">
      <c r="A637">
        <v>14864</v>
      </c>
      <c r="B637">
        <v>13121009700</v>
      </c>
      <c r="C637">
        <v>2.4</v>
      </c>
      <c r="D637">
        <v>210417</v>
      </c>
      <c r="E637">
        <v>49</v>
      </c>
      <c r="F637">
        <v>0</v>
      </c>
    </row>
    <row r="638" spans="1:6" x14ac:dyDescent="0.2">
      <c r="A638">
        <v>14864</v>
      </c>
      <c r="B638">
        <v>13121001002</v>
      </c>
      <c r="C638">
        <v>47.4</v>
      </c>
      <c r="D638">
        <v>56389</v>
      </c>
      <c r="E638">
        <v>50</v>
      </c>
      <c r="F638">
        <v>9</v>
      </c>
    </row>
    <row r="639" spans="1:6" x14ac:dyDescent="0.2">
      <c r="A639">
        <v>14864</v>
      </c>
      <c r="B639">
        <v>13121009501</v>
      </c>
      <c r="C639">
        <v>2.8</v>
      </c>
      <c r="D639">
        <v>186328</v>
      </c>
      <c r="E639">
        <v>40</v>
      </c>
      <c r="F639">
        <v>0</v>
      </c>
    </row>
    <row r="640" spans="1:6" x14ac:dyDescent="0.2">
      <c r="A640">
        <v>14829</v>
      </c>
      <c r="B640">
        <v>13121002800</v>
      </c>
      <c r="C640">
        <v>43.4</v>
      </c>
      <c r="D640">
        <v>30313</v>
      </c>
      <c r="E640">
        <v>348</v>
      </c>
      <c r="F640">
        <v>200</v>
      </c>
    </row>
    <row r="641" spans="1:6" x14ac:dyDescent="0.2">
      <c r="A641">
        <v>14829</v>
      </c>
      <c r="B641">
        <v>13121011900</v>
      </c>
      <c r="C641">
        <v>35.5</v>
      </c>
      <c r="D641">
        <v>42431</v>
      </c>
      <c r="E641">
        <v>549</v>
      </c>
      <c r="F641">
        <v>265</v>
      </c>
    </row>
    <row r="642" spans="1:6" x14ac:dyDescent="0.2">
      <c r="A642">
        <v>14787</v>
      </c>
      <c r="B642">
        <v>13089021405</v>
      </c>
      <c r="C642">
        <v>14.6</v>
      </c>
      <c r="D642">
        <v>158088</v>
      </c>
      <c r="E642">
        <v>47</v>
      </c>
      <c r="F642">
        <v>37</v>
      </c>
    </row>
    <row r="643" spans="1:6" x14ac:dyDescent="0.2">
      <c r="A643">
        <v>14787</v>
      </c>
      <c r="B643">
        <v>13089021102</v>
      </c>
      <c r="C643">
        <v>9.1</v>
      </c>
      <c r="D643">
        <v>109904</v>
      </c>
      <c r="E643">
        <v>206</v>
      </c>
      <c r="F643">
        <v>105</v>
      </c>
    </row>
    <row r="644" spans="1:6" x14ac:dyDescent="0.2">
      <c r="A644">
        <v>14787</v>
      </c>
      <c r="B644">
        <v>13121010002</v>
      </c>
      <c r="C644">
        <v>1.8</v>
      </c>
      <c r="D644">
        <v>200250</v>
      </c>
      <c r="E644">
        <v>154</v>
      </c>
      <c r="F644">
        <v>0</v>
      </c>
    </row>
    <row r="645" spans="1:6" x14ac:dyDescent="0.2">
      <c r="A645">
        <v>14787</v>
      </c>
      <c r="B645">
        <v>13121010001</v>
      </c>
      <c r="C645">
        <v>2.7</v>
      </c>
      <c r="D645">
        <v>133937</v>
      </c>
      <c r="E645">
        <v>129</v>
      </c>
      <c r="F645">
        <v>26</v>
      </c>
    </row>
    <row r="646" spans="1:6" x14ac:dyDescent="0.2">
      <c r="A646">
        <v>14787</v>
      </c>
      <c r="B646">
        <v>13121009601</v>
      </c>
      <c r="C646">
        <v>7.8</v>
      </c>
      <c r="D646">
        <v>161250</v>
      </c>
      <c r="E646">
        <v>40</v>
      </c>
      <c r="F646">
        <v>15</v>
      </c>
    </row>
    <row r="647" spans="1:6" x14ac:dyDescent="0.2">
      <c r="A647">
        <v>14787</v>
      </c>
      <c r="B647">
        <v>13121009502</v>
      </c>
      <c r="C647">
        <v>11.9</v>
      </c>
      <c r="D647">
        <v>95313</v>
      </c>
      <c r="E647">
        <v>234</v>
      </c>
      <c r="F647">
        <v>44</v>
      </c>
    </row>
    <row r="648" spans="1:6" x14ac:dyDescent="0.2">
      <c r="A648">
        <v>14787</v>
      </c>
      <c r="B648">
        <v>13121009501</v>
      </c>
      <c r="C648">
        <v>2.8</v>
      </c>
      <c r="D648">
        <v>186328</v>
      </c>
      <c r="E648">
        <v>40</v>
      </c>
      <c r="F648">
        <v>0</v>
      </c>
    </row>
    <row r="649" spans="1:6" x14ac:dyDescent="0.2">
      <c r="A649">
        <v>14787</v>
      </c>
      <c r="B649">
        <v>13121009101</v>
      </c>
      <c r="C649">
        <v>10.4</v>
      </c>
      <c r="D649">
        <v>108667</v>
      </c>
      <c r="E649">
        <v>221</v>
      </c>
      <c r="F649">
        <v>229</v>
      </c>
    </row>
    <row r="650" spans="1:6" x14ac:dyDescent="0.2">
      <c r="A650">
        <v>14787</v>
      </c>
      <c r="B650">
        <v>13121000500</v>
      </c>
      <c r="C650">
        <v>12.2</v>
      </c>
      <c r="D650">
        <v>113763</v>
      </c>
      <c r="E650">
        <v>280</v>
      </c>
      <c r="F650">
        <v>107</v>
      </c>
    </row>
    <row r="651" spans="1:6" x14ac:dyDescent="0.2">
      <c r="A651">
        <v>14787</v>
      </c>
      <c r="B651">
        <v>13121009102</v>
      </c>
      <c r="C651">
        <v>15.8</v>
      </c>
      <c r="D651">
        <v>203894</v>
      </c>
      <c r="E651">
        <v>378</v>
      </c>
      <c r="F651">
        <v>99</v>
      </c>
    </row>
    <row r="652" spans="1:6" x14ac:dyDescent="0.2">
      <c r="A652">
        <v>14787</v>
      </c>
      <c r="B652">
        <v>13121009300</v>
      </c>
      <c r="C652">
        <v>4.2</v>
      </c>
      <c r="D652">
        <v>128664</v>
      </c>
      <c r="E652">
        <v>30</v>
      </c>
      <c r="F652">
        <v>111</v>
      </c>
    </row>
    <row r="653" spans="1:6" x14ac:dyDescent="0.2">
      <c r="A653">
        <v>14787</v>
      </c>
      <c r="B653">
        <v>13121009603</v>
      </c>
      <c r="C653">
        <v>13.2</v>
      </c>
      <c r="D653">
        <v>125515</v>
      </c>
      <c r="E653">
        <v>270</v>
      </c>
      <c r="F653">
        <v>109</v>
      </c>
    </row>
    <row r="654" spans="1:6" x14ac:dyDescent="0.2">
      <c r="A654">
        <v>14787</v>
      </c>
      <c r="B654">
        <v>13121009602</v>
      </c>
      <c r="C654">
        <v>2.2999999999999998</v>
      </c>
      <c r="D654">
        <v>135405</v>
      </c>
      <c r="E654">
        <v>211</v>
      </c>
      <c r="F654">
        <v>0</v>
      </c>
    </row>
  </sheetData>
  <autoFilter ref="A1:F654" xr:uid="{00000000-0009-0000-00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7"/>
  <sheetViews>
    <sheetView workbookViewId="0">
      <selection activeCell="E2" sqref="E2"/>
    </sheetView>
  </sheetViews>
  <sheetFormatPr baseColWidth="10" defaultRowHeight="16" x14ac:dyDescent="0.2"/>
  <cols>
    <col min="2" max="2" width="43.33203125" bestFit="1" customWidth="1"/>
    <col min="3" max="3" width="16.5" bestFit="1" customWidth="1"/>
    <col min="4" max="4" width="21.5" bestFit="1" customWidth="1"/>
    <col min="5" max="5" width="12.83203125" bestFit="1" customWidth="1"/>
    <col min="6" max="6" width="12.33203125" bestFit="1" customWidth="1"/>
    <col min="8" max="8" width="25" bestFit="1" customWidth="1"/>
    <col min="9" max="9" width="25.83203125" bestFit="1" customWidth="1"/>
    <col min="10" max="10" width="32.6640625" bestFit="1" customWidth="1"/>
    <col min="11" max="11" width="26.1640625" bestFit="1" customWidth="1"/>
  </cols>
  <sheetData>
    <row r="1" spans="1:6" x14ac:dyDescent="0.2">
      <c r="A1" t="s">
        <v>0</v>
      </c>
      <c r="B1" t="s">
        <v>70</v>
      </c>
      <c r="C1" t="s">
        <v>68</v>
      </c>
      <c r="D1" t="s">
        <v>3</v>
      </c>
      <c r="E1" t="s">
        <v>4</v>
      </c>
      <c r="F1" t="s">
        <v>5</v>
      </c>
    </row>
    <row r="2" spans="1:6" x14ac:dyDescent="0.2">
      <c r="A2">
        <v>14831</v>
      </c>
      <c r="B2" t="str">
        <f>VLOOKUP(A2,'Route Names'!$A$2:$B$95,2,FALSE)</f>
        <v>BLUE EASTBOUND TO INDIAN CREEK STATION</v>
      </c>
      <c r="C2">
        <f>AVERAGEIF('Data By Tract'!$A$2:$A$654,'Data By Route'!$A2,'Data By Tract'!C$2:C$654)</f>
        <v>28.908333333333331</v>
      </c>
      <c r="D2">
        <f>AVERAGEIF('Data By Tract'!$A$2:$A$654,'Data By Route'!$A2,'Data By Tract'!D$2:D$654)</f>
        <v>68192.916666666672</v>
      </c>
      <c r="E2">
        <f>SUMIF('Data By Tract'!$A$2:$A$654,'Data By Route'!$A2,'Data By Tract'!E$2:E$654)</f>
        <v>3141</v>
      </c>
      <c r="F2">
        <f>SUMIF('Data By Tract'!$A$2:$A$654,'Data By Route'!$A2,'Data By Tract'!F$2:F$654)</f>
        <v>3072</v>
      </c>
    </row>
    <row r="3" spans="1:6" x14ac:dyDescent="0.2">
      <c r="A3">
        <v>14833</v>
      </c>
      <c r="B3" t="str">
        <f>VLOOKUP(A3,'Route Names'!$A$2:$B$95,2,FALSE)</f>
        <v>GREEN EASTBOUND</v>
      </c>
      <c r="C3">
        <f>AVERAGEIF('Data By Tract'!$A$2:$A$654,'Data By Route'!$A3,'Data By Tract'!C$2:C$654)</f>
        <v>41.540000000000006</v>
      </c>
      <c r="D3">
        <f>AVERAGEIF('Data By Tract'!$A$2:$A$654,'Data By Route'!$A3,'Data By Tract'!D$2:D$654)</f>
        <v>45052.6</v>
      </c>
      <c r="E3">
        <f>SUMIF('Data By Tract'!$A$2:$A$654,'Data By Route'!$A3,'Data By Tract'!E$2:E$654)</f>
        <v>1283</v>
      </c>
      <c r="F3">
        <f>SUMIF('Data By Tract'!$A$2:$A$654,'Data By Route'!$A3,'Data By Tract'!F$2:F$654)</f>
        <v>1117</v>
      </c>
    </row>
    <row r="4" spans="1:6" x14ac:dyDescent="0.2">
      <c r="A4">
        <v>14832</v>
      </c>
      <c r="B4" t="str">
        <f>VLOOKUP(A4,'Route Names'!$A$2:$B$95,2,FALSE)</f>
        <v>GOLD NORTHBOUND TO DORAVILLE STATION</v>
      </c>
      <c r="C4">
        <f>AVERAGEIF('Data By Tract'!$A$2:$A$654,'Data By Route'!$A4,'Data By Tract'!C$2:C$654)</f>
        <v>21.906666666666663</v>
      </c>
      <c r="D4">
        <f>AVERAGEIF('Data By Tract'!$A$2:$A$654,'Data By Route'!$A4,'Data By Tract'!D$2:D$654)</f>
        <v>72667.133333333331</v>
      </c>
      <c r="E4">
        <f>SUMIF('Data By Tract'!$A$2:$A$654,'Data By Route'!$A4,'Data By Tract'!E$2:E$654)</f>
        <v>3935</v>
      </c>
      <c r="F4">
        <f>SUMIF('Data By Tract'!$A$2:$A$654,'Data By Route'!$A4,'Data By Tract'!F$2:F$654)</f>
        <v>2255</v>
      </c>
    </row>
    <row r="5" spans="1:6" x14ac:dyDescent="0.2">
      <c r="A5">
        <v>14834</v>
      </c>
      <c r="B5" t="str">
        <f>VLOOKUP(A5,'Route Names'!$A$2:$B$95,2,FALSE)</f>
        <v>RED NORTHBOUND TO NORTH SPRINGS STATION</v>
      </c>
      <c r="C5">
        <f>AVERAGEIF('Data By Tract'!$A$2:$A$654,'Data By Route'!$A5,'Data By Tract'!C$2:C$654)</f>
        <v>16.873333333333331</v>
      </c>
      <c r="D5">
        <f>AVERAGEIF('Data By Tract'!$A$2:$A$654,'Data By Route'!$A5,'Data By Tract'!D$2:D$654)</f>
        <v>87008</v>
      </c>
      <c r="E5">
        <f>SUMIF('Data By Tract'!$A$2:$A$654,'Data By Route'!$A5,'Data By Tract'!E$2:E$654)</f>
        <v>3164</v>
      </c>
      <c r="F5">
        <f>SUMIF('Data By Tract'!$A$2:$A$654,'Data By Route'!$A5,'Data By Tract'!F$2:F$654)</f>
        <v>1779</v>
      </c>
    </row>
    <row r="6" spans="1:6" x14ac:dyDescent="0.2">
      <c r="A6">
        <v>14809</v>
      </c>
      <c r="B6" t="str">
        <f>VLOOKUP(A6,'Route Names'!$A$2:$B$95,2,FALSE)</f>
        <v>Route 188 Oakley Industrial</v>
      </c>
      <c r="C6">
        <f>AVERAGEIF('Data By Tract'!$A$2:$A$654,'Data By Route'!$A6,'Data By Tract'!C$2:C$654)</f>
        <v>18.266666666666666</v>
      </c>
      <c r="D6">
        <f>AVERAGEIF('Data By Tract'!$A$2:$A$654,'Data By Route'!$A6,'Data By Tract'!D$2:D$654)</f>
        <v>54612</v>
      </c>
      <c r="E6">
        <f>SUMIF('Data By Tract'!$A$2:$A$654,'Data By Route'!$A6,'Data By Tract'!E$2:E$654)</f>
        <v>1112</v>
      </c>
      <c r="F6">
        <f>SUMIF('Data By Tract'!$A$2:$A$654,'Data By Route'!$A6,'Data By Tract'!F$2:F$654)</f>
        <v>2376</v>
      </c>
    </row>
    <row r="7" spans="1:6" x14ac:dyDescent="0.2">
      <c r="A7">
        <v>14816</v>
      </c>
      <c r="B7" t="str">
        <f>VLOOKUP(A7,'Route Names'!$A$2:$B$95,2,FALSE)</f>
        <v>Route 196- College Park Station</v>
      </c>
      <c r="C7">
        <f>AVERAGEIF('Data By Tract'!$A$2:$A$654,'Data By Route'!$A7,'Data By Tract'!C$2:C$654)</f>
        <v>26.570588235294117</v>
      </c>
      <c r="D7">
        <f>AVERAGEIF('Data By Tract'!$A$2:$A$654,'Data By Route'!$A7,'Data By Tract'!D$2:D$654)</f>
        <v>37304.882352941175</v>
      </c>
      <c r="E7">
        <f>SUMIF('Data By Tract'!$A$2:$A$654,'Data By Route'!$A7,'Data By Tract'!E$2:E$654)</f>
        <v>2592</v>
      </c>
      <c r="F7">
        <f>SUMIF('Data By Tract'!$A$2:$A$654,'Data By Route'!$A7,'Data By Tract'!F$2:F$654)</f>
        <v>6107</v>
      </c>
    </row>
    <row r="8" spans="1:6" x14ac:dyDescent="0.2">
      <c r="A8">
        <v>14847</v>
      </c>
      <c r="B8" t="str">
        <f>VLOOKUP(A8,'Route Names'!$A$2:$B$95,2,FALSE)</f>
        <v>Route 89 Old National Highway</v>
      </c>
      <c r="C8">
        <f>AVERAGEIF('Data By Tract'!$A$2:$A$654,'Data By Route'!$A8,'Data By Tract'!C$2:C$654)</f>
        <v>22.638888888888886</v>
      </c>
      <c r="D8">
        <f>AVERAGEIF('Data By Tract'!$A$2:$A$654,'Data By Route'!$A8,'Data By Tract'!D$2:D$654)</f>
        <v>45490.222222222219</v>
      </c>
      <c r="E8">
        <f>SUMIF('Data By Tract'!$A$2:$A$654,'Data By Route'!$A8,'Data By Tract'!E$2:E$654)</f>
        <v>3690</v>
      </c>
      <c r="F8">
        <f>SUMIF('Data By Tract'!$A$2:$A$654,'Data By Route'!$A8,'Data By Tract'!F$2:F$654)</f>
        <v>9170</v>
      </c>
    </row>
    <row r="9" spans="1:6" x14ac:dyDescent="0.2">
      <c r="A9">
        <v>14810</v>
      </c>
      <c r="B9" t="str">
        <f>VLOOKUP(A9,'Route Names'!$A$2:$B$95,2,FALSE)</f>
        <v>Route 191-Clayton County Justice Center</v>
      </c>
      <c r="C9">
        <f>AVERAGEIF('Data By Tract'!$A$2:$A$654,'Data By Route'!$A9,'Data By Tract'!C$2:C$654)</f>
        <v>27.700000000000003</v>
      </c>
      <c r="D9">
        <f>AVERAGEIF('Data By Tract'!$A$2:$A$654,'Data By Route'!$A9,'Data By Tract'!D$2:D$654)</f>
        <v>37933.666666666664</v>
      </c>
      <c r="E9">
        <f>SUMIF('Data By Tract'!$A$2:$A$654,'Data By Route'!$A9,'Data By Tract'!E$2:E$654)</f>
        <v>3607</v>
      </c>
      <c r="F9">
        <f>SUMIF('Data By Tract'!$A$2:$A$654,'Data By Route'!$A9,'Data By Tract'!F$2:F$654)</f>
        <v>9589</v>
      </c>
    </row>
    <row r="10" spans="1:6" x14ac:dyDescent="0.2">
      <c r="A10">
        <v>14812</v>
      </c>
      <c r="B10" t="str">
        <f>VLOOKUP(A10,'Route Names'!$A$2:$B$95,2,FALSE)</f>
        <v>Route 192 East Point Station</v>
      </c>
      <c r="C10">
        <f>AVERAGEIF('Data By Tract'!$A$2:$A$654,'Data By Route'!$A10,'Data By Tract'!C$2:C$654)</f>
        <v>30.191666666666666</v>
      </c>
      <c r="D10">
        <f>AVERAGEIF('Data By Tract'!$A$2:$A$654,'Data By Route'!$A10,'Data By Tract'!D$2:D$654)</f>
        <v>34413.5</v>
      </c>
      <c r="E10">
        <f>SUMIF('Data By Tract'!$A$2:$A$654,'Data By Route'!$A10,'Data By Tract'!E$2:E$654)</f>
        <v>2493</v>
      </c>
      <c r="F10">
        <f>SUMIF('Data By Tract'!$A$2:$A$654,'Data By Route'!$A10,'Data By Tract'!F$2:F$654)</f>
        <v>4795</v>
      </c>
    </row>
    <row r="11" spans="1:6" x14ac:dyDescent="0.2">
      <c r="A11">
        <v>14814</v>
      </c>
      <c r="B11" t="str">
        <f>VLOOKUP(A11,'Route Names'!$A$2:$B$95,2,FALSE)</f>
        <v>Route 193- East Point Station</v>
      </c>
      <c r="C11">
        <f>AVERAGEIF('Data By Tract'!$A$2:$A$654,'Data By Route'!$A11,'Data By Tract'!C$2:C$654)</f>
        <v>28.992857142857144</v>
      </c>
      <c r="D11">
        <f>AVERAGEIF('Data By Tract'!$A$2:$A$654,'Data By Route'!$A11,'Data By Tract'!D$2:D$654)</f>
        <v>42025.714285714283</v>
      </c>
      <c r="E11">
        <f>SUMIF('Data By Tract'!$A$2:$A$654,'Data By Route'!$A11,'Data By Tract'!E$2:E$654)</f>
        <v>2900</v>
      </c>
      <c r="F11">
        <f>SUMIF('Data By Tract'!$A$2:$A$654,'Data By Route'!$A11,'Data By Tract'!F$2:F$654)</f>
        <v>5981</v>
      </c>
    </row>
    <row r="12" spans="1:6" x14ac:dyDescent="0.2">
      <c r="A12">
        <v>14752</v>
      </c>
      <c r="B12" t="str">
        <f>VLOOKUP(A12,'Route Names'!$A$2:$B$95,2,FALSE)</f>
        <v>Route 42 - Lakewood Station</v>
      </c>
      <c r="C12">
        <f>AVERAGEIF('Data By Tract'!$A$2:$A$654,'Data By Route'!$A12,'Data By Tract'!C$2:C$654)</f>
        <v>46.15</v>
      </c>
      <c r="D12">
        <f>AVERAGEIF('Data By Tract'!$A$2:$A$654,'Data By Route'!$A12,'Data By Tract'!D$2:D$654)</f>
        <v>34682.125</v>
      </c>
      <c r="E12">
        <f>SUMIF('Data By Tract'!$A$2:$A$654,'Data By Route'!$A12,'Data By Tract'!E$2:E$654)</f>
        <v>3784</v>
      </c>
      <c r="F12">
        <f>SUMIF('Data By Tract'!$A$2:$A$654,'Data By Route'!$A12,'Data By Tract'!F$2:F$654)</f>
        <v>3906</v>
      </c>
    </row>
    <row r="13" spans="1:6" x14ac:dyDescent="0.2">
      <c r="A13">
        <v>14803</v>
      </c>
      <c r="B13" t="str">
        <f>VLOOKUP(A13,'Route Names'!$A$2:$B$95,2,FALSE)</f>
        <v xml:space="preserve">Route 178 - Hamilton Boulevard </v>
      </c>
      <c r="C13">
        <f>AVERAGEIF('Data By Tract'!$A$2:$A$654,'Data By Route'!$A13,'Data By Tract'!C$2:C$654)</f>
        <v>43.499999999999993</v>
      </c>
      <c r="D13">
        <f>AVERAGEIF('Data By Tract'!$A$2:$A$654,'Data By Route'!$A13,'Data By Tract'!D$2:D$654)</f>
        <v>25225.428571428572</v>
      </c>
      <c r="E13">
        <f>SUMIF('Data By Tract'!$A$2:$A$654,'Data By Route'!$A13,'Data By Tract'!E$2:E$654)</f>
        <v>3851</v>
      </c>
      <c r="F13">
        <f>SUMIF('Data By Tract'!$A$2:$A$654,'Data By Route'!$A13,'Data By Tract'!F$2:F$654)</f>
        <v>4547</v>
      </c>
    </row>
    <row r="14" spans="1:6" x14ac:dyDescent="0.2">
      <c r="A14">
        <v>14993</v>
      </c>
      <c r="B14" t="str">
        <f>VLOOKUP(A14,'Route Names'!$A$2:$B$95,2,FALSE)</f>
        <v>Route 81 Venetian Hills/Delowe Drive</v>
      </c>
      <c r="C14">
        <f>AVERAGEIF('Data By Tract'!$A$2:$A$654,'Data By Route'!$A14,'Data By Tract'!C$2:C$654)</f>
        <v>33.5</v>
      </c>
      <c r="D14">
        <f>AVERAGEIF('Data By Tract'!$A$2:$A$654,'Data By Route'!$A14,'Data By Tract'!D$2:D$654)</f>
        <v>35824.625</v>
      </c>
      <c r="E14">
        <f>SUMIF('Data By Tract'!$A$2:$A$654,'Data By Route'!$A14,'Data By Tract'!E$2:E$654)</f>
        <v>5744</v>
      </c>
      <c r="F14">
        <f>SUMIF('Data By Tract'!$A$2:$A$654,'Data By Route'!$A14,'Data By Tract'!F$2:F$654)</f>
        <v>6646</v>
      </c>
    </row>
    <row r="15" spans="1:6" x14ac:dyDescent="0.2">
      <c r="A15">
        <v>14782</v>
      </c>
      <c r="B15" t="str">
        <f>VLOOKUP(A15,'Route Names'!$A$2:$B$95,2,FALSE)</f>
        <v>Route 95 - King Arnold Street</v>
      </c>
      <c r="C15">
        <f>AVERAGEIF('Data By Tract'!$A$2:$A$654,'Data By Route'!$A15,'Data By Tract'!C$2:C$654)</f>
        <v>39.299999999999997</v>
      </c>
      <c r="D15">
        <f>AVERAGEIF('Data By Tract'!$A$2:$A$654,'Data By Route'!$A15,'Data By Tract'!D$2:D$654)</f>
        <v>29186.25</v>
      </c>
      <c r="E15">
        <f>SUMIF('Data By Tract'!$A$2:$A$654,'Data By Route'!$A15,'Data By Tract'!E$2:E$654)</f>
        <v>3143</v>
      </c>
      <c r="F15">
        <f>SUMIF('Data By Tract'!$A$2:$A$654,'Data By Route'!$A15,'Data By Tract'!F$2:F$654)</f>
        <v>3274</v>
      </c>
    </row>
    <row r="16" spans="1:6" x14ac:dyDescent="0.2">
      <c r="A16">
        <v>14750</v>
      </c>
      <c r="B16" t="str">
        <f>VLOOKUP(A16,'Route Names'!$A$2:$B$95,2,FALSE)</f>
        <v>Route 40 West End Station</v>
      </c>
      <c r="C16">
        <f>AVERAGEIF('Data By Tract'!$A$2:$A$654,'Data By Route'!$A16,'Data By Tract'!C$2:C$654)</f>
        <v>28.869999999999997</v>
      </c>
      <c r="D16">
        <f>AVERAGEIF('Data By Tract'!$A$2:$A$654,'Data By Route'!$A16,'Data By Tract'!D$2:D$654)</f>
        <v>73610.8</v>
      </c>
      <c r="E16">
        <f>SUMIF('Data By Tract'!$A$2:$A$654,'Data By Route'!$A16,'Data By Tract'!E$2:E$654)</f>
        <v>2800</v>
      </c>
      <c r="F16">
        <f>SUMIF('Data By Tract'!$A$2:$A$654,'Data By Route'!$A16,'Data By Tract'!F$2:F$654)</f>
        <v>1988</v>
      </c>
    </row>
    <row r="17" spans="1:6" x14ac:dyDescent="0.2">
      <c r="A17">
        <v>14764</v>
      </c>
      <c r="B17" t="str">
        <f>VLOOKUP(A17,'Route Names'!$A$2:$B$95,2,FALSE)</f>
        <v>Route 71 Cascade Road</v>
      </c>
      <c r="C17">
        <f>AVERAGEIF('Data By Tract'!$A$2:$A$654,'Data By Route'!$A17,'Data By Tract'!C$2:C$654)</f>
        <v>28.690909090909088</v>
      </c>
      <c r="D17">
        <f>AVERAGEIF('Data By Tract'!$A$2:$A$654,'Data By Route'!$A17,'Data By Tract'!D$2:D$654)</f>
        <v>40996.36363636364</v>
      </c>
      <c r="E17">
        <f>SUMIF('Data By Tract'!$A$2:$A$654,'Data By Route'!$A17,'Data By Tract'!E$2:E$654)</f>
        <v>3520</v>
      </c>
      <c r="F17">
        <f>SUMIF('Data By Tract'!$A$2:$A$654,'Data By Route'!$A17,'Data By Tract'!F$2:F$654)</f>
        <v>5318</v>
      </c>
    </row>
    <row r="18" spans="1:6" x14ac:dyDescent="0.2">
      <c r="A18">
        <v>14804</v>
      </c>
      <c r="B18" t="str">
        <f>VLOOKUP(A18,'Route Names'!$A$2:$B$95,2,FALSE)</f>
        <v>Route 181 Washington Road/Fairburn</v>
      </c>
      <c r="C18">
        <f>AVERAGEIF('Data By Tract'!$A$2:$A$654,'Data By Route'!$A18,'Data By Tract'!C$2:C$654)</f>
        <v>24.54</v>
      </c>
      <c r="D18">
        <f>AVERAGEIF('Data By Tract'!$A$2:$A$654,'Data By Route'!$A18,'Data By Tract'!D$2:D$654)</f>
        <v>44641.9</v>
      </c>
      <c r="E18">
        <f>SUMIF('Data By Tract'!$A$2:$A$654,'Data By Route'!$A18,'Data By Tract'!E$2:E$654)</f>
        <v>3287</v>
      </c>
      <c r="F18">
        <f>SUMIF('Data By Tract'!$A$2:$A$654,'Data By Route'!$A18,'Data By Tract'!F$2:F$654)</f>
        <v>6500</v>
      </c>
    </row>
    <row r="19" spans="1:6" x14ac:dyDescent="0.2">
      <c r="A19">
        <v>14768</v>
      </c>
      <c r="B19" t="str">
        <f>VLOOKUP(A19,'Route Names'!$A$2:$B$95,2,FALSE)</f>
        <v>Route 78 Cleveland Avenue</v>
      </c>
      <c r="C19">
        <f>AVERAGEIF('Data By Tract'!$A$2:$A$654,'Data By Route'!$A19,'Data By Tract'!C$2:C$654)</f>
        <v>36.628571428571426</v>
      </c>
      <c r="D19">
        <f>AVERAGEIF('Data By Tract'!$A$2:$A$654,'Data By Route'!$A19,'Data By Tract'!D$2:D$654)</f>
        <v>34822.142857142855</v>
      </c>
      <c r="E19">
        <f>SUMIF('Data By Tract'!$A$2:$A$654,'Data By Route'!$A19,'Data By Tract'!E$2:E$654)</f>
        <v>2933</v>
      </c>
      <c r="F19">
        <f>SUMIF('Data By Tract'!$A$2:$A$654,'Data By Route'!$A19,'Data By Tract'!F$2:F$654)</f>
        <v>3399</v>
      </c>
    </row>
    <row r="20" spans="1:6" x14ac:dyDescent="0.2">
      <c r="A20">
        <v>14774</v>
      </c>
      <c r="B20" t="str">
        <f>VLOOKUP(A20,'Route Names'!$A$2:$B$95,2,FALSE)</f>
        <v>Route 84 Social Security Administration Office</v>
      </c>
      <c r="C20">
        <f>AVERAGEIF('Data By Tract'!$A$2:$A$654,'Data By Route'!$A20,'Data By Tract'!C$2:C$654)</f>
        <v>26.700000000000003</v>
      </c>
      <c r="D20">
        <f>AVERAGEIF('Data By Tract'!$A$2:$A$654,'Data By Route'!$A20,'Data By Tract'!D$2:D$654)</f>
        <v>43726</v>
      </c>
      <c r="E20">
        <f>SUMIF('Data By Tract'!$A$2:$A$654,'Data By Route'!$A20,'Data By Tract'!E$2:E$654)</f>
        <v>2430</v>
      </c>
      <c r="F20">
        <f>SUMIF('Data By Tract'!$A$2:$A$654,'Data By Route'!$A20,'Data By Tract'!F$2:F$654)</f>
        <v>3070</v>
      </c>
    </row>
    <row r="21" spans="1:6" x14ac:dyDescent="0.2">
      <c r="A21">
        <v>14746</v>
      </c>
      <c r="B21" t="str">
        <f>VLOOKUP(A21,'Route Names'!$A$2:$B$95,2,FALSE)</f>
        <v>Route 26 Marietta Street / Perry Boulevard</v>
      </c>
      <c r="C21">
        <f>AVERAGEIF('Data By Tract'!$A$2:$A$654,'Data By Route'!$A21,'Data By Tract'!C$2:C$654)</f>
        <v>40.1</v>
      </c>
      <c r="D21">
        <f>AVERAGEIF('Data By Tract'!$A$2:$A$654,'Data By Route'!$A21,'Data By Tract'!D$2:D$654)</f>
        <v>58704.444444444445</v>
      </c>
      <c r="E21">
        <f>SUMIF('Data By Tract'!$A$2:$A$654,'Data By Route'!$A21,'Data By Tract'!E$2:E$654)</f>
        <v>2249</v>
      </c>
      <c r="F21">
        <f>SUMIF('Data By Tract'!$A$2:$A$654,'Data By Route'!$A21,'Data By Tract'!F$2:F$654)</f>
        <v>1797</v>
      </c>
    </row>
    <row r="22" spans="1:6" x14ac:dyDescent="0.2">
      <c r="A22">
        <v>14754</v>
      </c>
      <c r="B22" t="str">
        <f>VLOOKUP(A22,'Route Names'!$A$2:$B$95,2,FALSE)</f>
        <v>Route 49 Metro Transitional Center</v>
      </c>
      <c r="C22">
        <f>AVERAGEIF('Data By Tract'!$A$2:$A$654,'Data By Route'!$A22,'Data By Tract'!C$2:C$654)</f>
        <v>37.158333333333324</v>
      </c>
      <c r="D22">
        <f>AVERAGEIF('Data By Tract'!$A$2:$A$654,'Data By Route'!$A22,'Data By Tract'!D$2:D$654)</f>
        <v>37688.916666666664</v>
      </c>
      <c r="E22">
        <f>SUMIF('Data By Tract'!$A$2:$A$654,'Data By Route'!$A22,'Data By Tract'!E$2:E$654)</f>
        <v>2732</v>
      </c>
      <c r="F22">
        <f>SUMIF('Data By Tract'!$A$2:$A$654,'Data By Route'!$A22,'Data By Tract'!F$2:F$654)</f>
        <v>3352</v>
      </c>
    </row>
    <row r="23" spans="1:6" x14ac:dyDescent="0.2">
      <c r="A23">
        <v>14787</v>
      </c>
      <c r="B23" t="str">
        <f>VLOOKUP(A23,'Route Names'!$A$2:$B$95,2,FALSE)</f>
        <v>Route 110 Arts Center Station</v>
      </c>
      <c r="C23">
        <f>AVERAGEIF('Data By Tract'!$A$2:$A$654,'Data By Route'!$A23,'Data By Tract'!C$2:C$654)</f>
        <v>8.2285714285714295</v>
      </c>
      <c r="D23">
        <f>AVERAGEIF('Data By Tract'!$A$2:$A$654,'Data By Route'!$A23,'Data By Tract'!D$2:D$654)</f>
        <v>143206</v>
      </c>
      <c r="E23">
        <f>SUMIF('Data By Tract'!$A$2:$A$654,'Data By Route'!$A23,'Data By Tract'!E$2:E$654)</f>
        <v>2249</v>
      </c>
      <c r="F23">
        <f>SUMIF('Data By Tract'!$A$2:$A$654,'Data By Route'!$A23,'Data By Tract'!F$2:F$654)</f>
        <v>888</v>
      </c>
    </row>
    <row r="24" spans="1:6" x14ac:dyDescent="0.2">
      <c r="A24">
        <v>14827</v>
      </c>
      <c r="B24" t="str">
        <f>VLOOKUP(A24,'Route Names'!$A$2:$B$95,2,FALSE)</f>
        <v>Route 816 Emory University</v>
      </c>
      <c r="C24">
        <f>AVERAGEIF('Data By Tract'!$A$2:$A$654,'Data By Route'!$A24,'Data By Tract'!C$2:C$654)</f>
        <v>22.9</v>
      </c>
      <c r="D24">
        <f>AVERAGEIF('Data By Tract'!$A$2:$A$654,'Data By Route'!$A24,'Data By Tract'!D$2:D$654)</f>
        <v>102955.46153846153</v>
      </c>
      <c r="E24">
        <f>SUMIF('Data By Tract'!$A$2:$A$654,'Data By Route'!$A24,'Data By Tract'!E$2:E$654)</f>
        <v>3111</v>
      </c>
      <c r="F24">
        <f>SUMIF('Data By Tract'!$A$2:$A$654,'Data By Route'!$A24,'Data By Tract'!F$2:F$654)</f>
        <v>1750</v>
      </c>
    </row>
    <row r="25" spans="1:6" x14ac:dyDescent="0.2">
      <c r="A25">
        <v>14760</v>
      </c>
      <c r="B25" t="str">
        <f>VLOOKUP(A25,'Route Names'!$A$2:$B$95,2,FALSE)</f>
        <v>Route 55 Jonesboro Road</v>
      </c>
      <c r="C25">
        <f>AVERAGEIF('Data By Tract'!$A$2:$A$654,'Data By Route'!$A25,'Data By Tract'!C$2:C$654)</f>
        <v>41.059999999999988</v>
      </c>
      <c r="D25">
        <f>AVERAGEIF('Data By Tract'!$A$2:$A$654,'Data By Route'!$A25,'Data By Tract'!D$2:D$654)</f>
        <v>36684.066666666666</v>
      </c>
      <c r="E25">
        <f>SUMIF('Data By Tract'!$A$2:$A$654,'Data By Route'!$A25,'Data By Tract'!E$2:E$654)</f>
        <v>4691</v>
      </c>
      <c r="F25">
        <f>SUMIF('Data By Tract'!$A$2:$A$654,'Data By Route'!$A25,'Data By Tract'!F$2:F$654)</f>
        <v>6096</v>
      </c>
    </row>
    <row r="26" spans="1:6" x14ac:dyDescent="0.2">
      <c r="A26">
        <v>14844</v>
      </c>
      <c r="B26" t="str">
        <f>VLOOKUP(A26,'Route Names'!$A$2:$B$95,2,FALSE)</f>
        <v>Route 82 Camp Creek / South Fulton Parkway</v>
      </c>
      <c r="C26">
        <f>AVERAGEIF('Data By Tract'!$A$2:$A$654,'Data By Route'!$A26,'Data By Tract'!C$2:C$654)</f>
        <v>21.080000000000002</v>
      </c>
      <c r="D26">
        <f>AVERAGEIF('Data By Tract'!$A$2:$A$654,'Data By Route'!$A26,'Data By Tract'!D$2:D$654)</f>
        <v>45065.3</v>
      </c>
      <c r="E26">
        <f>SUMIF('Data By Tract'!$A$2:$A$654,'Data By Route'!$A26,'Data By Tract'!E$2:E$654)</f>
        <v>3054</v>
      </c>
      <c r="F26">
        <f>SUMIF('Data By Tract'!$A$2:$A$654,'Data By Route'!$A26,'Data By Tract'!F$2:F$654)</f>
        <v>4907</v>
      </c>
    </row>
    <row r="27" spans="1:6" x14ac:dyDescent="0.2">
      <c r="A27">
        <v>14762</v>
      </c>
      <c r="B27" t="str">
        <f>VLOOKUP(A27,'Route Names'!$A$2:$B$95,2,FALSE)</f>
        <v>Route 60 Hightower Road</v>
      </c>
      <c r="C27">
        <f>AVERAGEIF('Data By Tract'!$A$2:$A$654,'Data By Route'!$A27,'Data By Tract'!C$2:C$654)</f>
        <v>31.074999999999999</v>
      </c>
      <c r="D27">
        <f>AVERAGEIF('Data By Tract'!$A$2:$A$654,'Data By Route'!$A27,'Data By Tract'!D$2:D$654)</f>
        <v>43205.25</v>
      </c>
      <c r="E27">
        <f>SUMIF('Data By Tract'!$A$2:$A$654,'Data By Route'!$A27,'Data By Tract'!E$2:E$654)</f>
        <v>3138</v>
      </c>
      <c r="F27">
        <f>SUMIF('Data By Tract'!$A$2:$A$654,'Data By Route'!$A27,'Data By Tract'!F$2:F$654)</f>
        <v>3611</v>
      </c>
    </row>
    <row r="28" spans="1:6" x14ac:dyDescent="0.2">
      <c r="A28">
        <v>14758</v>
      </c>
      <c r="B28" t="str">
        <f>VLOOKUP(A28,'Route Names'!$A$2:$B$95,2,FALSE)</f>
        <v>Route 51 Joseph E Boone Boulevard</v>
      </c>
      <c r="C28">
        <f>AVERAGEIF('Data By Tract'!$A$2:$A$654,'Data By Route'!$A28,'Data By Tract'!C$2:C$654)</f>
        <v>35.72</v>
      </c>
      <c r="D28">
        <f>AVERAGEIF('Data By Tract'!$A$2:$A$654,'Data By Route'!$A28,'Data By Tract'!D$2:D$654)</f>
        <v>49892.933333333334</v>
      </c>
      <c r="E28">
        <f>SUMIF('Data By Tract'!$A$2:$A$654,'Data By Route'!$A28,'Data By Tract'!E$2:E$654)</f>
        <v>4459</v>
      </c>
      <c r="F28">
        <f>SUMIF('Data By Tract'!$A$2:$A$654,'Data By Route'!$A28,'Data By Tract'!F$2:F$654)</f>
        <v>4367</v>
      </c>
    </row>
    <row r="29" spans="1:6" x14ac:dyDescent="0.2">
      <c r="A29">
        <v>14766</v>
      </c>
      <c r="B29" t="str">
        <f>VLOOKUP(A29,'Route Names'!$A$2:$B$95,2,FALSE)</f>
        <v>Route 73 Fulton Industrial</v>
      </c>
      <c r="C29">
        <f>AVERAGEIF('Data By Tract'!$A$2:$A$654,'Data By Route'!$A29,'Data By Tract'!C$2:C$654)</f>
        <v>40.1</v>
      </c>
      <c r="D29">
        <f>AVERAGEIF('Data By Tract'!$A$2:$A$654,'Data By Route'!$A29,'Data By Tract'!D$2:D$654)</f>
        <v>35523</v>
      </c>
      <c r="E29">
        <f>SUMIF('Data By Tract'!$A$2:$A$654,'Data By Route'!$A29,'Data By Tract'!E$2:E$654)</f>
        <v>2845</v>
      </c>
      <c r="F29">
        <f>SUMIF('Data By Tract'!$A$2:$A$654,'Data By Route'!$A29,'Data By Tract'!F$2:F$654)</f>
        <v>4014</v>
      </c>
    </row>
    <row r="30" spans="1:6" x14ac:dyDescent="0.2">
      <c r="A30">
        <v>14756</v>
      </c>
      <c r="B30" t="str">
        <f>VLOOKUP(A30,'Route Names'!$A$2:$B$95,2,FALSE)</f>
        <v>Route 50 North Avenue Station</v>
      </c>
      <c r="C30">
        <f>AVERAGEIF('Data By Tract'!$A$2:$A$654,'Data By Route'!$A30,'Data By Tract'!C$2:C$654)</f>
        <v>37.024999999999999</v>
      </c>
      <c r="D30">
        <f>AVERAGEIF('Data By Tract'!$A$2:$A$654,'Data By Route'!$A30,'Data By Tract'!D$2:D$654)</f>
        <v>56975</v>
      </c>
      <c r="E30">
        <f>SUMIF('Data By Tract'!$A$2:$A$654,'Data By Route'!$A30,'Data By Tract'!E$2:E$654)</f>
        <v>2663</v>
      </c>
      <c r="F30">
        <f>SUMIF('Data By Tract'!$A$2:$A$654,'Data By Route'!$A30,'Data By Tract'!F$2:F$654)</f>
        <v>2947</v>
      </c>
    </row>
    <row r="31" spans="1:6" x14ac:dyDescent="0.2">
      <c r="A31">
        <v>14735</v>
      </c>
      <c r="B31" t="str">
        <f>VLOOKUP(A31,'Route Names'!$A$2:$B$95,2,FALSE)</f>
        <v>Route 2 Ponce de Leon Avenue/Druid Hills</v>
      </c>
      <c r="C31">
        <f>AVERAGEIF('Data By Tract'!$A$2:$A$654,'Data By Route'!$A31,'Data By Tract'!C$2:C$654)</f>
        <v>13.249999999999996</v>
      </c>
      <c r="D31">
        <f>AVERAGEIF('Data By Tract'!$A$2:$A$654,'Data By Route'!$A31,'Data By Tract'!D$2:D$654)</f>
        <v>113398.2</v>
      </c>
      <c r="E31">
        <f>SUMIF('Data By Tract'!$A$2:$A$654,'Data By Route'!$A31,'Data By Tract'!E$2:E$654)</f>
        <v>2004</v>
      </c>
      <c r="F31">
        <f>SUMIF('Data By Tract'!$A$2:$A$654,'Data By Route'!$A31,'Data By Tract'!F$2:F$654)</f>
        <v>1070</v>
      </c>
    </row>
    <row r="32" spans="1:6" x14ac:dyDescent="0.2">
      <c r="A32">
        <v>14784</v>
      </c>
      <c r="B32" t="str">
        <f>VLOOKUP(A32,'Route Names'!$A$2:$B$95,2,FALSE)</f>
        <v>Route 102 North Avenue / Little Five Points</v>
      </c>
      <c r="C32">
        <f>AVERAGEIF('Data By Tract'!$A$2:$A$654,'Data By Route'!$A32,'Data By Tract'!C$2:C$654)</f>
        <v>15.472727272727274</v>
      </c>
      <c r="D32">
        <f>AVERAGEIF('Data By Tract'!$A$2:$A$654,'Data By Route'!$A32,'Data By Tract'!D$2:D$654)</f>
        <v>94028.818181818177</v>
      </c>
      <c r="E32">
        <f>SUMIF('Data By Tract'!$A$2:$A$654,'Data By Route'!$A32,'Data By Tract'!E$2:E$654)</f>
        <v>2795</v>
      </c>
      <c r="F32">
        <f>SUMIF('Data By Tract'!$A$2:$A$654,'Data By Route'!$A32,'Data By Tract'!F$2:F$654)</f>
        <v>1428</v>
      </c>
    </row>
    <row r="33" spans="1:6" x14ac:dyDescent="0.2">
      <c r="A33">
        <v>14736</v>
      </c>
      <c r="B33" t="str">
        <f>VLOOKUP(A33,'Route Names'!$A$2:$B$95,2,FALSE)</f>
        <v>Route 4 Jonesboro Rd.</v>
      </c>
      <c r="C33">
        <f>AVERAGEIF('Data By Tract'!$A$2:$A$654,'Data By Route'!$A33,'Data By Tract'!C$2:C$654)</f>
        <v>24.933333333333334</v>
      </c>
      <c r="D33">
        <f>AVERAGEIF('Data By Tract'!$A$2:$A$654,'Data By Route'!$A33,'Data By Tract'!D$2:D$654)</f>
        <v>51616.666666666664</v>
      </c>
      <c r="E33">
        <f>SUMIF('Data By Tract'!$A$2:$A$654,'Data By Route'!$A33,'Data By Tract'!E$2:E$654)</f>
        <v>1740</v>
      </c>
      <c r="F33">
        <f>SUMIF('Data By Tract'!$A$2:$A$654,'Data By Route'!$A33,'Data By Tract'!F$2:F$654)</f>
        <v>2428</v>
      </c>
    </row>
    <row r="34" spans="1:6" x14ac:dyDescent="0.2">
      <c r="A34">
        <v>14991</v>
      </c>
      <c r="B34" t="str">
        <f>VLOOKUP(A34,'Route Names'!$A$2:$B$95,2,FALSE)</f>
        <v>Route 74 Flat Shoals Road</v>
      </c>
      <c r="C34">
        <f>AVERAGEIF('Data By Tract'!$A$2:$A$654,'Data By Route'!$A34,'Data By Tract'!C$2:C$654)</f>
        <v>20.054545454545455</v>
      </c>
      <c r="D34">
        <f>AVERAGEIF('Data By Tract'!$A$2:$A$654,'Data By Route'!$A34,'Data By Tract'!D$2:D$654)</f>
        <v>65852.818181818177</v>
      </c>
      <c r="E34">
        <f>SUMIF('Data By Tract'!$A$2:$A$654,'Data By Route'!$A34,'Data By Tract'!E$2:E$654)</f>
        <v>2038</v>
      </c>
      <c r="F34">
        <f>SUMIF('Data By Tract'!$A$2:$A$654,'Data By Route'!$A34,'Data By Tract'!F$2:F$654)</f>
        <v>3416</v>
      </c>
    </row>
    <row r="35" spans="1:6" x14ac:dyDescent="0.2">
      <c r="A35">
        <v>14841</v>
      </c>
      <c r="B35" t="str">
        <f>VLOOKUP(A35,'Route Names'!$A$2:$B$95,2,FALSE)</f>
        <v>Route 6 - Inman Park Station</v>
      </c>
      <c r="C35">
        <f>AVERAGEIF('Data By Tract'!$A$2:$A$654,'Data By Route'!$A35,'Data By Tract'!C$2:C$654)</f>
        <v>14.783333333333331</v>
      </c>
      <c r="D35">
        <f>AVERAGEIF('Data By Tract'!$A$2:$A$654,'Data By Route'!$A35,'Data By Tract'!D$2:D$654)</f>
        <v>121649.83333333333</v>
      </c>
      <c r="E35">
        <f>SUMIF('Data By Tract'!$A$2:$A$654,'Data By Route'!$A35,'Data By Tract'!E$2:E$654)</f>
        <v>1903</v>
      </c>
      <c r="F35">
        <f>SUMIF('Data By Tract'!$A$2:$A$654,'Data By Route'!$A35,'Data By Tract'!F$2:F$654)</f>
        <v>793</v>
      </c>
    </row>
    <row r="36" spans="1:6" x14ac:dyDescent="0.2">
      <c r="A36">
        <v>14785</v>
      </c>
      <c r="B36" t="str">
        <f>VLOOKUP(A36,'Route Names'!$A$2:$B$95,2,FALSE)</f>
        <v>Route 107 - Indian Creek Station</v>
      </c>
      <c r="C36">
        <f>AVERAGEIF('Data By Tract'!$A$2:$A$654,'Data By Route'!$A36,'Data By Tract'!C$2:C$654)</f>
        <v>24.310526315789474</v>
      </c>
      <c r="D36">
        <f>AVERAGEIF('Data By Tract'!$A$2:$A$654,'Data By Route'!$A36,'Data By Tract'!D$2:D$654)</f>
        <v>56917.789473684214</v>
      </c>
      <c r="E36">
        <f>SUMIF('Data By Tract'!$A$2:$A$654,'Data By Route'!$A36,'Data By Tract'!E$2:E$654)</f>
        <v>3700</v>
      </c>
      <c r="F36">
        <f>SUMIF('Data By Tract'!$A$2:$A$654,'Data By Route'!$A36,'Data By Tract'!F$2:F$654)</f>
        <v>5730</v>
      </c>
    </row>
    <row r="37" spans="1:6" x14ac:dyDescent="0.2">
      <c r="A37">
        <v>14740</v>
      </c>
      <c r="B37" t="str">
        <f>VLOOKUP(A37,'Route Names'!$A$2:$B$95,2,FALSE)</f>
        <v>Route 15 - Decatur Station / Decatur Square</v>
      </c>
      <c r="C37">
        <f>AVERAGEIF('Data By Tract'!$A$2:$A$654,'Data By Route'!$A37,'Data By Tract'!C$2:C$654)</f>
        <v>21.931250000000002</v>
      </c>
      <c r="D37">
        <f>AVERAGEIF('Data By Tract'!$A$2:$A$654,'Data By Route'!$A37,'Data By Tract'!D$2:D$654)</f>
        <v>60218.875</v>
      </c>
      <c r="E37">
        <f>SUMIF('Data By Tract'!$A$2:$A$654,'Data By Route'!$A37,'Data By Tract'!E$2:E$654)</f>
        <v>3010</v>
      </c>
      <c r="F37">
        <f>SUMIF('Data By Tract'!$A$2:$A$654,'Data By Route'!$A37,'Data By Tract'!F$2:F$654)</f>
        <v>5547</v>
      </c>
    </row>
    <row r="38" spans="1:6" x14ac:dyDescent="0.2">
      <c r="A38">
        <v>14852</v>
      </c>
      <c r="B38" t="str">
        <f>VLOOKUP(A38,'Route Names'!$A$2:$B$95,2,FALSE)</f>
        <v>Route 186 Rainbow Drive/South DeKalb</v>
      </c>
      <c r="C38">
        <f>AVERAGEIF('Data By Tract'!$A$2:$A$654,'Data By Route'!$A38,'Data By Tract'!C$2:C$654)</f>
        <v>29.642857142857142</v>
      </c>
      <c r="D38">
        <f>AVERAGEIF('Data By Tract'!$A$2:$A$654,'Data By Route'!$A38,'Data By Tract'!D$2:D$654)</f>
        <v>56386.428571428572</v>
      </c>
      <c r="E38">
        <f>SUMIF('Data By Tract'!$A$2:$A$654,'Data By Route'!$A38,'Data By Tract'!E$2:E$654)</f>
        <v>1631</v>
      </c>
      <c r="F38">
        <f>SUMIF('Data By Tract'!$A$2:$A$654,'Data By Route'!$A38,'Data By Tract'!F$2:F$654)</f>
        <v>2257</v>
      </c>
    </row>
    <row r="39" spans="1:6" x14ac:dyDescent="0.2">
      <c r="A39">
        <v>14744</v>
      </c>
      <c r="B39" t="str">
        <f>VLOOKUP(A39,'Route Names'!$A$2:$B$95,2,FALSE)</f>
        <v>Route 21 - Kensington Station</v>
      </c>
      <c r="C39">
        <f>AVERAGEIF('Data By Tract'!$A$2:$A$654,'Data By Route'!$A39,'Data By Tract'!C$2:C$654)</f>
        <v>24.755555555555553</v>
      </c>
      <c r="D39">
        <f>AVERAGEIF('Data By Tract'!$A$2:$A$654,'Data By Route'!$A39,'Data By Tract'!D$2:D$654)</f>
        <v>63404.611111111109</v>
      </c>
      <c r="E39">
        <f>SUMIF('Data By Tract'!$A$2:$A$654,'Data By Route'!$A39,'Data By Tract'!E$2:E$654)</f>
        <v>3870</v>
      </c>
      <c r="F39">
        <f>SUMIF('Data By Tract'!$A$2:$A$654,'Data By Route'!$A39,'Data By Tract'!F$2:F$654)</f>
        <v>5043</v>
      </c>
    </row>
    <row r="40" spans="1:6" x14ac:dyDescent="0.2">
      <c r="A40">
        <v>14795</v>
      </c>
      <c r="B40" t="str">
        <f>VLOOKUP(A40,'Route Names'!$A$2:$B$95,2,FALSE)</f>
        <v>Route 120 East Ponce De Leon Avenue</v>
      </c>
      <c r="C40">
        <f>AVERAGEIF('Data By Tract'!$A$2:$A$654,'Data By Route'!$A40,'Data By Tract'!C$2:C$654)</f>
        <v>30.089999999999996</v>
      </c>
      <c r="D40">
        <f>AVERAGEIF('Data By Tract'!$A$2:$A$654,'Data By Route'!$A40,'Data By Tract'!D$2:D$654)</f>
        <v>51758.5</v>
      </c>
      <c r="E40">
        <f>SUMIF('Data By Tract'!$A$2:$A$654,'Data By Route'!$A40,'Data By Tract'!E$2:E$654)</f>
        <v>2472</v>
      </c>
      <c r="F40">
        <f>SUMIF('Data By Tract'!$A$2:$A$654,'Data By Route'!$A40,'Data By Tract'!F$2:F$654)</f>
        <v>3772</v>
      </c>
    </row>
    <row r="41" spans="1:6" x14ac:dyDescent="0.2">
      <c r="A41">
        <v>14793</v>
      </c>
      <c r="B41" t="str">
        <f>VLOOKUP(A41,'Route Names'!$A$2:$B$95,2,FALSE)</f>
        <v>Route 117 - GRTA Park &amp; Ride</v>
      </c>
      <c r="C41">
        <f>AVERAGEIF('Data By Tract'!$A$2:$A$654,'Data By Route'!$A41,'Data By Tract'!C$2:C$654)</f>
        <v>21.172727272727276</v>
      </c>
      <c r="D41">
        <f>AVERAGEIF('Data By Tract'!$A$2:$A$654,'Data By Route'!$A41,'Data By Tract'!D$2:D$654)</f>
        <v>53772.454545454544</v>
      </c>
      <c r="E41">
        <f>SUMIF('Data By Tract'!$A$2:$A$654,'Data By Route'!$A41,'Data By Tract'!E$2:E$654)</f>
        <v>5133</v>
      </c>
      <c r="F41">
        <f>SUMIF('Data By Tract'!$A$2:$A$654,'Data By Route'!$A41,'Data By Tract'!F$2:F$654)</f>
        <v>10924</v>
      </c>
    </row>
    <row r="42" spans="1:6" x14ac:dyDescent="0.2">
      <c r="A42">
        <v>14776</v>
      </c>
      <c r="B42" t="str">
        <f>VLOOKUP(A42,'Route Names'!$A$2:$B$95,2,FALSE)</f>
        <v>Route 86- Stonecrest Mall</v>
      </c>
      <c r="C42">
        <f>AVERAGEIF('Data By Tract'!$A$2:$A$654,'Data By Route'!$A42,'Data By Tract'!C$2:C$654)</f>
        <v>25.207142857142856</v>
      </c>
      <c r="D42">
        <f>AVERAGEIF('Data By Tract'!$A$2:$A$654,'Data By Route'!$A42,'Data By Tract'!D$2:D$654)</f>
        <v>42411.714285714283</v>
      </c>
      <c r="E42">
        <f>SUMIF('Data By Tract'!$A$2:$A$654,'Data By Route'!$A42,'Data By Tract'!E$2:E$654)</f>
        <v>4680</v>
      </c>
      <c r="F42">
        <f>SUMIF('Data By Tract'!$A$2:$A$654,'Data By Route'!$A42,'Data By Tract'!F$2:F$654)</f>
        <v>8090</v>
      </c>
    </row>
    <row r="43" spans="1:6" x14ac:dyDescent="0.2">
      <c r="A43">
        <v>14799</v>
      </c>
      <c r="B43" t="str">
        <f>VLOOKUP(A43,'Route Names'!$A$2:$B$95,2,FALSE)</f>
        <v>Route 124 - Pleasantdale Road</v>
      </c>
      <c r="C43">
        <f>AVERAGEIF('Data By Tract'!$A$2:$A$654,'Data By Route'!$A43,'Data By Tract'!C$2:C$654)</f>
        <v>22.99</v>
      </c>
      <c r="D43">
        <f>AVERAGEIF('Data By Tract'!$A$2:$A$654,'Data By Route'!$A43,'Data By Tract'!D$2:D$654)</f>
        <v>49016.5</v>
      </c>
      <c r="E43">
        <f>SUMIF('Data By Tract'!$A$2:$A$654,'Data By Route'!$A43,'Data By Tract'!E$2:E$654)</f>
        <v>1410</v>
      </c>
      <c r="F43">
        <f>SUMIF('Data By Tract'!$A$2:$A$654,'Data By Route'!$A43,'Data By Tract'!F$2:F$654)</f>
        <v>2305</v>
      </c>
    </row>
    <row r="44" spans="1:6" x14ac:dyDescent="0.2">
      <c r="A44">
        <v>14748</v>
      </c>
      <c r="B44" t="str">
        <f>VLOOKUP(A44,'Route Names'!$A$2:$B$95,2,FALSE)</f>
        <v>Route 39 Lindbergh Station</v>
      </c>
      <c r="C44">
        <f>AVERAGEIF('Data By Tract'!$A$2:$A$654,'Data By Route'!$A44,'Data By Tract'!C$2:C$654)</f>
        <v>23.914285714285715</v>
      </c>
      <c r="D44">
        <f>AVERAGEIF('Data By Tract'!$A$2:$A$654,'Data By Route'!$A44,'Data By Tract'!D$2:D$654)</f>
        <v>58913.142857142855</v>
      </c>
      <c r="E44">
        <f>SUMIF('Data By Tract'!$A$2:$A$654,'Data By Route'!$A44,'Data By Tract'!E$2:E$654)</f>
        <v>3118</v>
      </c>
      <c r="F44">
        <f>SUMIF('Data By Tract'!$A$2:$A$654,'Data By Route'!$A44,'Data By Tract'!F$2:F$654)</f>
        <v>2081</v>
      </c>
    </row>
    <row r="45" spans="1:6" x14ac:dyDescent="0.2">
      <c r="A45">
        <v>14797</v>
      </c>
      <c r="B45" t="str">
        <f>VLOOKUP(A45,'Route Names'!$A$2:$B$95,2,FALSE)</f>
        <v>Route 121 Memorial Drive / N Hairston Road</v>
      </c>
      <c r="C45">
        <f>AVERAGEIF('Data By Tract'!$A$2:$A$654,'Data By Route'!$A45,'Data By Tract'!C$2:C$654)</f>
        <v>33.627272727272725</v>
      </c>
      <c r="D45">
        <f>AVERAGEIF('Data By Tract'!$A$2:$A$654,'Data By Route'!$A45,'Data By Tract'!D$2:D$654)</f>
        <v>38179.818181818184</v>
      </c>
      <c r="E45">
        <f>SUMIF('Data By Tract'!$A$2:$A$654,'Data By Route'!$A45,'Data By Tract'!E$2:E$654)</f>
        <v>2192</v>
      </c>
      <c r="F45">
        <f>SUMIF('Data By Tract'!$A$2:$A$654,'Data By Route'!$A45,'Data By Tract'!F$2:F$654)</f>
        <v>4080</v>
      </c>
    </row>
    <row r="46" spans="1:6" x14ac:dyDescent="0.2">
      <c r="A46">
        <v>14737</v>
      </c>
      <c r="B46" t="str">
        <f>VLOOKUP(A46,'Route Names'!$A$2:$B$95,2,FALSE)</f>
        <v>Route 5 Piedmont Road / Sandy Springs</v>
      </c>
      <c r="C46">
        <f>AVERAGEIF('Data By Tract'!$A$2:$A$654,'Data By Route'!$A46,'Data By Tract'!C$2:C$654)</f>
        <v>10.946666666666667</v>
      </c>
      <c r="D46">
        <f>AVERAGEIF('Data By Tract'!$A$2:$A$654,'Data By Route'!$A46,'Data By Tract'!D$2:D$654)</f>
        <v>118224.53333333334</v>
      </c>
      <c r="E46">
        <f>SUMIF('Data By Tract'!$A$2:$A$654,'Data By Route'!$A46,'Data By Tract'!E$2:E$654)</f>
        <v>2986</v>
      </c>
      <c r="F46">
        <f>SUMIF('Data By Tract'!$A$2:$A$654,'Data By Route'!$A46,'Data By Tract'!F$2:F$654)</f>
        <v>1552</v>
      </c>
    </row>
    <row r="47" spans="1:6" x14ac:dyDescent="0.2">
      <c r="A47">
        <v>14791</v>
      </c>
      <c r="B47" t="str">
        <f>VLOOKUP(A47,'Route Names'!$A$2:$B$95,2,FALSE)</f>
        <v>Route 115 Covington Highway</v>
      </c>
      <c r="C47">
        <f>AVERAGEIF('Data By Tract'!$A$2:$A$654,'Data By Route'!$A47,'Data By Tract'!C$2:C$654)</f>
        <v>23.818750000000005</v>
      </c>
      <c r="D47">
        <f>AVERAGEIF('Data By Tract'!$A$2:$A$654,'Data By Route'!$A47,'Data By Tract'!D$2:D$654)</f>
        <v>44521.4375</v>
      </c>
      <c r="E47">
        <f>SUMIF('Data By Tract'!$A$2:$A$654,'Data By Route'!$A47,'Data By Tract'!E$2:E$654)</f>
        <v>4032</v>
      </c>
      <c r="F47">
        <f>SUMIF('Data By Tract'!$A$2:$A$654,'Data By Route'!$A47,'Data By Tract'!F$2:F$654)</f>
        <v>8356</v>
      </c>
    </row>
    <row r="48" spans="1:6" x14ac:dyDescent="0.2">
      <c r="A48">
        <v>14800</v>
      </c>
      <c r="B48" t="str">
        <f>VLOOKUP(A48,'Route Names'!$A$2:$B$95,2,FALSE)</f>
        <v>Route 125 Clarkston</v>
      </c>
      <c r="C48">
        <f>AVERAGEIF('Data By Tract'!$A$2:$A$654,'Data By Route'!$A48,'Data By Tract'!C$2:C$654)</f>
        <v>31.15454545454546</v>
      </c>
      <c r="D48">
        <f>AVERAGEIF('Data By Tract'!$A$2:$A$654,'Data By Route'!$A48,'Data By Tract'!D$2:D$654)</f>
        <v>63593.818181818184</v>
      </c>
      <c r="E48">
        <f>SUMIF('Data By Tract'!$A$2:$A$654,'Data By Route'!$A48,'Data By Tract'!E$2:E$654)</f>
        <v>2541</v>
      </c>
      <c r="F48">
        <f>SUMIF('Data By Tract'!$A$2:$A$654,'Data By Route'!$A48,'Data By Tract'!F$2:F$654)</f>
        <v>3707</v>
      </c>
    </row>
    <row r="49" spans="1:6" x14ac:dyDescent="0.2">
      <c r="A49">
        <v>14857</v>
      </c>
      <c r="B49" t="str">
        <f>VLOOKUP(A49,'Route Names'!$A$2:$B$95,2,FALSE)</f>
        <v>Route 116 Redan Road</v>
      </c>
      <c r="C49">
        <f>AVERAGEIF('Data By Tract'!$A$2:$A$654,'Data By Route'!$A49,'Data By Tract'!C$2:C$654)</f>
        <v>19.350000000000001</v>
      </c>
      <c r="D49">
        <f>AVERAGEIF('Data By Tract'!$A$2:$A$654,'Data By Route'!$A49,'Data By Tract'!D$2:D$654)</f>
        <v>50663.916666666664</v>
      </c>
      <c r="E49">
        <f>SUMIF('Data By Tract'!$A$2:$A$654,'Data By Route'!$A49,'Data By Tract'!E$2:E$654)</f>
        <v>2393</v>
      </c>
      <c r="F49">
        <f>SUMIF('Data By Tract'!$A$2:$A$654,'Data By Route'!$A49,'Data By Tract'!F$2:F$654)</f>
        <v>6201</v>
      </c>
    </row>
    <row r="50" spans="1:6" x14ac:dyDescent="0.2">
      <c r="A50">
        <v>14789</v>
      </c>
      <c r="B50" t="str">
        <f>VLOOKUP(A50,'Route Names'!$A$2:$B$95,2,FALSE)</f>
        <v>Route 111 - Stonecrest Mall</v>
      </c>
      <c r="C50">
        <f>AVERAGEIF('Data By Tract'!$A$2:$A$654,'Data By Route'!$A50,'Data By Tract'!C$2:C$654)</f>
        <v>19.490909090909092</v>
      </c>
      <c r="D50">
        <f>AVERAGEIF('Data By Tract'!$A$2:$A$654,'Data By Route'!$A50,'Data By Tract'!D$2:D$654)</f>
        <v>48186.272727272728</v>
      </c>
      <c r="E50">
        <f>SUMIF('Data By Tract'!$A$2:$A$654,'Data By Route'!$A50,'Data By Tract'!E$2:E$654)</f>
        <v>2509</v>
      </c>
      <c r="F50">
        <f>SUMIF('Data By Tract'!$A$2:$A$654,'Data By Route'!$A50,'Data By Tract'!F$2:F$654)</f>
        <v>5666</v>
      </c>
    </row>
    <row r="51" spans="1:6" x14ac:dyDescent="0.2">
      <c r="A51">
        <v>14802</v>
      </c>
      <c r="B51" t="str">
        <f>VLOOKUP(A51,'Route Names'!$A$2:$B$95,2,FALSE)</f>
        <v>Route 172 Sylvan Road / Virginia Avenue</v>
      </c>
      <c r="C51">
        <f>AVERAGEIF('Data By Tract'!$A$2:$A$654,'Data By Route'!$A51,'Data By Tract'!C$2:C$654)</f>
        <v>37.36666666666666</v>
      </c>
      <c r="D51">
        <f>AVERAGEIF('Data By Tract'!$A$2:$A$654,'Data By Route'!$A51,'Data By Tract'!D$2:D$654)</f>
        <v>37971.555555555555</v>
      </c>
      <c r="E51">
        <f>SUMIF('Data By Tract'!$A$2:$A$654,'Data By Route'!$A51,'Data By Tract'!E$2:E$654)</f>
        <v>3270</v>
      </c>
      <c r="F51">
        <f>SUMIF('Data By Tract'!$A$2:$A$654,'Data By Route'!$A51,'Data By Tract'!F$2:F$654)</f>
        <v>3676</v>
      </c>
    </row>
    <row r="52" spans="1:6" x14ac:dyDescent="0.2">
      <c r="A52">
        <v>14845</v>
      </c>
      <c r="B52" t="str">
        <f>VLOOKUP(A52,'Route Names'!$A$2:$B$95,2,FALSE)</f>
        <v>Route 82 Campbellton Road</v>
      </c>
      <c r="C52">
        <f>AVERAGEIF('Data By Tract'!$A$2:$A$654,'Data By Route'!$A52,'Data By Tract'!C$2:C$654)</f>
        <v>39.885714285714293</v>
      </c>
      <c r="D52">
        <f>AVERAGEIF('Data By Tract'!$A$2:$A$654,'Data By Route'!$A52,'Data By Tract'!D$2:D$654)</f>
        <v>29826.714285714286</v>
      </c>
      <c r="E52">
        <f>SUMIF('Data By Tract'!$A$2:$A$654,'Data By Route'!$A52,'Data By Tract'!E$2:E$654)</f>
        <v>3582</v>
      </c>
      <c r="F52">
        <f>SUMIF('Data By Tract'!$A$2:$A$654,'Data By Route'!$A52,'Data By Tract'!F$2:F$654)</f>
        <v>4155</v>
      </c>
    </row>
    <row r="53" spans="1:6" x14ac:dyDescent="0.2">
      <c r="A53">
        <v>14778</v>
      </c>
      <c r="B53" t="str">
        <f>VLOOKUP(A53,'Route Names'!$A$2:$B$95,2,FALSE)</f>
        <v>Route 87 Roswell Road / Sandy Springs</v>
      </c>
      <c r="C53">
        <f>AVERAGEIF('Data By Tract'!$A$2:$A$654,'Data By Route'!$A53,'Data By Tract'!C$2:C$654)</f>
        <v>11.458333333333334</v>
      </c>
      <c r="D53">
        <f>AVERAGEIF('Data By Tract'!$A$2:$A$654,'Data By Route'!$A53,'Data By Tract'!D$2:D$654)</f>
        <v>78455.25</v>
      </c>
      <c r="E53">
        <f>SUMIF('Data By Tract'!$A$2:$A$654,'Data By Route'!$A53,'Data By Tract'!E$2:E$654)</f>
        <v>2271</v>
      </c>
      <c r="F53">
        <f>SUMIF('Data By Tract'!$A$2:$A$654,'Data By Route'!$A53,'Data By Tract'!F$2:F$654)</f>
        <v>1759</v>
      </c>
    </row>
    <row r="54" spans="1:6" x14ac:dyDescent="0.2">
      <c r="A54">
        <v>14806</v>
      </c>
      <c r="B54" t="str">
        <f>VLOOKUP(A54,'Route Names'!$A$2:$B$95,2,FALSE)</f>
        <v>Route 185 Alpharetta</v>
      </c>
      <c r="C54">
        <f>AVERAGEIF('Data By Tract'!$A$2:$A$654,'Data By Route'!$A54,'Data By Tract'!C$2:C$654)</f>
        <v>11.14</v>
      </c>
      <c r="D54">
        <f>AVERAGEIF('Data By Tract'!$A$2:$A$654,'Data By Route'!$A54,'Data By Tract'!D$2:D$654)</f>
        <v>79061.7</v>
      </c>
      <c r="E54">
        <f>SUMIF('Data By Tract'!$A$2:$A$654,'Data By Route'!$A54,'Data By Tract'!E$2:E$654)</f>
        <v>1553</v>
      </c>
      <c r="F54">
        <f>SUMIF('Data By Tract'!$A$2:$A$654,'Data By Route'!$A54,'Data By Tract'!F$2:F$654)</f>
        <v>1523</v>
      </c>
    </row>
    <row r="55" spans="1:6" x14ac:dyDescent="0.2">
      <c r="A55">
        <v>14742</v>
      </c>
      <c r="B55" t="str">
        <f>VLOOKUP(A55,'Route Names'!$A$2:$B$95,2,FALSE)</f>
        <v>Route 19- Chamblee Station</v>
      </c>
      <c r="C55">
        <f>AVERAGEIF('Data By Tract'!$A$2:$A$654,'Data By Route'!$A55,'Data By Tract'!C$2:C$654)</f>
        <v>19.46153846153846</v>
      </c>
      <c r="D55">
        <f>AVERAGEIF('Data By Tract'!$A$2:$A$654,'Data By Route'!$A55,'Data By Tract'!D$2:D$654)</f>
        <v>92352.538461538468</v>
      </c>
      <c r="E55">
        <f>SUMIF('Data By Tract'!$A$2:$A$654,'Data By Route'!$A55,'Data By Tract'!E$2:E$654)</f>
        <v>2991</v>
      </c>
      <c r="F55">
        <f>SUMIF('Data By Tract'!$A$2:$A$654,'Data By Route'!$A55,'Data By Tract'!F$2:F$654)</f>
        <v>1772</v>
      </c>
    </row>
    <row r="56" spans="1:6" x14ac:dyDescent="0.2">
      <c r="A56">
        <v>14864</v>
      </c>
      <c r="B56" t="str">
        <f>VLOOKUP(A56,'Route Names'!$A$2:$B$95,2,FALSE)</f>
        <v>Route 12 Howell Mill Road / Cumberland</v>
      </c>
      <c r="C56">
        <f>AVERAGEIF('Data By Tract'!$A$2:$A$654,'Data By Route'!$A56,'Data By Tract'!C$2:C$654)</f>
        <v>14.116666666666669</v>
      </c>
      <c r="D56">
        <f>AVERAGEIF('Data By Tract'!$A$2:$A$654,'Data By Route'!$A56,'Data By Tract'!D$2:D$654)</f>
        <v>136561.66666666666</v>
      </c>
      <c r="E56">
        <f>SUMIF('Data By Tract'!$A$2:$A$654,'Data By Route'!$A56,'Data By Tract'!E$2:E$654)</f>
        <v>1325</v>
      </c>
      <c r="F56">
        <f>SUMIF('Data By Tract'!$A$2:$A$654,'Data By Route'!$A56,'Data By Tract'!F$2:F$654)</f>
        <v>497</v>
      </c>
    </row>
    <row r="57" spans="1:6" x14ac:dyDescent="0.2">
      <c r="A57">
        <v>14829</v>
      </c>
      <c r="B57" t="str">
        <f>VLOOKUP(A57,'Route Names'!$A$2:$B$95,2,FALSE)</f>
        <v>Atlanta Streetcar</v>
      </c>
      <c r="C57">
        <f>AVERAGEIF('Data By Tract'!$A$2:$A$654,'Data By Route'!$A57,'Data By Tract'!C$2:C$654)</f>
        <v>39.450000000000003</v>
      </c>
      <c r="D57">
        <f>AVERAGEIF('Data By Tract'!$A$2:$A$654,'Data By Route'!$A57,'Data By Tract'!D$2:D$654)</f>
        <v>36372</v>
      </c>
      <c r="E57">
        <f>SUMIF('Data By Tract'!$A$2:$A$654,'Data By Route'!$A57,'Data By Tract'!E$2:E$654)</f>
        <v>897</v>
      </c>
      <c r="F57">
        <f>SUMIF('Data By Tract'!$A$2:$A$654,'Data By Route'!$A57,'Data By Tract'!F$2:F$654)</f>
        <v>465</v>
      </c>
    </row>
  </sheetData>
  <autoFilter ref="A1:F57" xr:uid="{00000000-0009-0000-0000-000001000000}"/>
  <sortState xmlns:xlrd2="http://schemas.microsoft.com/office/spreadsheetml/2017/richdata2" ref="H2:I57">
    <sortCondition ref="H2:H5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A3B2-DEBC-D046-867D-EB29ADC48095}">
  <dimension ref="A3:E60"/>
  <sheetViews>
    <sheetView workbookViewId="0">
      <selection activeCell="D24" sqref="D24"/>
    </sheetView>
  </sheetViews>
  <sheetFormatPr baseColWidth="10" defaultRowHeight="16" x14ac:dyDescent="0.2"/>
  <cols>
    <col min="1" max="1" width="43.33203125" bestFit="1" customWidth="1"/>
    <col min="2" max="2" width="24.33203125" bestFit="1" customWidth="1"/>
    <col min="3" max="3" width="29" bestFit="1" customWidth="1"/>
    <col min="4" max="4" width="20.1640625" bestFit="1" customWidth="1"/>
    <col min="5" max="5" width="19.5" bestFit="1" customWidth="1"/>
  </cols>
  <sheetData>
    <row r="3" spans="1:5" x14ac:dyDescent="0.2">
      <c r="A3" s="8" t="s">
        <v>4251</v>
      </c>
      <c r="B3" t="s">
        <v>4257</v>
      </c>
      <c r="C3" t="s">
        <v>4254</v>
      </c>
      <c r="D3" t="s">
        <v>4255</v>
      </c>
      <c r="E3" t="s">
        <v>4256</v>
      </c>
    </row>
    <row r="4" spans="1:5" x14ac:dyDescent="0.2">
      <c r="A4" s="9" t="s">
        <v>101</v>
      </c>
      <c r="B4" s="10">
        <v>39.450000000000003</v>
      </c>
      <c r="C4" s="10">
        <v>36372</v>
      </c>
      <c r="D4" s="10">
        <v>897</v>
      </c>
      <c r="E4" s="10">
        <v>465</v>
      </c>
    </row>
    <row r="5" spans="1:5" x14ac:dyDescent="0.2">
      <c r="A5" s="9" t="s">
        <v>66</v>
      </c>
      <c r="B5" s="10">
        <v>28.908333333333331</v>
      </c>
      <c r="C5" s="10">
        <v>68192.916666666672</v>
      </c>
      <c r="D5" s="10">
        <v>3141</v>
      </c>
      <c r="E5" s="10">
        <v>3072</v>
      </c>
    </row>
    <row r="6" spans="1:5" x14ac:dyDescent="0.2">
      <c r="A6" s="9" t="s">
        <v>63</v>
      </c>
      <c r="B6" s="10">
        <v>21.906666666666663</v>
      </c>
      <c r="C6" s="10">
        <v>72667.133333333331</v>
      </c>
      <c r="D6" s="10">
        <v>3935</v>
      </c>
      <c r="E6" s="10">
        <v>2255</v>
      </c>
    </row>
    <row r="7" spans="1:5" x14ac:dyDescent="0.2">
      <c r="A7" s="9" t="s">
        <v>4246</v>
      </c>
      <c r="B7" s="10">
        <v>41.540000000000006</v>
      </c>
      <c r="C7" s="10">
        <v>45052.6</v>
      </c>
      <c r="D7" s="10">
        <v>1283</v>
      </c>
      <c r="E7" s="10">
        <v>1117</v>
      </c>
    </row>
    <row r="8" spans="1:5" x14ac:dyDescent="0.2">
      <c r="A8" s="9" t="s">
        <v>61</v>
      </c>
      <c r="B8" s="10">
        <v>16.873333333333331</v>
      </c>
      <c r="C8" s="10">
        <v>87008</v>
      </c>
      <c r="D8" s="10">
        <v>3164</v>
      </c>
      <c r="E8" s="10">
        <v>1779</v>
      </c>
    </row>
    <row r="9" spans="1:5" x14ac:dyDescent="0.2">
      <c r="A9" s="9" t="s">
        <v>85</v>
      </c>
      <c r="B9" s="10">
        <v>15.472727272727274</v>
      </c>
      <c r="C9" s="10">
        <v>94028.818181818177</v>
      </c>
      <c r="D9" s="10">
        <v>2795</v>
      </c>
      <c r="E9" s="10">
        <v>1428</v>
      </c>
    </row>
    <row r="10" spans="1:5" x14ac:dyDescent="0.2">
      <c r="A10" s="9" t="s">
        <v>25</v>
      </c>
      <c r="B10" s="10">
        <v>24.310526315789474</v>
      </c>
      <c r="C10" s="10">
        <v>56917.789473684214</v>
      </c>
      <c r="D10" s="10">
        <v>3700</v>
      </c>
      <c r="E10" s="10">
        <v>5730</v>
      </c>
    </row>
    <row r="11" spans="1:5" x14ac:dyDescent="0.2">
      <c r="A11" s="9" t="s">
        <v>38</v>
      </c>
      <c r="B11" s="10">
        <v>8.2285714285714295</v>
      </c>
      <c r="C11" s="10">
        <v>143206</v>
      </c>
      <c r="D11" s="10">
        <v>2249</v>
      </c>
      <c r="E11" s="10">
        <v>888</v>
      </c>
    </row>
    <row r="12" spans="1:5" x14ac:dyDescent="0.2">
      <c r="A12" s="9" t="s">
        <v>10</v>
      </c>
      <c r="B12" s="10">
        <v>19.490909090909092</v>
      </c>
      <c r="C12" s="10">
        <v>48186.272727272728</v>
      </c>
      <c r="D12" s="10">
        <v>2509</v>
      </c>
      <c r="E12" s="10">
        <v>5666</v>
      </c>
    </row>
    <row r="13" spans="1:5" x14ac:dyDescent="0.2">
      <c r="A13" s="9" t="s">
        <v>93</v>
      </c>
      <c r="B13" s="10">
        <v>23.818750000000005</v>
      </c>
      <c r="C13" s="10">
        <v>44521.4375</v>
      </c>
      <c r="D13" s="10">
        <v>4032</v>
      </c>
      <c r="E13" s="10">
        <v>8356</v>
      </c>
    </row>
    <row r="14" spans="1:5" x14ac:dyDescent="0.2">
      <c r="A14" s="9" t="s">
        <v>95</v>
      </c>
      <c r="B14" s="10">
        <v>19.350000000000001</v>
      </c>
      <c r="C14" s="10">
        <v>50663.916666666664</v>
      </c>
      <c r="D14" s="10">
        <v>2393</v>
      </c>
      <c r="E14" s="10">
        <v>6201</v>
      </c>
    </row>
    <row r="15" spans="1:5" x14ac:dyDescent="0.2">
      <c r="A15" s="9" t="s">
        <v>17</v>
      </c>
      <c r="B15" s="10">
        <v>21.172727272727276</v>
      </c>
      <c r="C15" s="10">
        <v>53772.454545454544</v>
      </c>
      <c r="D15" s="10">
        <v>5133</v>
      </c>
      <c r="E15" s="10">
        <v>10924</v>
      </c>
    </row>
    <row r="16" spans="1:5" x14ac:dyDescent="0.2">
      <c r="A16" s="9" t="s">
        <v>100</v>
      </c>
      <c r="B16" s="10">
        <v>14.116666666666669</v>
      </c>
      <c r="C16" s="10">
        <v>136561.66666666666</v>
      </c>
      <c r="D16" s="10">
        <v>1325</v>
      </c>
      <c r="E16" s="10">
        <v>497</v>
      </c>
    </row>
    <row r="17" spans="1:5" x14ac:dyDescent="0.2">
      <c r="A17" s="9" t="s">
        <v>89</v>
      </c>
      <c r="B17" s="10">
        <v>30.089999999999996</v>
      </c>
      <c r="C17" s="10">
        <v>51758.5</v>
      </c>
      <c r="D17" s="10">
        <v>2472</v>
      </c>
      <c r="E17" s="10">
        <v>3772</v>
      </c>
    </row>
    <row r="18" spans="1:5" x14ac:dyDescent="0.2">
      <c r="A18" s="9" t="s">
        <v>91</v>
      </c>
      <c r="B18" s="10">
        <v>33.627272727272725</v>
      </c>
      <c r="C18" s="10">
        <v>38179.818181818184</v>
      </c>
      <c r="D18" s="10">
        <v>2192</v>
      </c>
      <c r="E18" s="10">
        <v>4080</v>
      </c>
    </row>
    <row r="19" spans="1:5" x14ac:dyDescent="0.2">
      <c r="A19" s="9" t="s">
        <v>69</v>
      </c>
      <c r="B19" s="10">
        <v>22.99</v>
      </c>
      <c r="C19" s="10">
        <v>49016.5</v>
      </c>
      <c r="D19" s="10">
        <v>1410</v>
      </c>
      <c r="E19" s="10">
        <v>2305</v>
      </c>
    </row>
    <row r="20" spans="1:5" x14ac:dyDescent="0.2">
      <c r="A20" s="9" t="s">
        <v>94</v>
      </c>
      <c r="B20" s="10">
        <v>31.15454545454546</v>
      </c>
      <c r="C20" s="10">
        <v>63593.818181818184</v>
      </c>
      <c r="D20" s="10">
        <v>2541</v>
      </c>
      <c r="E20" s="10">
        <v>3707</v>
      </c>
    </row>
    <row r="21" spans="1:5" x14ac:dyDescent="0.2">
      <c r="A21" s="9" t="s">
        <v>24</v>
      </c>
      <c r="B21" s="10">
        <v>21.931250000000002</v>
      </c>
      <c r="C21" s="10">
        <v>60218.875</v>
      </c>
      <c r="D21" s="10">
        <v>3010</v>
      </c>
      <c r="E21" s="10">
        <v>5547</v>
      </c>
    </row>
    <row r="22" spans="1:5" x14ac:dyDescent="0.2">
      <c r="A22" s="9" t="s">
        <v>96</v>
      </c>
      <c r="B22" s="10">
        <v>37.36666666666666</v>
      </c>
      <c r="C22" s="10">
        <v>37971.555555555555</v>
      </c>
      <c r="D22" s="10">
        <v>3270</v>
      </c>
      <c r="E22" s="10">
        <v>3676</v>
      </c>
    </row>
    <row r="23" spans="1:5" x14ac:dyDescent="0.2">
      <c r="A23" s="9" t="s">
        <v>47</v>
      </c>
      <c r="B23" s="10">
        <v>43.499999999999993</v>
      </c>
      <c r="C23" s="10">
        <v>25225.428571428572</v>
      </c>
      <c r="D23" s="10">
        <v>3851</v>
      </c>
      <c r="E23" s="10">
        <v>4547</v>
      </c>
    </row>
    <row r="24" spans="1:5" x14ac:dyDescent="0.2">
      <c r="A24" s="9" t="s">
        <v>76</v>
      </c>
      <c r="B24" s="10">
        <v>24.54</v>
      </c>
      <c r="C24" s="10">
        <v>44641.9</v>
      </c>
      <c r="D24" s="10">
        <v>3287</v>
      </c>
      <c r="E24" s="10">
        <v>6500</v>
      </c>
    </row>
    <row r="25" spans="1:5" x14ac:dyDescent="0.2">
      <c r="A25" s="9" t="s">
        <v>99</v>
      </c>
      <c r="B25" s="10">
        <v>11.14</v>
      </c>
      <c r="C25" s="10">
        <v>79061.7</v>
      </c>
      <c r="D25" s="10">
        <v>1553</v>
      </c>
      <c r="E25" s="10">
        <v>1523</v>
      </c>
    </row>
    <row r="26" spans="1:5" x14ac:dyDescent="0.2">
      <c r="A26" s="9" t="s">
        <v>88</v>
      </c>
      <c r="B26" s="10">
        <v>29.642857142857142</v>
      </c>
      <c r="C26" s="10">
        <v>56386.428571428572</v>
      </c>
      <c r="D26" s="10">
        <v>1631</v>
      </c>
      <c r="E26" s="10">
        <v>2257</v>
      </c>
    </row>
    <row r="27" spans="1:5" x14ac:dyDescent="0.2">
      <c r="A27" s="9" t="s">
        <v>71</v>
      </c>
      <c r="B27" s="10">
        <v>18.266666666666666</v>
      </c>
      <c r="C27" s="10">
        <v>54612</v>
      </c>
      <c r="D27" s="10">
        <v>1112</v>
      </c>
      <c r="E27" s="10">
        <v>2376</v>
      </c>
    </row>
    <row r="28" spans="1:5" x14ac:dyDescent="0.2">
      <c r="A28" s="9" t="s">
        <v>7</v>
      </c>
      <c r="B28" s="10">
        <v>19.46153846153846</v>
      </c>
      <c r="C28" s="10">
        <v>92352.538461538468</v>
      </c>
      <c r="D28" s="10">
        <v>2991</v>
      </c>
      <c r="E28" s="10">
        <v>1772</v>
      </c>
    </row>
    <row r="29" spans="1:5" x14ac:dyDescent="0.2">
      <c r="A29" s="9" t="s">
        <v>55</v>
      </c>
      <c r="B29" s="10">
        <v>27.700000000000003</v>
      </c>
      <c r="C29" s="10">
        <v>37933.666666666664</v>
      </c>
      <c r="D29" s="10">
        <v>3607</v>
      </c>
      <c r="E29" s="10">
        <v>9589</v>
      </c>
    </row>
    <row r="30" spans="1:5" x14ac:dyDescent="0.2">
      <c r="A30" s="9" t="s">
        <v>54</v>
      </c>
      <c r="B30" s="10">
        <v>30.191666666666666</v>
      </c>
      <c r="C30" s="10">
        <v>34413.5</v>
      </c>
      <c r="D30" s="10">
        <v>2493</v>
      </c>
      <c r="E30" s="10">
        <v>4795</v>
      </c>
    </row>
    <row r="31" spans="1:5" x14ac:dyDescent="0.2">
      <c r="A31" s="9" t="s">
        <v>51</v>
      </c>
      <c r="B31" s="10">
        <v>28.992857142857144</v>
      </c>
      <c r="C31" s="10">
        <v>42025.714285714283</v>
      </c>
      <c r="D31" s="10">
        <v>2900</v>
      </c>
      <c r="E31" s="10">
        <v>5981</v>
      </c>
    </row>
    <row r="32" spans="1:5" x14ac:dyDescent="0.2">
      <c r="A32" s="9" t="s">
        <v>57</v>
      </c>
      <c r="B32" s="10">
        <v>26.570588235294117</v>
      </c>
      <c r="C32" s="10">
        <v>37304.882352941175</v>
      </c>
      <c r="D32" s="10">
        <v>2592</v>
      </c>
      <c r="E32" s="10">
        <v>6107</v>
      </c>
    </row>
    <row r="33" spans="1:5" x14ac:dyDescent="0.2">
      <c r="A33" s="9" t="s">
        <v>84</v>
      </c>
      <c r="B33" s="10">
        <v>13.249999999999996</v>
      </c>
      <c r="C33" s="10">
        <v>113398.2</v>
      </c>
      <c r="D33" s="10">
        <v>2004</v>
      </c>
      <c r="E33" s="10">
        <v>1070</v>
      </c>
    </row>
    <row r="34" spans="1:5" x14ac:dyDescent="0.2">
      <c r="A34" s="9" t="s">
        <v>22</v>
      </c>
      <c r="B34" s="10">
        <v>24.755555555555553</v>
      </c>
      <c r="C34" s="10">
        <v>63404.611111111109</v>
      </c>
      <c r="D34" s="10">
        <v>3870</v>
      </c>
      <c r="E34" s="10">
        <v>5043</v>
      </c>
    </row>
    <row r="35" spans="1:5" x14ac:dyDescent="0.2">
      <c r="A35" s="9" t="s">
        <v>78</v>
      </c>
      <c r="B35" s="10">
        <v>40.1</v>
      </c>
      <c r="C35" s="10">
        <v>58704.444444444445</v>
      </c>
      <c r="D35" s="10">
        <v>2249</v>
      </c>
      <c r="E35" s="10">
        <v>1797</v>
      </c>
    </row>
    <row r="36" spans="1:5" x14ac:dyDescent="0.2">
      <c r="A36" s="9" t="s">
        <v>12</v>
      </c>
      <c r="B36" s="10">
        <v>23.914285714285715</v>
      </c>
      <c r="C36" s="10">
        <v>58913.142857142855</v>
      </c>
      <c r="D36" s="10">
        <v>3118</v>
      </c>
      <c r="E36" s="10">
        <v>2081</v>
      </c>
    </row>
    <row r="37" spans="1:5" x14ac:dyDescent="0.2">
      <c r="A37" s="9" t="s">
        <v>32</v>
      </c>
      <c r="B37" s="10">
        <v>24.933333333333334</v>
      </c>
      <c r="C37" s="10">
        <v>51616.666666666664</v>
      </c>
      <c r="D37" s="10">
        <v>1740</v>
      </c>
      <c r="E37" s="10">
        <v>2428</v>
      </c>
    </row>
    <row r="38" spans="1:5" x14ac:dyDescent="0.2">
      <c r="A38" s="9" t="s">
        <v>44</v>
      </c>
      <c r="B38" s="10">
        <v>28.869999999999997</v>
      </c>
      <c r="C38" s="10">
        <v>73610.8</v>
      </c>
      <c r="D38" s="10">
        <v>2800</v>
      </c>
      <c r="E38" s="10">
        <v>1988</v>
      </c>
    </row>
    <row r="39" spans="1:5" x14ac:dyDescent="0.2">
      <c r="A39" s="9" t="s">
        <v>49</v>
      </c>
      <c r="B39" s="10">
        <v>46.15</v>
      </c>
      <c r="C39" s="10">
        <v>34682.125</v>
      </c>
      <c r="D39" s="10">
        <v>3784</v>
      </c>
      <c r="E39" s="10">
        <v>3906</v>
      </c>
    </row>
    <row r="40" spans="1:5" x14ac:dyDescent="0.2">
      <c r="A40" s="9" t="s">
        <v>39</v>
      </c>
      <c r="B40" s="10">
        <v>37.158333333333324</v>
      </c>
      <c r="C40" s="10">
        <v>37688.916666666664</v>
      </c>
      <c r="D40" s="10">
        <v>2732</v>
      </c>
      <c r="E40" s="10">
        <v>3352</v>
      </c>
    </row>
    <row r="41" spans="1:5" x14ac:dyDescent="0.2">
      <c r="A41" s="9" t="s">
        <v>92</v>
      </c>
      <c r="B41" s="10">
        <v>10.946666666666667</v>
      </c>
      <c r="C41" s="10">
        <v>118224.53333333334</v>
      </c>
      <c r="D41" s="10">
        <v>2986</v>
      </c>
      <c r="E41" s="10">
        <v>1552</v>
      </c>
    </row>
    <row r="42" spans="1:5" x14ac:dyDescent="0.2">
      <c r="A42" s="9" t="s">
        <v>34</v>
      </c>
      <c r="B42" s="10">
        <v>37.024999999999999</v>
      </c>
      <c r="C42" s="10">
        <v>56975</v>
      </c>
      <c r="D42" s="10">
        <v>2663</v>
      </c>
      <c r="E42" s="10">
        <v>2947</v>
      </c>
    </row>
    <row r="43" spans="1:5" x14ac:dyDescent="0.2">
      <c r="A43" s="9" t="s">
        <v>82</v>
      </c>
      <c r="B43" s="10">
        <v>35.72</v>
      </c>
      <c r="C43" s="10">
        <v>49892.933333333334</v>
      </c>
      <c r="D43" s="10">
        <v>4459</v>
      </c>
      <c r="E43" s="10">
        <v>4367</v>
      </c>
    </row>
    <row r="44" spans="1:5" x14ac:dyDescent="0.2">
      <c r="A44" s="9" t="s">
        <v>79</v>
      </c>
      <c r="B44" s="10">
        <v>41.059999999999988</v>
      </c>
      <c r="C44" s="10">
        <v>36684.066666666666</v>
      </c>
      <c r="D44" s="10">
        <v>4691</v>
      </c>
      <c r="E44" s="10">
        <v>6096</v>
      </c>
    </row>
    <row r="45" spans="1:5" x14ac:dyDescent="0.2">
      <c r="A45" s="9" t="s">
        <v>28</v>
      </c>
      <c r="B45" s="10">
        <v>14.783333333333331</v>
      </c>
      <c r="C45" s="10">
        <v>121649.83333333333</v>
      </c>
      <c r="D45" s="10">
        <v>1903</v>
      </c>
      <c r="E45" s="10">
        <v>793</v>
      </c>
    </row>
    <row r="46" spans="1:5" x14ac:dyDescent="0.2">
      <c r="A46" s="9" t="s">
        <v>81</v>
      </c>
      <c r="B46" s="10">
        <v>31.074999999999999</v>
      </c>
      <c r="C46" s="10">
        <v>43205.25</v>
      </c>
      <c r="D46" s="10">
        <v>3138</v>
      </c>
      <c r="E46" s="10">
        <v>3611</v>
      </c>
    </row>
    <row r="47" spans="1:5" x14ac:dyDescent="0.2">
      <c r="A47" s="9" t="s">
        <v>75</v>
      </c>
      <c r="B47" s="10">
        <v>28.690909090909088</v>
      </c>
      <c r="C47" s="10">
        <v>40996.36363636364</v>
      </c>
      <c r="D47" s="10">
        <v>3520</v>
      </c>
      <c r="E47" s="10">
        <v>5318</v>
      </c>
    </row>
    <row r="48" spans="1:5" x14ac:dyDescent="0.2">
      <c r="A48" s="9" t="s">
        <v>83</v>
      </c>
      <c r="B48" s="10">
        <v>40.1</v>
      </c>
      <c r="C48" s="10">
        <v>35523</v>
      </c>
      <c r="D48" s="10">
        <v>2845</v>
      </c>
      <c r="E48" s="10">
        <v>4014</v>
      </c>
    </row>
    <row r="49" spans="1:5" x14ac:dyDescent="0.2">
      <c r="A49" s="9" t="s">
        <v>86</v>
      </c>
      <c r="B49" s="10">
        <v>20.054545454545455</v>
      </c>
      <c r="C49" s="10">
        <v>65852.818181818177</v>
      </c>
      <c r="D49" s="10">
        <v>2038</v>
      </c>
      <c r="E49" s="10">
        <v>3416</v>
      </c>
    </row>
    <row r="50" spans="1:5" x14ac:dyDescent="0.2">
      <c r="A50" s="9" t="s">
        <v>77</v>
      </c>
      <c r="B50" s="10">
        <v>36.628571428571426</v>
      </c>
      <c r="C50" s="10">
        <v>34822.142857142855</v>
      </c>
      <c r="D50" s="10">
        <v>2933</v>
      </c>
      <c r="E50" s="10">
        <v>3399</v>
      </c>
    </row>
    <row r="51" spans="1:5" x14ac:dyDescent="0.2">
      <c r="A51" s="9" t="s">
        <v>74</v>
      </c>
      <c r="B51" s="10">
        <v>33.5</v>
      </c>
      <c r="C51" s="10">
        <v>35824.625</v>
      </c>
      <c r="D51" s="10">
        <v>5744</v>
      </c>
      <c r="E51" s="10">
        <v>6646</v>
      </c>
    </row>
    <row r="52" spans="1:5" x14ac:dyDescent="0.2">
      <c r="A52" s="9" t="s">
        <v>36</v>
      </c>
      <c r="B52" s="10">
        <v>22.9</v>
      </c>
      <c r="C52" s="10">
        <v>102955.46153846153</v>
      </c>
      <c r="D52" s="10">
        <v>3111</v>
      </c>
      <c r="E52" s="10">
        <v>1750</v>
      </c>
    </row>
    <row r="53" spans="1:5" x14ac:dyDescent="0.2">
      <c r="A53" s="9" t="s">
        <v>80</v>
      </c>
      <c r="B53" s="10">
        <v>21.080000000000002</v>
      </c>
      <c r="C53" s="10">
        <v>45065.3</v>
      </c>
      <c r="D53" s="10">
        <v>3054</v>
      </c>
      <c r="E53" s="10">
        <v>4907</v>
      </c>
    </row>
    <row r="54" spans="1:5" x14ac:dyDescent="0.2">
      <c r="A54" s="9" t="s">
        <v>97</v>
      </c>
      <c r="B54" s="10">
        <v>39.885714285714293</v>
      </c>
      <c r="C54" s="10">
        <v>29826.714285714286</v>
      </c>
      <c r="D54" s="10">
        <v>3582</v>
      </c>
      <c r="E54" s="10">
        <v>4155</v>
      </c>
    </row>
    <row r="55" spans="1:5" x14ac:dyDescent="0.2">
      <c r="A55" s="9" t="s">
        <v>41</v>
      </c>
      <c r="B55" s="10">
        <v>26.700000000000003</v>
      </c>
      <c r="C55" s="10">
        <v>43726</v>
      </c>
      <c r="D55" s="10">
        <v>2430</v>
      </c>
      <c r="E55" s="10">
        <v>3070</v>
      </c>
    </row>
    <row r="56" spans="1:5" x14ac:dyDescent="0.2">
      <c r="A56" s="9" t="s">
        <v>15</v>
      </c>
      <c r="B56" s="10">
        <v>25.207142857142856</v>
      </c>
      <c r="C56" s="10">
        <v>42411.714285714283</v>
      </c>
      <c r="D56" s="10">
        <v>4680</v>
      </c>
      <c r="E56" s="10">
        <v>8090</v>
      </c>
    </row>
    <row r="57" spans="1:5" x14ac:dyDescent="0.2">
      <c r="A57" s="9" t="s">
        <v>98</v>
      </c>
      <c r="B57" s="10">
        <v>11.458333333333334</v>
      </c>
      <c r="C57" s="10">
        <v>78455.25</v>
      </c>
      <c r="D57" s="10">
        <v>2271</v>
      </c>
      <c r="E57" s="10">
        <v>1759</v>
      </c>
    </row>
    <row r="58" spans="1:5" x14ac:dyDescent="0.2">
      <c r="A58" s="9" t="s">
        <v>73</v>
      </c>
      <c r="B58" s="10">
        <v>22.638888888888886</v>
      </c>
      <c r="C58" s="10">
        <v>45490.222222222219</v>
      </c>
      <c r="D58" s="10">
        <v>3690</v>
      </c>
      <c r="E58" s="10">
        <v>9170</v>
      </c>
    </row>
    <row r="59" spans="1:5" x14ac:dyDescent="0.2">
      <c r="A59" s="9" t="s">
        <v>45</v>
      </c>
      <c r="B59" s="10">
        <v>39.299999999999997</v>
      </c>
      <c r="C59" s="10">
        <v>29186.25</v>
      </c>
      <c r="D59" s="10">
        <v>3143</v>
      </c>
      <c r="E59" s="10">
        <v>3274</v>
      </c>
    </row>
    <row r="60" spans="1:5" x14ac:dyDescent="0.2">
      <c r="A60" s="9" t="s">
        <v>4252</v>
      </c>
      <c r="B60" s="10">
        <v>26.95876310394112</v>
      </c>
      <c r="C60" s="10">
        <v>58761.325303760845</v>
      </c>
      <c r="D60" s="10">
        <v>2904.3928571428573</v>
      </c>
      <c r="E60" s="10">
        <v>3873.4107142857142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6D3-61A2-9C4A-BCBC-59784CAB3A69}">
  <sheetPr codeName="Sheet5"/>
  <dimension ref="A1:J4"/>
  <sheetViews>
    <sheetView workbookViewId="0">
      <selection activeCell="D8" sqref="D8"/>
    </sheetView>
  </sheetViews>
  <sheetFormatPr baseColWidth="10" defaultRowHeight="16" x14ac:dyDescent="0.2"/>
  <cols>
    <col min="1" max="1" width="28.33203125" bestFit="1" customWidth="1"/>
    <col min="2" max="2" width="32.33203125" bestFit="1" customWidth="1"/>
    <col min="3" max="3" width="36.6640625" bestFit="1" customWidth="1"/>
    <col min="4" max="4" width="34.6640625" bestFit="1" customWidth="1"/>
    <col min="5" max="5" width="23" customWidth="1"/>
    <col min="6" max="10" width="12.1640625" bestFit="1" customWidth="1"/>
  </cols>
  <sheetData>
    <row r="1" spans="1:10" s="12" customFormat="1" ht="17" thickBot="1" x14ac:dyDescent="0.25">
      <c r="A1" s="4" t="s">
        <v>4247</v>
      </c>
      <c r="B1" s="4" t="s">
        <v>4248</v>
      </c>
      <c r="C1" s="4" t="s">
        <v>4249</v>
      </c>
      <c r="D1" s="5" t="s">
        <v>4250</v>
      </c>
      <c r="E1" s="11"/>
      <c r="F1" s="2"/>
      <c r="G1" s="2"/>
      <c r="H1" s="2"/>
      <c r="I1" s="2"/>
      <c r="J1" s="2"/>
    </row>
    <row r="2" spans="1:10" x14ac:dyDescent="0.2">
      <c r="A2" s="6" t="str">
        <f>INDEX('Data By Route'!$B$2:$B$57,MATCH(MAX('Data By Route'!C$2:C$57),'Data By Route'!C$2:C$57,0))</f>
        <v>Route 42 - Lakewood Station</v>
      </c>
      <c r="B2" s="6" t="str">
        <f>INDEX('Data By Route'!$B$2:$B$57,MATCH(MIN('Data By Route'!D$2:D$57),'Data By Route'!D$2:D$57,0))</f>
        <v xml:space="preserve">Route 178 - Hamilton Boulevard </v>
      </c>
      <c r="C2" s="6" t="str">
        <f>INDEX('Data By Route'!$B$2:$B$57,MATCH(MAX('Data By Route'!E$2:E$57),'Data By Route'!E$2:E$57,0))</f>
        <v>Route 81 Venetian Hills/Delowe Drive</v>
      </c>
      <c r="D2" s="6" t="str">
        <f>INDEX('Data By Route'!$B$2:$B$57,MATCH(MAX('Data By Route'!F$2:F$57),'Data By Route'!F$2:F$57,0))</f>
        <v>Route 117 - GRTA Park &amp; Ride</v>
      </c>
    </row>
    <row r="3" spans="1:10" x14ac:dyDescent="0.2">
      <c r="A3" s="7" t="str">
        <f>INDEX('Data By Route'!$B$2:$B$57,MATCH(LARGE('Data By Route'!C$2:C$57,2),'Data By Route'!C$2:C$57,0))</f>
        <v xml:space="preserve">Route 178 - Hamilton Boulevard </v>
      </c>
      <c r="B3" s="7" t="str">
        <f>INDEX('Data By Route'!$B$2:$B$57,MATCH(SMALL('Data By Route'!D$2:D$57,2),'Data By Route'!D$2:D$57,0))</f>
        <v>Route 95 - King Arnold Street</v>
      </c>
      <c r="C3" s="7" t="str">
        <f>INDEX('Data By Route'!$B$2:$B$57,MATCH(LARGE('Data By Route'!E$2:E$57,2),'Data By Route'!E$2:E$57,0))</f>
        <v>Route 117 - GRTA Park &amp; Ride</v>
      </c>
      <c r="D3" s="7" t="str">
        <f>INDEX('Data By Route'!$B$2:$B$57,MATCH(LARGE('Data By Route'!F$2:F$57,2),'Data By Route'!F$2:F$57,0))</f>
        <v>Route 191-Clayton County Justice Center</v>
      </c>
    </row>
    <row r="4" spans="1:10" x14ac:dyDescent="0.2">
      <c r="A4" s="7" t="str">
        <f>INDEX('Data By Route'!$B$2:$B$57,MATCH(LARGE('Data By Route'!C$2:C$57,3),'Data By Route'!C$2:C$57,0))</f>
        <v>GREEN EASTBOUND</v>
      </c>
      <c r="B4" s="7" t="str">
        <f>INDEX('Data By Route'!$B$2:$B$57,MATCH(SMALL('Data By Route'!D$2:D$57,3),'Data By Route'!D$2:D$57,0))</f>
        <v>Route 82 Campbellton Road</v>
      </c>
      <c r="C4" s="7" t="str">
        <f>INDEX('Data By Route'!$B$2:$B$57,MATCH(LARGE('Data By Route'!E$2:E$57,3),'Data By Route'!E$2:E$57,0))</f>
        <v>Route 55 Jonesboro Road</v>
      </c>
      <c r="D4" s="7" t="str">
        <f>INDEX('Data By Route'!$B$2:$B$57,MATCH(LARGE('Data By Route'!F$2:F$57,3),'Data By Route'!F$2:F$57,0))</f>
        <v>Route 89 Old National Highway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Route Names</vt:lpstr>
      <vt:lpstr>Data By Stop</vt:lpstr>
      <vt:lpstr>Stops Pivot</vt:lpstr>
      <vt:lpstr>Data By Tract</vt:lpstr>
      <vt:lpstr>Data By Route</vt:lpstr>
      <vt:lpstr>Routes Pivot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Ryan</dc:creator>
  <cp:lastModifiedBy>Timothy Ryan</cp:lastModifiedBy>
  <dcterms:created xsi:type="dcterms:W3CDTF">2020-11-16T05:58:29Z</dcterms:created>
  <dcterms:modified xsi:type="dcterms:W3CDTF">2021-01-19T18:36:15Z</dcterms:modified>
</cp:coreProperties>
</file>