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ate1904="1" showInkAnnotation="0" autoCompressPictures="0"/>
  <bookViews>
    <workbookView xWindow="1980" yWindow="1785" windowWidth="31200" windowHeight="15990" tabRatio="856"/>
  </bookViews>
  <sheets>
    <sheet name="Upgrade Offers" sheetId="1" r:id="rId1"/>
  </sheets>
  <externalReferences>
    <externalReference r:id="rId2"/>
  </externalReferences>
  <definedNames>
    <definedName name="_xlnm.Print_Area" localSheetId="0">'Upgrade Offers'!$B$1:$J$150</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H149" i="1" l="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comments1.xml><?xml version="1.0" encoding="utf-8"?>
<comments xmlns="http://schemas.openxmlformats.org/spreadsheetml/2006/main">
  <authors>
    <author>prabhuram.manoharan</author>
  </authors>
  <commentList>
    <comment ref="J1" authorId="0">
      <text>
        <r>
          <rPr>
            <b/>
            <sz val="8"/>
            <color indexed="81"/>
            <rFont val="Tahoma"/>
            <family val="2"/>
          </rPr>
          <t>prabhuram.manoharan:</t>
        </r>
        <r>
          <rPr>
            <sz val="8"/>
            <color indexed="81"/>
            <rFont val="Tahoma"/>
            <family val="2"/>
          </rPr>
          <t xml:space="preserve">
1. The customer's must be serviceable for each level of service that is being recommended 
2. The offer price must be greater than their current bill amount. 
3. The two conditions stated above are checked outside of the rules listed in Column 'I' 
</t>
        </r>
      </text>
    </comment>
    <comment ref="L1" authorId="0">
      <text>
        <r>
          <rPr>
            <b/>
            <sz val="8"/>
            <color indexed="81"/>
            <rFont val="Tahoma"/>
            <family val="2"/>
          </rPr>
          <t>prabhuram.manoharan:</t>
        </r>
        <r>
          <rPr>
            <sz val="8"/>
            <color indexed="81"/>
            <rFont val="Tahoma"/>
            <family val="2"/>
          </rPr>
          <t xml:space="preserve">
If customer is in the middle of their PG contract period; assumption: to still displaye hirger priced offers /bundles to the customer</t>
        </r>
      </text>
    </comment>
    <comment ref="L2" authorId="0">
      <text>
        <r>
          <rPr>
            <b/>
            <sz val="8"/>
            <color indexed="81"/>
            <rFont val="Tahoma"/>
            <family val="2"/>
          </rPr>
          <t>prabhuram.manoharan:</t>
        </r>
        <r>
          <rPr>
            <sz val="8"/>
            <color indexed="81"/>
            <rFont val="Tahoma"/>
            <family val="2"/>
          </rPr>
          <t xml:space="preserve">
can introduce the attribute monthly_bill_amount and compare against column 'E' to assure only higher priced offers are offered to the customer and displayed on the UI</t>
        </r>
      </text>
    </comment>
    <comment ref="L3" authorId="0">
      <text>
        <r>
          <rPr>
            <b/>
            <sz val="8"/>
            <color indexed="81"/>
            <rFont val="Tahoma"/>
            <family val="2"/>
          </rPr>
          <t>prabhuram.manoharan:</t>
        </r>
        <r>
          <rPr>
            <sz val="8"/>
            <color indexed="81"/>
            <rFont val="Tahoma"/>
            <family val="2"/>
          </rPr>
          <t xml:space="preserve">
Also, as a general rule we can check the AFN_IND value; if active customer we can validate the rules in column 'I'; before displaying offers; if 'former' or 'never' only check for serviceability and display all applicable offers;</t>
        </r>
      </text>
    </comment>
  </commentList>
</comments>
</file>

<file path=xl/sharedStrings.xml><?xml version="1.0" encoding="utf-8"?>
<sst xmlns="http://schemas.openxmlformats.org/spreadsheetml/2006/main" count="540" uniqueCount="165">
  <si>
    <t>40112_existing</t>
  </si>
  <si>
    <t>40102_existing</t>
  </si>
  <si>
    <t>Digital</t>
  </si>
  <si>
    <t>40202_existing</t>
  </si>
  <si>
    <t>40103_existing</t>
  </si>
  <si>
    <t>40203_existing</t>
  </si>
  <si>
    <t>Any</t>
  </si>
  <si>
    <t>40101_existing</t>
  </si>
  <si>
    <t>Base</t>
  </si>
  <si>
    <t>Plus</t>
  </si>
  <si>
    <t>New1-40210</t>
  </si>
  <si>
    <t>New2-40211</t>
  </si>
  <si>
    <t xml:space="preserve">none </t>
  </si>
  <si>
    <t>Lite</t>
  </si>
  <si>
    <t>Basic</t>
  </si>
  <si>
    <t>Digital Cable + 25M + ULD + 3 Premiums + Digital View Plus + HD/DVR 179.97</t>
  </si>
  <si>
    <t>Digital Cable + 8M + ULD + 3 Premiums + Digital View Plus + HD/DVR 149.97</t>
  </si>
  <si>
    <t xml:space="preserve">Digital Prem + 8M + ULD + Wire Maintainence 118.97 </t>
  </si>
  <si>
    <t>Digital + 8M + ULD + Wire Maintainence 109.97</t>
  </si>
  <si>
    <t xml:space="preserve">Basic + 8M + ULD 69.97 </t>
  </si>
  <si>
    <t>Digital + 1M + ULD 94.97</t>
  </si>
  <si>
    <t>Digital + 8M + ULD + HD 109.97</t>
  </si>
  <si>
    <t xml:space="preserve">Digital Prem + 8M + ULD 118.97 </t>
  </si>
  <si>
    <t xml:space="preserve"> Digital + 16M + ULD + HD 119.97</t>
  </si>
  <si>
    <t>Digital + 16M + ULD + 1 Premium 128.97</t>
  </si>
  <si>
    <t xml:space="preserve"> Digital + 8M + ULD + 2 Premium 130.97 </t>
  </si>
  <si>
    <t>Basic Cable + 16M + ULD 79.97</t>
  </si>
  <si>
    <t>Digital Cable + 8M + ULD + 2 Premiums + Digital View 135.97</t>
  </si>
  <si>
    <t xml:space="preserve">Digital Cable + 8M + ULD + 3 Premiums 140.97 </t>
  </si>
  <si>
    <t>Digital Cable + 8M + ULD + 3 Premiums + Digital View Plus 150.97</t>
  </si>
  <si>
    <t xml:space="preserve"> Digital Cable + 25M + ULD + 3 Premiums + Digital View Plus 175.97</t>
  </si>
  <si>
    <t>Digital Cable + 25M + ULD + 3 Premiums + Digital View Plus + Sports View Plus 185.97</t>
  </si>
  <si>
    <t>DH 3Prem Dig View Plus + HSI 8M $119.98/24 MOS</t>
  </si>
  <si>
    <t>DH + HSI 8M $89.98/24 MOS</t>
  </si>
  <si>
    <t xml:space="preserve">DH + HSI 8M $74.98/6 MOS </t>
  </si>
  <si>
    <t>HD Ultra +DigViewPlus + HSI-Plus</t>
  </si>
  <si>
    <t>HD Ultra + DigViewPlus +3Prem + HSI-Plus</t>
  </si>
  <si>
    <t>Indicator Rules
Serviceability Response</t>
  </si>
  <si>
    <t xml:space="preserve">Current TV </t>
    <phoneticPr fontId="4" type="noConversion"/>
  </si>
  <si>
    <t xml:space="preserve">Current Internet </t>
    <phoneticPr fontId="4" type="noConversion"/>
  </si>
  <si>
    <t>Current Phone</t>
    <phoneticPr fontId="4" type="noConversion"/>
  </si>
  <si>
    <t>Current #  Premium</t>
    <phoneticPr fontId="4" type="noConversion"/>
  </si>
  <si>
    <t>Maximum
 Bill</t>
    <phoneticPr fontId="4" type="noConversion"/>
  </si>
  <si>
    <t>ChoiceID</t>
    <phoneticPr fontId="4" type="noConversion"/>
  </si>
  <si>
    <t>Amount</t>
    <phoneticPr fontId="4" type="noConversion"/>
  </si>
  <si>
    <t>Offer</t>
    <phoneticPr fontId="4" type="noConversion"/>
  </si>
  <si>
    <t>none</t>
    <phoneticPr fontId="4" type="noConversion"/>
  </si>
  <si>
    <t xml:space="preserve">When DerivedBasicServiceInd = true and 
DataLobInd= false  and 
TelLobInd = false </t>
  </si>
  <si>
    <t>40202_existing</t>
    <phoneticPr fontId="4" type="noConversion"/>
  </si>
  <si>
    <t>Digital</t>
    <phoneticPr fontId="4" type="noConversion"/>
  </si>
  <si>
    <t>When DerivedDigitalServiceInd = true and DataLobInd= false and TelLobInd = false and numberOfPremiumChannels = 0</t>
  </si>
  <si>
    <t>When DerivedDigitalServiceInd = true and DataLobInd= false and TelLobInd = false and numberOfPremiumChannels = 1</t>
  </si>
  <si>
    <t>When DerivedDigitalServiceInd = true and DataLobInd= false and TelLobInd = false and numberOfPremiumChannels = 2</t>
  </si>
  <si>
    <t>When DerivedDigitalServiceInd = true and DataLobInd= false and TelLobInd = false and numberOfPremiumChannels = 3</t>
  </si>
  <si>
    <t>Any</t>
    <phoneticPr fontId="4" type="noConversion"/>
  </si>
  <si>
    <t>n/a</t>
    <phoneticPr fontId="4" type="noConversion"/>
  </si>
  <si>
    <t xml:space="preserve">VideoLobInd = false and DataLobInd = false </t>
  </si>
  <si>
    <t>Lite</t>
    <phoneticPr fontId="4" type="noConversion"/>
  </si>
  <si>
    <t>n/a</t>
    <phoneticPr fontId="4" type="noConversion"/>
  </si>
  <si>
    <t>VideoLobInd = false and DerivedHsiSpeed = 1000 and TelLobInd  = false</t>
  </si>
  <si>
    <t>Base</t>
    <phoneticPr fontId="4" type="noConversion"/>
  </si>
  <si>
    <t>VideoLobInd = false and DerivedHsiSpeed = 8000 and TelLobInd  = false</t>
  </si>
  <si>
    <t>Plus</t>
    <phoneticPr fontId="4" type="noConversion"/>
  </si>
  <si>
    <t>VideoLobInd = false and DerivedHsiSpeed = 16000 and TelLobInd  = false</t>
  </si>
  <si>
    <t>Basic</t>
    <phoneticPr fontId="4" type="noConversion"/>
  </si>
  <si>
    <t>When DerivedBasicServiceInd = true and DerivedHsiSpeed = 1000  and TelLobInd = false and numberOfPremiumChannels = 0</t>
  </si>
  <si>
    <t>When DerivedBasicServiceInd = true and DerivedHsiSpeed = 8000  and TelLobInd = false and numberOfPremiumChannels = 0</t>
  </si>
  <si>
    <t>When DerivedDigitalServiceInd = true and DerivedHsiSpeed = 1000  and TelLobInd = false and numberOfPremiumChannels = 0</t>
  </si>
  <si>
    <t xml:space="preserve">Digital </t>
    <phoneticPr fontId="4" type="noConversion"/>
  </si>
  <si>
    <t>Base</t>
    <phoneticPr fontId="4" type="noConversion"/>
  </si>
  <si>
    <t>When DerivedDigitalServiceInd = true and DerivedHsiSpeed = 8000  and TelLobInd = false and numberOfPremiumChannels = 0</t>
  </si>
  <si>
    <t>When DerivedDigitalServiceInd = true and DerivedHsiSpeed = 8000  and TelLobInd = false and numberOfPremiumChannels = 1</t>
  </si>
  <si>
    <t>When DerivedDigitalServiceInd = true and DerivedHsiSpeed = 1000  and TelLobInd = false and numberOfPremiumChannels = 1</t>
  </si>
  <si>
    <t>When DerivedDigitalServiceInd = true and DerivedHsiSpeed = 8000  and TelLobInd = false and numberOfPremiumChannels = 2</t>
  </si>
  <si>
    <t>When DerivedDigitalServiceInd = true and DerivedHsiSpeed = 1000  and TelLobInd = false and numberOfPremiumChannels = 2</t>
  </si>
  <si>
    <t>When DerivedDigitalServiceInd = true and DerivedHsiSpeed = 8000  and TelLobInd = false and numberOfPremiumChannels = 3</t>
  </si>
  <si>
    <t>When DerivedDigitalServiceInd = true and DerivedHsiSpeed = 1000  and TelLobInd = false and numberOfPremiumChannels = 3</t>
  </si>
  <si>
    <t xml:space="preserve">none </t>
    <phoneticPr fontId="4" type="noConversion"/>
  </si>
  <si>
    <t>When DerivedDigitalServiceInd = true and DerivedHsiSpeed = 16000  and TelLobInd = false and numberOfPremiumChannels = 0</t>
  </si>
  <si>
    <t>When DerivedDigitalServiceInd = true and DerivedHsiSpeed = 16000  and TelLobInd = false and numberOfPremiumChannels = 1</t>
  </si>
  <si>
    <t>When DerivedDigitalServiceInd = true and DerivedHsiSpeed = 16000  and TelLobInd = false and numberOfPremiumChannels = 2</t>
  </si>
  <si>
    <t>When DerivedDigitalServiceInd = true and DerivedHsiSpeed = 16000  and TelLobInd = false and numberOfPremiumChannels = 3</t>
  </si>
  <si>
    <t>When DerivedDigitalServiceInd = true and DerivedHsiSpeed = 1000  and numberOfPremiumChannels = 2</t>
  </si>
  <si>
    <t>When DerivedDigitalServiceInd = true and DerivedHsiSpeed = 8000  and numberOfPremiumChannels = 2</t>
  </si>
  <si>
    <t>Lite</t>
    <phoneticPr fontId="4" type="noConversion"/>
  </si>
  <si>
    <t>Any</t>
    <phoneticPr fontId="4" type="noConversion"/>
  </si>
  <si>
    <t>When DerivedDigitalServiceInd = true and DerivedHsiSpeed = 1000  and numberOfPremiumChannels = 0</t>
  </si>
  <si>
    <t>When DerivedDigitalServiceInd = true and DerivedHsiSpeed = 1000  and numberOfPremiumChannels = 1</t>
  </si>
  <si>
    <t>When DerivedDigitalServiceInd = true and DerivedHsiSpeed = 1000  and numberOfPremiumChannels = 3</t>
  </si>
  <si>
    <t>When DerivedDigitalServiceInd = true and DerivedHsiSpeed = 8000  and numberOfPremiumChannels = 0</t>
  </si>
  <si>
    <t>When DerivedDigitalServiceInd = true and DerivedHsiSpeed = 8000  and numberOfPremiumChannels = 1</t>
  </si>
  <si>
    <t>When DerivedDigitalServiceInd = true and DerivedHsiSpeed = 8000  and numberOfPremiumChannels = 3</t>
  </si>
  <si>
    <t>Plus</t>
    <phoneticPr fontId="4" type="noConversion"/>
  </si>
  <si>
    <t>When DerivedDigitalServiceInd = true and DerivedHsiSpeed = 16000  and numberOfPremiumChannels = 0</t>
  </si>
  <si>
    <t>When DerivedDigitalServiceInd = true and DerivedHsiSpeed = 16000  and numberOfPremiumChannels = 1</t>
  </si>
  <si>
    <t>When DerivedDigitalServiceInd = true and DerivedHsiSpeed = 16000  and numberOfPremiumChannels = 2</t>
  </si>
  <si>
    <t>When DerivedDigitalServiceInd = true and DerivedHsiSpeed = 16000  and numberOfPremiumChannels = 3</t>
  </si>
  <si>
    <t>XXXX</t>
  </si>
  <si>
    <t xml:space="preserve">When BasicServiceInd = 1 and DataLobInd= 0  and TelLobInd = 0 and DigitalServiceabilityInd = 1 and HsiServiceabilityInd = 1 and TelServiceabilityInd = 1 and OfferAmount &gt; MonthlyBillAmount </t>
  </si>
  <si>
    <t>When DigitalServiceInd = 1 and DataLobInd= 0  and TelLobInd = 0 and PremiumServiceInd = 0 and DigitalServiceabilityInd = 1 and HsiServiceabilityInd = 1 and TelServiceabilityInd = 1 and OfferAmount &gt; MonthlyBillAmount</t>
  </si>
  <si>
    <t>When DigitalServiceInd = 1 and DataLobInd= 0  and TelLobInd = 0 and PremiumServiceInd = 1 
  and ((HboInd =1 and CinemaxInd =1)
   or (StarzInd = 1 and EncoreInd )
  or (TmcInd =1 and ShowtimeInd = 1))  and DigitalServiceabilityInd = 1 and HsiServiceabilityInd = 1 and TelServiceabilityInd = 1 and OfferAmount &gt; MonthlyBillAmount</t>
  </si>
  <si>
    <t>When DigitalServiceInd = 1 and DataLobInd = 0  and TelLobInd = 0 and PremiumServiceInd = 1
 and (HboInd =1 and CinemaxInd =1 =1) and StarzInd = 1 and EncoreInd = 1)
   or (HboInd =1 and CinemaxInd =1 =1 and TmcInd =1 and ShowtimeInd = 1)
  or (StarzInd = 1 and EncoreInd = 1 and TmcInd =1 and ShowtimeInd = 1))  and DigitalServiceabilityInd = 1 and HsiServiceabilityInd = 1 and TelServiceabilityInd = 1 and OfferAmount &gt; MonthlyBillAmount</t>
  </si>
  <si>
    <t>When DigitalServiceInd = 1 and DataLobInd = 0  and TelLobInd = 0 and PremiumServiceInd = 1
 and HboInd =1 and CinemaxInd =1 =1 and StarzInd = 1 and EncoreInd = 1 and TmcInd =1 and ShowtimeInd = 1 and DigitalServiceabilityInd = 1 and HsiServiceabilityInd = 1 and TelServiceabilityInd = 1 and OfferAmount &gt; MonthlyBillAmount</t>
  </si>
  <si>
    <t>TelephoneServiceInd =1 or TelLobInd  = 1 and BasicServiceabilityInd = 1 and DigitalServiceabilityInd = 1 and HsiServiceabilityInd = 1 and OfferAmount &gt; MonthlyBillAmount</t>
  </si>
  <si>
    <t>when VideoLobInd = 0 
 and TelLobInd = 0
 and DataLobInd = 1
 and HsiSpeed = '1000' 
 and (BasicServiceabilityInd = 1 or DigitalServiceabilityInd = 1)
 and TelServiceabilityInd =1 and OfferAmount &gt; MonthlyBillAmount</t>
  </si>
  <si>
    <t>when VideoLobInd = 0 
 and TelLobInd = 0
 and DataLobInd = 1
 and HsiSpeed = '8000' 
 and (BasicServiceabilityInd = 1 or DigitalServiceabilityInd = 1)
 and TelServiceabilityInd =1 and OfferAmount &gt; MonthlyBillAmount</t>
  </si>
  <si>
    <t>when VideoLobInd = 0 
 and TelLobInd = 0
 and DataLobInd = 1
 and HsiSpeed = '16000' 
 and (BasicServiceabilityInd = 1 or DigitalServiceabilityInd = 1)
 and TelServiceabilityInd =1 and OfferAmount &gt; MonthlyBillAmount</t>
  </si>
  <si>
    <t>when BasicServiceInd = 1
 and TelLobInd = 0
 and DataLobInd = 1
 and HsiSpeed = '1000' 
 and (DigitalServiceabilityInd = 1
 and TelServiceabilityInd =1 and OfferAmount &gt; MonthlyBillAmount</t>
  </si>
  <si>
    <t>when BasicServiceInd = 1
 and TelLobInd = 0
 and DataLobInd = 1
 and HsiSpeed = '8000' 
 and (DigitalServiceabilityInd = 1
 and TelServiceabilityInd =1) and OfferAmount &gt; MonthlyBillAmount</t>
  </si>
  <si>
    <t>when DigitalServiceInd = 1
and PremiumServiceInd = 0
 and TelLobInd = 0
 and DataLobInd = 1
 and HsiSpeed = '1000' 
  and TelServiceabilityInd =1 and OfferAmount &gt; MonthlyBillAmount</t>
  </si>
  <si>
    <t>when DigitalServiceInd = 1
and PremiumServiceInd = 0
 and TelLobInd = 0
 and DataLobInd = 1
 and HsiSpeed = '8000' 
 and TelServiceabilityInd =1 and OfferAmount &gt; MonthlyBillAmount</t>
  </si>
  <si>
    <t>when DigitalServiceInd = 1
 and TelLobInd = 0
and PremiumServiceInd = 1
 and ((HboInd =1 and CinemaxInd =1) 
   or (StarzInd = 1 and EncoreInd = 1) 
  or (TmcInd =1 and ShowtimeInd = 1))  and
 and DataLobInd = 1
 and HsiSpeed = '1000' 
 and  TelServiceabilityInd =1 and OfferAmount &gt; MonthlyBillAmount</t>
  </si>
  <si>
    <t>when DigitalServiceInd = 1
 and TelLobInd = 0
and PremiumServiceInd = 1
 and ((HboInd =1 and CinemaxInd =1 =1)
   or (StarzInd = 1 and EncoreInd = 1) 
  or (TmcInd =1 and ShowtimeInd = 1))  and
 and DataLobInd = 1
 and HsiSpeed = '8000' 
 and  TelServiceabilityInd =1 and OfferAmount &gt; MonthlyBillAmount</t>
  </si>
  <si>
    <t>when DigitalServiceInd = 1
 and TelLobInd = 0
and PremiumServiceInd = 1
 and ((HboInd =1 and CinemaxInd =1 =1 and StarzInd = 1 and EncoreInd = 1)
   or (HboInd =1 and CinemaxInd =1 =1 and TmcInd =1 and ShowtimeInd = 1)
  or (StarzInd = 1 and EncoreInd = 1 and TmcInd =1 and ShowtimeInd = 1))
 and DataLobInd = 1
 and HsiSpeed = '1000' 
 and TelServiceabilityInd =1 and OfferAmount &gt; MonthlyBillAmount</t>
  </si>
  <si>
    <t>when DigitalServiceInd = 1
 and TelLobInd = 0
and PremiumServiceInd = 1
 and ((HboInd =1 and CinemaxInd =1 =1 and StarzInd = 1 and EncoreInd = 1)
   or (HboInd =1 and CinemaxInd =1 =1 and TmcInd =1 and ShowtimeInd = 1)
  or (StarzInd = 1 and EncoreInd = 1 and TmcInd =1 and ShowtimeInd = 1))
 and DataLobInd = 1
 and HsiSpeed = '8000' 
 and  TelServiceabilityInd =1 and OfferAmount &gt; MonthlyBillAmount</t>
  </si>
  <si>
    <t>when DigitalServiceInd = 1
 and TelLobInd = 0
and PremiumServiceInd = 1
 and and HboInd =1 and CinemaxInd =1 =1 and StarzInd = 1 and EncoreInd = 1 and TmcInd =1 and ShowtimeInd = 1) and 
 and DataLobInd = 1
 and HsiSpeed = '1000' 
 and TelServiceabilityInd =1 and OfferAmount &gt; MonthlyBillAmount</t>
  </si>
  <si>
    <t>when DigitalServiceInd = 1
 and TelLobInd = 0
and PremiumServiceInd = 1
 and and HboInd =1 and CinemaxInd =1 =1 and StarzInd = 1 and EncoreInd = 1 and TmcInd =1 and ShowtimeInd = 1) and 
 and DataLobInd = 1
 and HsiSpeed = '8000' 
 and TelServiceabilityInd =1 and OfferAmount &gt; MonthlyBillAmount</t>
  </si>
  <si>
    <t>when DigitalServiceInd = 1
and PremiumServiceInd = 0
 and TelLobInd = 0
 and DataLobInd = 1
 and HsiSpeed = '16000' 
 and TelServiceabilityInd =1 and OfferAmount &gt; MonthlyBillAmount</t>
  </si>
  <si>
    <t>when DigitalServiceInd = 1
 and TelLobInd = 0
and PremiumServiceInd = 1
 and (HboInd =1 and CinemaxInd =1 =1
   or StarzInd = 1 and EncoreInd = 1 
  or (TmcInd =1 and ShowtimeInd = 1))  and
 and DataLobInd = 1
 and HsiSpeed = '16000' 
 and TelServiceabilityInd =1 and OfferAmount &gt; MonthlyBillAmount</t>
  </si>
  <si>
    <t>when DigitalServiceInd = 1
 and TelLobInd = 0
and PremiumServiceInd = 1
 and ((HboInd =1 and CinemaxInd =1 =1 and StarzInd = 1 and EncoreInd = 1)
   or (HboInd =1 and CinemaxInd =1 =1 and TmcInd =1 and ShowtimeInd = 1)
  or (StarzInd = 1 and EncoreInd = 1 and TmcInd =1 and ShowtimeInd = 1))
 and DataLobInd = 1
 and HsiSpeed = '16000' 
 and TelServiceabilityInd =1 and OfferAmount &gt; MonthlyBillAmount</t>
  </si>
  <si>
    <t>when DigitalServiceInd = 1
 and TelLobInd = 0
and PremiumServiceInd = 1
 and and HboInd =1 and CinemaxInd =1 =1 and StarzInd = 1 and EncoreInd = 1 and TmcInd =1 and ShowtimeInd = 1 and 
 and DataLobInd = 1
 and HsiSpeed = '16000' 
 and TelServiceabilityInd =1 and OfferAmount &gt; MonthlyBillAmount</t>
  </si>
  <si>
    <t>when DigitalServiceInd = 1
 and TelLobInd = 1/or TelephoneServiceInd
and PremiumServiceInd = 1
 and ((HboInd =1 and CinemaxInd =1 =1 and StarzInd = 1 and EncoreInd = 1)
   or (HboInd =1 and CinemaxInd =1 =1 and TmcInd =1 and ShowtimeInd = 1)
  or (StarzInd = 1 and EncoreInd = 1 and TmcInd =1 and ShowtimeInd = 1))
 and DataLobInd = 1
 and HsiSpeed = '1000' and OfferAmount &gt; MonthlyBillAmount</t>
  </si>
  <si>
    <t>when DigitalServiceInd = 1
 and TelLobInd = 1/or TelephoneServiceInd
and PremiumServiceInd = 1
 and ((HboInd =1 and CinemaxInd =1 =1 and StarzInd = 1 and EncoreInd = 1)
   or (HboInd =1 and CinemaxInd =1 =1 and TmcInd =1 and ShowtimeInd = 1)
  or (StarzInd = 1 and EncoreInd = 1 and TmcInd =1 and ShowtimeInd = 1))
 and DataLobInd = 1
 and HsiSpeed = '8000' and OfferAmount &gt; MonthlyBillAmount</t>
  </si>
  <si>
    <t>when DigitalServiceInd = 1
 and TelLobInd = 1/or TelephoneServiceInd
and PremiumServiceInd = 1
 and DataLobInd = 1
 and HsiSpeed = '1000' and OfferAmount &gt; MonthlyBillAmount and OfferAmount &gt; MonthlyBillAmount</t>
  </si>
  <si>
    <t>when DigitalServiceInd = 1
 and TelLobInd = 1/or TelephoneServiceInd
and PremiumServiceInd = 1
 and (HboInd =1 and CinemaxInd =1 =1
   or StarzInd = 1 and EncoreInd = 1 
  or (TmcInd =1 and ShowtimeInd = 1))  and
 and DataLobInd = 1
 and HsiSpeed = '1000' and OfferAmount &gt; MonthlyBillAmount</t>
  </si>
  <si>
    <t>when DigitalServiceInd = 1
 and TelLobInd = 1/or TelephoneServiceInd
and PremiumServiceInd = 1
 and and HboInd =1 and CinemaxInd =1 =1 and StarzInd = 1 and EncoreInd = 1 and TmcInd =1 and ShowtimeInd = 1 and 
 and DataLobInd = 1
 and HsiSpeed = '1000' and OfferAmount &gt; MonthlyBillAmount</t>
  </si>
  <si>
    <t>when DigitalServiceInd = 1
and PremiumServiceInd = 0
 and TelLobInd = 1/or TelephoneServiceInd
 and DataLobInd = 1
 and HsiSpeed = '8000' and OfferAmount &gt; MonthlyBillAmount</t>
  </si>
  <si>
    <t>when DigitalServiceInd = 1
 and TelLobInd = 1/or TelephoneServiceInd
and PremiumServiceInd = 1
 and ((HboInd =1 and CinemaxInd =1 =1
   or (StarzInd = 1 and EncoreInd = 1) 
  or (TmcInd =1 and ShowtimeInd = 1))  and
 and DataLobInd = 1
 and HsiSpeed = '8000' and OfferAmount &gt; MonthlyBillAmount</t>
  </si>
  <si>
    <t>when DigitalServiceInd = 1
 and TelLobInd = 1/or TelephoneServiceInd
and PremiumServiceInd = 1
 and and HboInd =1 and CinemaxInd =1  and StarzInd = 1 and EncoreInd = 1 and TmcInd =1 and ShowtimeInd = 1 and 
 and DataLobInd = 1
 and HsiSpeed = '8000' and OfferAmount &gt; MonthlyBillAmount</t>
  </si>
  <si>
    <t>when DigitalServiceInd = 1
and PremiumServiceInd = 0
 and  TelLobInd = 1/or TelephoneServiceInd
 and DataLobInd = 1
 and HsiSpeed = '16000' and OfferAmount &gt; MonthlyBillAmount</t>
  </si>
  <si>
    <t>when DigitalServiceInd = 1
 and TelLobInd = 1/or TelephoneServiceInd
and PremiumServiceInd = 1
 and (HboInd =1 and CinemaxInd =1 =1)
   or (StarzInd = 1 and EncoreInd = 1) 
  or (TmcInd =1 and ShowtimeInd = 1))  and
 and DataLobInd = 1
 and HsiSpeed = '16000' and OfferAmount &gt; MonthlyBillAmount</t>
  </si>
  <si>
    <t>when DigitalServiceInd = 1
 and TelLobInd = 1/or TelephoneServiceInd
and PremiumServiceInd = 1
 and ((HboInd =1 and CinemaxInd =1 =1 and StarzInd = 1 and EncoreInd = 1)
   or (HboInd =1 and CinemaxInd =1 =1 and TmcInd =1 and ShowtimeInd = 1)
  or (StarzInd = 1 and EncoreInd = 1 and TmcInd =1 and ShowtimeInd = 1))
 and DataLobInd = 1
 and HsiSpeed = '16000' and OfferAmount &gt; MonthlyBillAmount</t>
  </si>
  <si>
    <t>when DigitalServiceInd = 1
 and TelLobInd = 1/or TelephoneServiceInd
and PremiumServiceInd = 1
 and and HboInd =1 and CinemaxInd =1 and StarzInd = 1 and EncoreInd = 1 and TmcInd =1 and ShowtimeInd = 1 and 
 and DataLobInd = 1
 and HsiSpeed = '16000'  and OfferAmount &gt; MonthlyBillAmount</t>
  </si>
  <si>
    <t>Rule #</t>
  </si>
  <si>
    <t>Bullets</t>
  </si>
  <si>
    <t xml:space="preserve">NOW, GET MORE FROM CHARTER
100+ channels of the best shows plus 6,500+ movies and shows On Demand. 
Internet speeds up to 1Mbps. Includes free access to ESPN3.com. 
Unlimited long distance calling to the U.S., Canada or Puerto Rico, plus 10 calling features. 
</t>
  </si>
  <si>
    <t xml:space="preserve">UPGRADE AND GET MORE FROM CHARTER
100+ channels of the best shows plus 6,500+ movies and shows On Demand. 
Internet speeds up to 1Mbps. Includes free access to ESPN3.com. </t>
  </si>
  <si>
    <t xml:space="preserve">UPGRADE AND GET MORE FROM CHARTER
100+ channels of the best shows plus 6,500+ movies and shows On Demand. 
Internet speeds up to 1Mbps. Includes free access to ESPN3.com. 
</t>
  </si>
  <si>
    <t xml:space="preserve">UPGRADE AND GET MORE FROM CHARTER
140+ channels of the best shows including 6,500+ shows On Demand. HBO®/Cinemax®, Starz®/Encore® and Showtime®/TMC. 
Internet speeds up to 8Mbps with PowerBoost® and  ESPN3.com. 
Unlimited long distance calling to the U.S., Canada or Puerto Rico. </t>
  </si>
  <si>
    <t xml:space="preserve">UPGRADE AND GET MORE FROM CHARTER
140+ channels of the best shows including 6,500+ shows On Demand. HBO®/Cinemax®, Starz®/Encore® and Showtime®/TMC. 
Internet speeds up to 8Mbps with PowerBoost® and ESPN3.com. 
Unlimited long distance calling to the U.S., Canada or Puerto Rico. </t>
  </si>
  <si>
    <t>UPGRADE AND GET MORE FROM CHARTER!
100+ channels of the best shows, including On Demand. Includes HBO®/Cinemax®, Starz®/Ensore® and Showtime®/TMC.  
Internet speeds up to 8Mbps including PowerBoost® and access to ESPN3.com.   
Unlimited long distance calling to the U.S., Canada or Puerto Rico.</t>
  </si>
  <si>
    <t xml:space="preserve">UPGRADE AND GET MORE FROM CHARTER
Favorite news, shows, sports and local channels.  
Internet speeds up to 16Mbps. Includes PowerBoost® and free access to ESPN3.com. 
Unlimited long distance calling to the U.S., Canada or Puerto Rico, plus 10 calling features. </t>
  </si>
  <si>
    <t>UPGRADE AND GET MORE FROM CHARTER
Get 100+ channels of the best shows plus 6,500+ shows On Demand. Choice of 1 Premium Package. 
Internet speeds up to 8Mbps including PowerBoost® and access to ESPN3.com. 
Unlimited long distance calling to the U.S., Canada or Puerto Rico.</t>
  </si>
  <si>
    <t xml:space="preserve">UPGRADE AND GET MORE FROM CHARTER
Favorite news, shows, sports and local channels.  
Internet speeds up to 8Mbps. Includes PowerBoost® and free access to ESPN3.com. 
Unlimited long distance calling to the U.S., Canada or Puerto Rico, plus 10 calling features. </t>
  </si>
  <si>
    <t>UPGRADE AND GET MORE FROM CHARTER
100+ channels of the best shows plus 6,500+  shows On Demand. 
Choice of 1 Premium Package. Internet speeds up to 16Mbps including PowerBoost® and free access to ESPN3.com. 
Unlimited long distance calling to the U.S., Canada or Puerto Rico.</t>
  </si>
  <si>
    <t>UPGRADE AND GET MORE FROM CHARTER
100+ channels of the best shows plus 6,500+  shows On Demand. Choice of 1 Premium Package. 
Internet speeds up to 16Mbps including PowerBoost® and free access to ESPN3.com. 
Unlimited long distance calling to the U.S., Canada or Puerto Rico.</t>
  </si>
  <si>
    <t>UPGRADE AND GET MORE FROM CHARTER
120+ channels of the best shows plus 6,500+ shows On Demand. Choice of 2 Premium Packages. 
Internet speeds up to 8Mbps including PowerBoost® and  access to ESPN3.com. 
Unlimited long distance calling to the U.S., Canada or Puerto Rico.</t>
  </si>
  <si>
    <t xml:space="preserve">LOCK IN YOUR PRICE FOR 2 YEARS!
Get top-rated channels in HD.  6,500+ shows On Demand, 900+ in HD. 
Internet speeds up to 8Mbps including  PowerBoost® and access to ESPN3.com.  
Unlimited long distance calling to the U.S., Canada or Puerto Rico.  
</t>
  </si>
  <si>
    <t xml:space="preserve">UPGRADE AND GET MORE FROM CHARTER
Get 100+ channels of the best shows plus 6,500+ shows On Demand. 
Internet speeds up to 8Mbps including PowerBoost® and access to ESPN3.com. 
Unlimited long distance calling to the U.S., Canada or Puerto Rico.  
</t>
  </si>
  <si>
    <t xml:space="preserve">LOCK IN YOUR PRICE FOR 2 YEARS!
Get top-rated channels in HD.  6,500+ shows On Demand, 900+ in HD. 
Internet speeds up to 8Mbps including  PowerBoost® and access to ESPN3.com.  
Unlimited long distance calling to the U.S., Canada or Puerto Rico.  </t>
  </si>
  <si>
    <t xml:space="preserve">UPGRADE AND GET MORE FROM CHARTER
Get 100+ channels of the best shows plus 6,500+ shows On Demand. Choice of 1 Premium Package. 
Internet speeds up to 8Mbps including PowerBoost® and access to ESPN3.com. 
Unlimited long distance calling to the U.S., Canada or Puerto Rico.  </t>
  </si>
  <si>
    <t xml:space="preserve">UPGRADE AND GET MORE FROM CHARTER
Get 100+ channels of the best shows plus 6,500+ shows On Demand. Choice of 2 Premium Packages. 
Internet speeds up to 8Mbps including PowerBoost® and access to ESPN3.com. 
Unlimited long distance calling to the U.S., Canada or Puerto Rico.  </t>
  </si>
  <si>
    <t xml:space="preserve">LOCK IN YOUR PRICE FOR 2 YEARS!
Get 140+ channels , with top rated channels in HD.  6,500+ shows On Demand. HBO®/Cinemax®, Starz®/Ensore® and Showtime®/TMC. 
Internet speeds up to 8Mbps with PowerBoost® and  ESPN3.com. 
Unlimited long distance calling to the U.S., Canada or Puerto Rico.  </t>
  </si>
  <si>
    <t xml:space="preserve">LOCK IN YOUR PRICE FOR 2 YEARS!
180+ channels of the best shows and sports including  On Demand. Get DVR , HBO®/Cinemax®, Starz®/Ensore® and Showtime®/TMC. 
Internet speeds up to 25Mbps with PowerBoost® and  ESPN3.com. 
Unlimited long distance calling to the U.S., Canada or Puerto Rico.  </t>
  </si>
  <si>
    <t xml:space="preserve">GET MORE SPORTS WHEN YOU UPGRADE!
180+ channels of the best shows and sports including On Demand. Get DVR , HBO®/Cinemax®, Starz®/Ensore® and Showtime®/TMC. 
Internet speeds up to 25Mbps with PowerBoost® and ESPN3.com. 
Unlimited long distance calling to the U.S., Canada or Puerto Rico.  </t>
  </si>
  <si>
    <t xml:space="preserve">GET MORE SPORTS WHEN YOU UPGRADE!
180+ channels of the best shows and sports including On Demand. Get DVR , HBO®/Cinemax®, Starz®/Ensore® and Showtime®/TMC. 
Internet speeds up to 25Mbps with PowerBoost® and  ESPN3.com. 
Unlimited long distance calling to the U.S., Canada or Puerto Rico.  </t>
  </si>
  <si>
    <t xml:space="preserve">LOCK IN YOUR PRICE FOR TWO YEARS!
100+ channels of the best shows, movies and sports including 6,500+ movies and shows On Demand. 
Internet speeds up to 8Mbps.  Includes PowerBoost®, and access to ESPN3.com. 
</t>
  </si>
  <si>
    <t xml:space="preserve">LOCK IN YOUR PRICE FOR TWO YEARS!
100+ channels of the best shows, movies and sports including 6,500+ movies and shows On Demand. 
Internet speeds up to 8Mbps.  Includes PowerBoost®, and access to ESPN3.com.  </t>
  </si>
  <si>
    <t xml:space="preserve">LOCK IN YOUR PRICE FOR 2 YEARS!
120+ channels of the best shows, including On Demand.
Includes HBO®/Cinemax®, Starz®/Ensore® and Showtime®/TMC.  
Internet speeds up to 8Mbps.  Includes PowerBoost®, and access to ESPN3.com.  </t>
  </si>
  <si>
    <t xml:space="preserve">LOCK IN YOUR PRICE FOR TWO YEARS
Get 100+ channels of the best shows plus 6,500+ shows On Demand. Choice of 1 Premium Package. 
Internet speeds up to 8Mbps including PowerBoost® and access to ESPN3.com. 
Unlimited long distance calling to the U.S., Canada or Puerto Rico. Includes free wire maintenance. </t>
  </si>
  <si>
    <t xml:space="preserve">UPGRADE AND GET MORE FROM CHARTER
Get 120+ channels with top rated channels in HD. 6,500+ shows On Demand.
Internet speeds up to 16Mbps including PowerBoost® and  access to ESPN3.com. 
</t>
  </si>
  <si>
    <t xml:space="preserve">UPGRADE AND GET MORE FROM CHARTER
Get 140+ channels with top rated channels in HD. 6,500+ shows On Demand.
HBO®/Cinemax®, Starz®/Ensore® and Showtime®/TMC. 
Internet speeds up to 16Mbps including PowerBoost® and  access to ESPN3.com. 
</t>
  </si>
  <si>
    <t xml:space="preserve">UPGRADE AND GET MORE FROM CHARTER
Get 120+ channels with top rated channels in HD. 6,500+ shows On Demand.
Internet speeds up to 16Mbps including PowerBoost® and  access to ESPN3.com. </t>
  </si>
  <si>
    <t xml:space="preserve">UPGRADE AND GET MORE FROM CHARTER
140+ channels of the best shows including 6,500+ shows On Demand. HBO®/Cinemax®, Starz®/Encore® and Showtime®/TMC. 
Internet speeds up to 25Mbps with PowerBoost® and ESPN3.com. 
Unlimited long distance calling to the U.S., Canada or Puerto Rico. </t>
  </si>
  <si>
    <t xml:space="preserve">UPGRADE AND GET MORE FROM CHARTER
Top-rated channels in HD.  6,500+ shows On Demand, 900+ in HD. 
Internet speeds up to 16Mbps including  PowerBoost® and free access to ESPN3.com.  
Unlimited long distance calling to the U.S., Canada or Puerto Rico plus 10 calling features. </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</si>
</sst>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name val="Verdana"/>
    </font>
    <font>
      <sz val="11"/>
      <color theme="1"/>
      <name val="Calibri"/>
      <family val="2"/>
      <scheme val="minor"/>
    </font>
    <font>
      <sz val="11"/>
      <color theme="1"/>
      <name val="Calibri"/>
      <family val="2"/>
      <scheme val="minor"/>
    </font>
    <font>
      <b/>
      <sz val="10"/>
      <name val="Verdana"/>
      <family val="2"/>
    </font>
    <font>
      <sz val="10"/>
      <name val="Verdana"/>
      <family val="2"/>
    </font>
    <font>
      <sz val="8"/>
      <name val="Verdana"/>
      <family val="2"/>
    </font>
    <font>
      <b/>
      <sz val="10"/>
      <color indexed="63"/>
      <name val="Verdana"/>
      <family val="2"/>
    </font>
    <font>
      <sz val="10"/>
      <color indexed="63"/>
      <name val="Verdana"/>
      <family val="2"/>
    </font>
    <font>
      <b/>
      <sz val="10"/>
      <color indexed="18"/>
      <name val="Verdana"/>
      <family val="2"/>
    </font>
    <font>
      <sz val="10"/>
      <color indexed="18"/>
      <name val="Verdana"/>
      <family val="2"/>
    </font>
    <font>
      <strike/>
      <sz val="10"/>
      <name val="Verdana"/>
      <family val="2"/>
    </font>
    <font>
      <b/>
      <sz val="8"/>
      <color indexed="81"/>
      <name val="Tahoma"/>
      <family val="2"/>
    </font>
    <font>
      <sz val="8"/>
      <color indexed="81"/>
      <name val="Tahoma"/>
      <family val="2"/>
    </font>
    <font>
      <u/>
      <sz val="10"/>
      <color theme="10"/>
      <name val="Verdana"/>
    </font>
    <font>
      <u/>
      <sz val="10"/>
      <color theme="11"/>
      <name val="Verdana"/>
    </font>
  </fonts>
  <fills count="8">
    <fill>
      <patternFill patternType="none"/>
    </fill>
    <fill>
      <patternFill patternType="gray125"/>
    </fill>
    <fill>
      <patternFill patternType="solid">
        <fgColor indexed="13"/>
        <bgColor indexed="64"/>
      </patternFill>
    </fill>
    <fill>
      <patternFill patternType="solid">
        <fgColor indexed="5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6" tint="0.39997558519241921"/>
        <bgColor indexed="64"/>
      </patternFill>
    </fill>
    <fill>
      <patternFill patternType="solid">
        <fgColor theme="0"/>
        <bgColor indexed="64"/>
      </patternFill>
    </fill>
  </fills>
  <borders count="8">
    <border>
      <left/>
      <right/>
      <top/>
      <bottom/>
      <diagonal/>
    </border>
    <border>
      <left/>
      <right/>
      <top/>
      <bottom style="thin">
        <color auto="1"/>
      </bottom>
      <diagonal/>
    </border>
    <border>
      <left/>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6">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87">
    <xf numFmtId="0" fontId="0" fillId="0" borderId="0" xfId="0"/>
    <xf numFmtId="0" fontId="3" fillId="0" borderId="1" xfId="0" applyFont="1" applyBorder="1" applyAlignment="1">
      <alignment horizontal="center" wrapText="1"/>
    </xf>
    <xf numFmtId="0" fontId="4" fillId="0" borderId="0" xfId="0" applyFont="1" applyAlignment="1">
      <alignment horizontal="center" wrapText="1"/>
    </xf>
    <xf numFmtId="0" fontId="4" fillId="0" borderId="0" xfId="0" applyFont="1" applyBorder="1" applyAlignment="1">
      <alignment horizontal="center" wrapText="1"/>
    </xf>
    <xf numFmtId="0" fontId="4" fillId="0" borderId="0" xfId="0" applyFont="1" applyFill="1" applyAlignment="1">
      <alignment horizontal="center" wrapText="1"/>
    </xf>
    <xf numFmtId="0" fontId="4" fillId="2" borderId="0" xfId="0" applyFont="1" applyFill="1" applyBorder="1" applyAlignment="1">
      <alignment horizontal="center" wrapText="1"/>
    </xf>
    <xf numFmtId="0" fontId="4" fillId="0" borderId="2" xfId="0" applyFont="1" applyBorder="1" applyAlignment="1">
      <alignment horizontal="center" wrapText="1"/>
    </xf>
    <xf numFmtId="0" fontId="4" fillId="0" borderId="0" xfId="0" applyFont="1" applyFill="1" applyBorder="1" applyAlignment="1">
      <alignment horizontal="center" wrapText="1"/>
    </xf>
    <xf numFmtId="0" fontId="7" fillId="0" borderId="0" xfId="0" applyFont="1" applyAlignment="1">
      <alignment horizontal="center" wrapText="1"/>
    </xf>
    <xf numFmtId="0" fontId="0" fillId="3" borderId="0" xfId="0" applyFill="1" applyAlignment="1">
      <alignment horizontal="center"/>
    </xf>
    <xf numFmtId="0" fontId="9" fillId="0" borderId="3" xfId="0" applyFont="1" applyBorder="1" applyAlignment="1">
      <alignment horizontal="center" wrapText="1"/>
    </xf>
    <xf numFmtId="0" fontId="9" fillId="3" borderId="3" xfId="0" applyFont="1" applyFill="1" applyBorder="1" applyAlignment="1">
      <alignment horizontal="center"/>
    </xf>
    <xf numFmtId="0" fontId="9" fillId="2" borderId="3" xfId="0" applyFont="1" applyFill="1" applyBorder="1" applyAlignment="1">
      <alignment horizontal="center" wrapText="1"/>
    </xf>
    <xf numFmtId="0" fontId="3" fillId="0" borderId="0" xfId="0" applyFont="1" applyFill="1" applyAlignment="1">
      <alignment horizontal="center" wrapText="1"/>
    </xf>
    <xf numFmtId="0" fontId="3" fillId="0" borderId="0" xfId="0" applyFont="1" applyFill="1" applyBorder="1" applyAlignment="1">
      <alignment horizontal="center" wrapText="1"/>
    </xf>
    <xf numFmtId="0" fontId="0" fillId="0" borderId="0" xfId="0" applyAlignment="1">
      <alignment horizontal="center" wrapText="1"/>
    </xf>
    <xf numFmtId="0" fontId="4" fillId="0" borderId="6" xfId="0" applyFont="1" applyBorder="1" applyAlignment="1">
      <alignment horizontal="center" wrapText="1"/>
    </xf>
    <xf numFmtId="0" fontId="4" fillId="4" borderId="6" xfId="0" applyFont="1" applyFill="1" applyBorder="1" applyAlignment="1">
      <alignment horizontal="center" wrapText="1"/>
    </xf>
    <xf numFmtId="0" fontId="3" fillId="4" borderId="6" xfId="0" applyFont="1" applyFill="1" applyBorder="1" applyAlignment="1">
      <alignment horizontal="center" wrapText="1"/>
    </xf>
    <xf numFmtId="0" fontId="9" fillId="4" borderId="6" xfId="0" applyFont="1" applyFill="1" applyBorder="1" applyAlignment="1">
      <alignment horizontal="center"/>
    </xf>
    <xf numFmtId="0" fontId="7" fillId="4" borderId="6" xfId="0" applyFont="1" applyFill="1" applyBorder="1" applyAlignment="1">
      <alignment horizontal="center" wrapText="1"/>
    </xf>
    <xf numFmtId="0" fontId="4" fillId="4" borderId="6" xfId="0" applyFont="1" applyFill="1" applyBorder="1" applyAlignment="1">
      <alignment horizontal="center"/>
    </xf>
    <xf numFmtId="0" fontId="0" fillId="4" borderId="6" xfId="0" applyFill="1" applyBorder="1" applyAlignment="1">
      <alignment horizontal="center"/>
    </xf>
    <xf numFmtId="0" fontId="9" fillId="0" borderId="6" xfId="0" applyFont="1" applyBorder="1" applyAlignment="1">
      <alignment horizontal="center"/>
    </xf>
    <xf numFmtId="0" fontId="7" fillId="0" borderId="6" xfId="0" applyFont="1" applyBorder="1" applyAlignment="1">
      <alignment horizontal="center" wrapText="1"/>
    </xf>
    <xf numFmtId="0" fontId="0" fillId="2" borderId="6" xfId="0" applyFill="1" applyBorder="1" applyAlignment="1">
      <alignment horizontal="center"/>
    </xf>
    <xf numFmtId="0" fontId="9" fillId="2" borderId="6"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9" fillId="0" borderId="7" xfId="0" applyFont="1" applyBorder="1" applyAlignment="1">
      <alignment horizontal="center"/>
    </xf>
    <xf numFmtId="0" fontId="7" fillId="0" borderId="7" xfId="0" applyFont="1" applyBorder="1" applyAlignment="1">
      <alignment horizontal="center" wrapText="1"/>
    </xf>
    <xf numFmtId="0" fontId="0" fillId="2" borderId="7" xfId="0" applyFill="1" applyBorder="1" applyAlignment="1">
      <alignment horizontal="center"/>
    </xf>
    <xf numFmtId="0" fontId="9" fillId="2" borderId="7" xfId="0" applyFont="1" applyFill="1" applyBorder="1" applyAlignment="1">
      <alignment horizontal="center"/>
    </xf>
    <xf numFmtId="0" fontId="0" fillId="0" borderId="5" xfId="0" applyBorder="1" applyAlignment="1">
      <alignment horizontal="center"/>
    </xf>
    <xf numFmtId="0" fontId="9" fillId="0" borderId="5" xfId="0" applyFont="1" applyBorder="1" applyAlignment="1">
      <alignment horizontal="center"/>
    </xf>
    <xf numFmtId="0" fontId="7" fillId="0" borderId="5" xfId="0" applyFont="1" applyBorder="1" applyAlignment="1">
      <alignment horizontal="center" wrapText="1"/>
    </xf>
    <xf numFmtId="0" fontId="0" fillId="3" borderId="6" xfId="0" applyFill="1" applyBorder="1" applyAlignment="1">
      <alignment horizontal="center"/>
    </xf>
    <xf numFmtId="0" fontId="9" fillId="3" borderId="6" xfId="0" applyFont="1" applyFill="1" applyBorder="1" applyAlignment="1">
      <alignment horizontal="center"/>
    </xf>
    <xf numFmtId="0" fontId="0" fillId="3" borderId="7" xfId="0" applyFill="1" applyBorder="1" applyAlignment="1">
      <alignment horizontal="center"/>
    </xf>
    <xf numFmtId="0" fontId="9" fillId="3" borderId="7" xfId="0" applyFont="1" applyFill="1" applyBorder="1" applyAlignment="1">
      <alignment horizontal="center"/>
    </xf>
    <xf numFmtId="0" fontId="9" fillId="4" borderId="6" xfId="0" applyFont="1" applyFill="1" applyBorder="1" applyAlignment="1">
      <alignment horizontal="center" wrapText="1"/>
    </xf>
    <xf numFmtId="0" fontId="4" fillId="2" borderId="6" xfId="0" applyFont="1" applyFill="1" applyBorder="1" applyAlignment="1">
      <alignment horizontal="center" wrapText="1"/>
    </xf>
    <xf numFmtId="0" fontId="9" fillId="2" borderId="6" xfId="0" applyFont="1" applyFill="1" applyBorder="1" applyAlignment="1">
      <alignment horizontal="center" wrapText="1"/>
    </xf>
    <xf numFmtId="0" fontId="10" fillId="4" borderId="6" xfId="0" applyFont="1" applyFill="1" applyBorder="1" applyAlignment="1">
      <alignment horizontal="center"/>
    </xf>
    <xf numFmtId="0" fontId="4" fillId="2" borderId="7" xfId="0" applyFont="1" applyFill="1" applyBorder="1" applyAlignment="1">
      <alignment horizontal="center" wrapText="1"/>
    </xf>
    <xf numFmtId="0" fontId="9" fillId="2" borderId="7" xfId="0" applyFont="1" applyFill="1" applyBorder="1" applyAlignment="1">
      <alignment horizontal="center" wrapText="1"/>
    </xf>
    <xf numFmtId="0" fontId="4" fillId="2" borderId="5" xfId="0" applyFont="1" applyFill="1" applyBorder="1" applyAlignment="1">
      <alignment horizontal="center" wrapText="1"/>
    </xf>
    <xf numFmtId="0" fontId="9" fillId="2" borderId="5" xfId="0" applyFont="1" applyFill="1" applyBorder="1" applyAlignment="1">
      <alignment horizontal="center" wrapText="1"/>
    </xf>
    <xf numFmtId="0" fontId="3" fillId="0" borderId="6" xfId="0" applyFont="1" applyBorder="1" applyAlignment="1">
      <alignment horizontal="center" wrapText="1"/>
    </xf>
    <xf numFmtId="0" fontId="8" fillId="0" borderId="6" xfId="0" applyFont="1" applyBorder="1" applyAlignment="1">
      <alignment horizontal="center" wrapText="1"/>
    </xf>
    <xf numFmtId="0" fontId="6" fillId="0" borderId="6" xfId="0" applyFont="1" applyBorder="1" applyAlignment="1">
      <alignment horizontal="center" wrapText="1"/>
    </xf>
    <xf numFmtId="0" fontId="7" fillId="6" borderId="6" xfId="0" applyFont="1" applyFill="1" applyBorder="1" applyAlignment="1">
      <alignment horizontal="center" wrapText="1"/>
    </xf>
    <xf numFmtId="0" fontId="4" fillId="4" borderId="0" xfId="0" applyFont="1" applyFill="1" applyBorder="1" applyAlignment="1">
      <alignment horizontal="center" wrapText="1"/>
    </xf>
    <xf numFmtId="0" fontId="9" fillId="4" borderId="3" xfId="0" applyFont="1" applyFill="1" applyBorder="1" applyAlignment="1">
      <alignment horizontal="center" wrapText="1"/>
    </xf>
    <xf numFmtId="0" fontId="7" fillId="4" borderId="0" xfId="0" applyFont="1" applyFill="1" applyAlignment="1">
      <alignment horizontal="center" wrapText="1"/>
    </xf>
    <xf numFmtId="0" fontId="4" fillId="5" borderId="0" xfId="0" applyFont="1" applyFill="1" applyAlignment="1">
      <alignment horizontal="center" wrapText="1"/>
    </xf>
    <xf numFmtId="0" fontId="4" fillId="5" borderId="2" xfId="0" applyFont="1" applyFill="1" applyBorder="1" applyAlignment="1">
      <alignment horizontal="center" wrapText="1"/>
    </xf>
    <xf numFmtId="0" fontId="4" fillId="5" borderId="0" xfId="0" applyFont="1" applyFill="1" applyBorder="1" applyAlignment="1">
      <alignment horizontal="center" wrapText="1"/>
    </xf>
    <xf numFmtId="0" fontId="0" fillId="4" borderId="6" xfId="0" applyFill="1" applyBorder="1" applyAlignment="1">
      <alignment horizontal="center" wrapText="1"/>
    </xf>
    <xf numFmtId="0" fontId="0" fillId="0" borderId="6" xfId="0" applyBorder="1" applyAlignment="1">
      <alignment horizontal="center" wrapText="1"/>
    </xf>
    <xf numFmtId="0" fontId="0" fillId="0" borderId="2" xfId="0" applyBorder="1" applyAlignment="1">
      <alignment horizontal="center" wrapText="1"/>
    </xf>
    <xf numFmtId="0" fontId="3" fillId="0" borderId="1" xfId="0" applyFont="1" applyBorder="1" applyAlignment="1">
      <alignment vertical="top" wrapText="1"/>
    </xf>
    <xf numFmtId="0" fontId="0" fillId="0" borderId="0" xfId="0" applyFont="1" applyAlignment="1">
      <alignment vertical="top" wrapText="1"/>
    </xf>
    <xf numFmtId="0" fontId="4" fillId="0" borderId="0" xfId="0" applyFont="1" applyAlignment="1">
      <alignment vertical="top" wrapText="1"/>
    </xf>
    <xf numFmtId="0" fontId="6" fillId="0" borderId="6" xfId="0" applyFont="1" applyBorder="1" applyAlignment="1">
      <alignment horizontal="left" vertical="center"/>
    </xf>
    <xf numFmtId="0" fontId="7" fillId="4" borderId="6" xfId="0" applyFont="1" applyFill="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4" borderId="6"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4" xfId="0" applyFont="1" applyBorder="1" applyAlignment="1">
      <alignment horizontal="center" vertical="center" wrapText="1"/>
    </xf>
    <xf numFmtId="0" fontId="7" fillId="0" borderId="0" xfId="0" applyFont="1" applyAlignment="1">
      <alignment horizontal="left" vertical="center"/>
    </xf>
    <xf numFmtId="0" fontId="0" fillId="0" borderId="0" xfId="0" applyFont="1" applyBorder="1" applyAlignment="1">
      <alignment vertical="top" wrapText="1"/>
    </xf>
    <xf numFmtId="0" fontId="0" fillId="0" borderId="2" xfId="0" applyFont="1" applyBorder="1" applyAlignment="1">
      <alignment vertical="top" wrapText="1"/>
    </xf>
    <xf numFmtId="0" fontId="0" fillId="0" borderId="0" xfId="0" applyFont="1" applyFill="1" applyAlignment="1">
      <alignment vertical="top" wrapText="1"/>
    </xf>
    <xf numFmtId="0" fontId="0" fillId="4" borderId="6" xfId="0" applyFont="1" applyFill="1" applyBorder="1" applyAlignment="1">
      <alignment horizontal="center" vertical="center" wrapText="1"/>
    </xf>
    <xf numFmtId="0" fontId="0" fillId="0" borderId="0" xfId="0" applyFont="1" applyFill="1" applyBorder="1" applyAlignment="1">
      <alignment vertical="top" wrapText="1"/>
    </xf>
    <xf numFmtId="0" fontId="0" fillId="0" borderId="6" xfId="0" applyFont="1" applyBorder="1" applyAlignment="1">
      <alignment horizontal="center" vertical="center" wrapText="1"/>
    </xf>
    <xf numFmtId="0" fontId="4" fillId="7" borderId="0" xfId="0" applyFont="1" applyFill="1" applyAlignment="1">
      <alignment horizontal="left"/>
    </xf>
    <xf numFmtId="0" fontId="4" fillId="7" borderId="0" xfId="0" applyFont="1" applyFill="1" applyAlignment="1">
      <alignment horizontal="center" wrapText="1"/>
    </xf>
    <xf numFmtId="0" fontId="4" fillId="7" borderId="0" xfId="0" applyFont="1" applyFill="1" applyBorder="1" applyAlignment="1">
      <alignment horizontal="center" wrapText="1"/>
    </xf>
    <xf numFmtId="0" fontId="9" fillId="7" borderId="3" xfId="0" applyFont="1" applyFill="1" applyBorder="1" applyAlignment="1">
      <alignment horizontal="center" wrapText="1"/>
    </xf>
    <xf numFmtId="0" fontId="7" fillId="7" borderId="0" xfId="0" applyFont="1" applyFill="1" applyAlignment="1">
      <alignment horizontal="center" wrapText="1"/>
    </xf>
    <xf numFmtId="0" fontId="10" fillId="7" borderId="0" xfId="0" applyFont="1" applyFill="1" applyAlignment="1">
      <alignment horizontal="left"/>
    </xf>
  </cellXfs>
  <cellStyles count="16">
    <cellStyle name="Followed Hyperlink" xfId="9" builtinId="9" hidden="1"/>
    <cellStyle name="Followed Hyperlink" xfId="11" builtinId="9" hidden="1"/>
    <cellStyle name="Followed Hyperlink" xfId="13" builtinId="9" hidden="1"/>
    <cellStyle name="Followed Hyperlink" xfId="15" builtinId="9" hidden="1"/>
    <cellStyle name="Hyperlink" xfId="8" builtinId="8" hidden="1"/>
    <cellStyle name="Hyperlink" xfId="10" builtinId="8" hidden="1"/>
    <cellStyle name="Hyperlink" xfId="12" builtinId="8" hidden="1"/>
    <cellStyle name="Hyperlink" xfId="14" builtinId="8" hidden="1"/>
    <cellStyle name="Normal" xfId="0" builtinId="0"/>
    <cellStyle name="Normal 10" xfId="6"/>
    <cellStyle name="Normal 11" xfId="3"/>
    <cellStyle name="Normal 12" xfId="5"/>
    <cellStyle name="Normal 13" xfId="2"/>
    <cellStyle name="Normal 2" xfId="1"/>
    <cellStyle name="Normal 3" xfId="7"/>
    <cellStyle name="Normal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eter/Desktop/BundleBuilder/BB4%20Offer%20Matrix%202010-03-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B4 Offers"/>
      <sheetName val="lookup"/>
      <sheetName val="BB4 Offer Matrix 2010-03-11"/>
      <sheetName val="BB4 Offer Matrix 2010-03-11.xls"/>
    </sheetNames>
    <definedNames>
      <definedName name="offertbl" refersTo="='lookup'!$A$1:$D$100"/>
    </definedNames>
    <sheetDataSet>
      <sheetData sheetId="0" refreshError="1"/>
      <sheetData sheetId="1" refreshError="1">
        <row r="1">
          <cell r="A1" t="str">
            <v>ID</v>
          </cell>
          <cell r="B1" t="str">
            <v>Price</v>
          </cell>
          <cell r="C1" t="str">
            <v>Title</v>
          </cell>
          <cell r="D1" t="str">
            <v>Name</v>
          </cell>
        </row>
        <row r="2">
          <cell r="A2" t="str">
            <v>New2-40211</v>
          </cell>
          <cell r="B2">
            <v>140.98000000000002</v>
          </cell>
          <cell r="C2">
            <v>0</v>
          </cell>
          <cell r="D2" t="str">
            <v>HD Ultra + DigViewPlus +3Prem + HSI-Plus</v>
          </cell>
        </row>
        <row r="3">
          <cell r="A3" t="str">
            <v>New1-40210</v>
          </cell>
          <cell r="B3">
            <v>104.98000000000002</v>
          </cell>
          <cell r="C3">
            <v>0</v>
          </cell>
          <cell r="D3" t="str">
            <v>HD Ultra +DigViewPlus + HSI-Plus</v>
          </cell>
        </row>
        <row r="4">
          <cell r="A4" t="str">
            <v>40203_existing</v>
          </cell>
          <cell r="B4">
            <v>119.98</v>
          </cell>
          <cell r="C4" t="str">
            <v>Lock in savings for 2 years on Digital Cable + Internet Express</v>
          </cell>
          <cell r="D4" t="str">
            <v>DH 3Prem Dig View Plus + HSI 5M $119.98/24 MOS</v>
          </cell>
        </row>
        <row r="5">
          <cell r="A5" t="str">
            <v>40202_existing</v>
          </cell>
          <cell r="B5">
            <v>89.98</v>
          </cell>
          <cell r="C5" t="str">
            <v>Lock in savings for 2 years on Digital Cable + Internet Express</v>
          </cell>
          <cell r="D5" t="str">
            <v>DH + HSI 5M $89.98/24 MOS</v>
          </cell>
        </row>
        <row r="6">
          <cell r="A6" t="str">
            <v>40112_existing</v>
          </cell>
          <cell r="B6">
            <v>94.97</v>
          </cell>
          <cell r="C6" t="str">
            <v>Digital Triple Play</v>
          </cell>
          <cell r="D6" t="str">
            <v>Digital + 1M + ULD 94.97</v>
          </cell>
        </row>
        <row r="7">
          <cell r="A7" t="str">
            <v>40103_existing</v>
          </cell>
          <cell r="B7">
            <v>118.97</v>
          </cell>
          <cell r="C7" t="str">
            <v>Lock in savings for 2 years on Digital Cable + Internet Express + Phone</v>
          </cell>
          <cell r="D7" t="str">
            <v xml:space="preserve">Digital Prem + 5M + ULD + Wire Maintainence 118.97 </v>
          </cell>
        </row>
        <row r="8">
          <cell r="A8" t="str">
            <v>40102_existing</v>
          </cell>
          <cell r="B8">
            <v>109.97</v>
          </cell>
          <cell r="C8" t="str">
            <v>Lock in savings for 2 years on Digital Cable + Internet Express + Phone</v>
          </cell>
          <cell r="D8" t="str">
            <v>Digital + 5M + ULD + Wire Maintainence 109.97</v>
          </cell>
        </row>
        <row r="9">
          <cell r="A9" t="str">
            <v>40101_existing</v>
          </cell>
          <cell r="B9">
            <v>69.97</v>
          </cell>
          <cell r="C9" t="str">
            <v>Basic Triple Play</v>
          </cell>
          <cell r="D9" t="str">
            <v xml:space="preserve">Basic + 5M + ULD 69.97 </v>
          </cell>
        </row>
        <row r="10">
          <cell r="A10">
            <v>40602</v>
          </cell>
          <cell r="B10">
            <v>19.989999999999998</v>
          </cell>
          <cell r="C10">
            <v>0</v>
          </cell>
          <cell r="D10" t="str">
            <v>HSI 1M $19.99 PER MONTH</v>
          </cell>
        </row>
        <row r="11">
          <cell r="A11">
            <v>40601</v>
          </cell>
          <cell r="B11">
            <v>29.99</v>
          </cell>
          <cell r="C11" t="str">
            <v>Lock in savings for 2 years on Internet Express</v>
          </cell>
          <cell r="D11" t="str">
            <v>HSI 5M $29.99 PER MONTH</v>
          </cell>
        </row>
        <row r="12">
          <cell r="A12" t="str">
            <v>NewDM1-40503</v>
          </cell>
          <cell r="B12">
            <v>14.99</v>
          </cell>
          <cell r="C12" t="str">
            <v>DM OFFER _x000D_PENDING IT APPROVAL</v>
          </cell>
          <cell r="D12" t="str">
            <v>$14.99 Basic + Box</v>
          </cell>
        </row>
        <row r="13">
          <cell r="A13">
            <v>40502</v>
          </cell>
          <cell r="B13">
            <v>19.989999999999998</v>
          </cell>
          <cell r="C13">
            <v>0</v>
          </cell>
          <cell r="D13" t="str">
            <v>LB + BOX $19.99 PER MONTH</v>
          </cell>
        </row>
        <row r="14">
          <cell r="A14">
            <v>40501</v>
          </cell>
          <cell r="B14">
            <v>29.99</v>
          </cell>
          <cell r="C14">
            <v>0</v>
          </cell>
          <cell r="D14" t="str">
            <v>Digital Cable $29.99 PER MONTH</v>
          </cell>
        </row>
        <row r="15">
          <cell r="A15">
            <v>40400</v>
          </cell>
          <cell r="B15">
            <v>59.98</v>
          </cell>
          <cell r="C15" t="str">
            <v>Internet &amp; Phone Bundle</v>
          </cell>
          <cell r="D15" t="str">
            <v>5m + ULD $59.98/6 MOS</v>
          </cell>
        </row>
        <row r="16">
          <cell r="A16">
            <v>40301</v>
          </cell>
          <cell r="B16">
            <v>74.98</v>
          </cell>
          <cell r="C16" t="str">
            <v>Digital Double Play</v>
          </cell>
          <cell r="D16" t="str">
            <v>DH + ULD $74.98/6 MOS</v>
          </cell>
        </row>
        <row r="17">
          <cell r="A17">
            <v>40300</v>
          </cell>
          <cell r="B17">
            <v>79.98</v>
          </cell>
          <cell r="C17" t="str">
            <v>Preferred Double Play</v>
          </cell>
          <cell r="D17" t="str">
            <v>DH + DV + ULD $79.98/6 MOS</v>
          </cell>
        </row>
        <row r="18">
          <cell r="A18">
            <v>40209</v>
          </cell>
          <cell r="B18">
            <v>29.98</v>
          </cell>
          <cell r="C18" t="str">
            <v>Double Play Starter</v>
          </cell>
          <cell r="D18" t="str">
            <v xml:space="preserve"> BASIC + HSI 1M $29.98 PER MONTH</v>
          </cell>
        </row>
        <row r="19">
          <cell r="A19">
            <v>40204</v>
          </cell>
          <cell r="B19">
            <v>74.98</v>
          </cell>
          <cell r="C19" t="str">
            <v>Digital Double Play</v>
          </cell>
          <cell r="D19" t="str">
            <v xml:space="preserve">DH + HSI 5M $74.98/6 MOS </v>
          </cell>
        </row>
        <row r="20">
          <cell r="A20">
            <v>40203</v>
          </cell>
          <cell r="B20">
            <v>119.98</v>
          </cell>
          <cell r="C20" t="str">
            <v>3 Premium Movie Bundle</v>
          </cell>
          <cell r="D20" t="str">
            <v>DH 3Prem Dig View Plus + HSI 5M $119.98/24 MOS</v>
          </cell>
        </row>
        <row r="21">
          <cell r="A21">
            <v>40202</v>
          </cell>
          <cell r="B21">
            <v>89.98</v>
          </cell>
          <cell r="C21" t="str">
            <v>Express Double Play</v>
          </cell>
          <cell r="D21" t="str">
            <v>DH + HSI 5M $89.98/24 MOS</v>
          </cell>
        </row>
        <row r="22">
          <cell r="A22">
            <v>40200</v>
          </cell>
          <cell r="B22">
            <v>39.979999999999997</v>
          </cell>
          <cell r="C22" t="str">
            <v>Double Play Starter</v>
          </cell>
          <cell r="D22" t="str">
            <v>Basic + HSI 5M $39.98 PER MONTH</v>
          </cell>
        </row>
        <row r="23">
          <cell r="A23">
            <v>40128</v>
          </cell>
          <cell r="B23">
            <v>84.98</v>
          </cell>
          <cell r="C23">
            <v>0</v>
          </cell>
          <cell r="D23" t="str">
            <v>Limited Basic Cable + HSI 10mb $84.98</v>
          </cell>
        </row>
        <row r="24">
          <cell r="A24">
            <v>40127</v>
          </cell>
          <cell r="B24">
            <v>79.97</v>
          </cell>
          <cell r="C24">
            <v>0</v>
          </cell>
          <cell r="D24" t="str">
            <v>Limited Basic Cable + HSI lite + ISP $79.97</v>
          </cell>
        </row>
        <row r="25">
          <cell r="A25">
            <v>40126</v>
          </cell>
          <cell r="B25">
            <v>59.97</v>
          </cell>
          <cell r="C25" t="str">
            <v>Basic Triple Play</v>
          </cell>
          <cell r="D25" t="str">
            <v>Limited Basic Cable + 5M + In-State 59.97</v>
          </cell>
        </row>
        <row r="26">
          <cell r="A26">
            <v>40123</v>
          </cell>
          <cell r="B26">
            <v>185.97</v>
          </cell>
          <cell r="C26" t="str">
            <v>Ultimate Sports Bundle</v>
          </cell>
          <cell r="D26" t="str">
            <v>Digital Cable + 20M + ULD + 3 Premiums + Digital View Plus + Sports View Plus 185.97</v>
          </cell>
        </row>
        <row r="27">
          <cell r="A27">
            <v>40122</v>
          </cell>
          <cell r="B27">
            <v>175.97</v>
          </cell>
          <cell r="C27" t="str">
            <v>Ultimate Max Bundle</v>
          </cell>
          <cell r="D27" t="str">
            <v xml:space="preserve"> Digital Cable + 20M + ULD + 3 Premiums + Digital View Plus 175.97</v>
          </cell>
        </row>
        <row r="28">
          <cell r="A28">
            <v>40121</v>
          </cell>
          <cell r="B28">
            <v>150.97</v>
          </cell>
          <cell r="C28" t="str">
            <v>Ultimate TV Bundle</v>
          </cell>
          <cell r="D28" t="str">
            <v>Digital Cable + 5M + ULD + 3 Premiums + Digital View Plus 150.97</v>
          </cell>
        </row>
        <row r="29">
          <cell r="A29">
            <v>40120</v>
          </cell>
          <cell r="B29">
            <v>140.97</v>
          </cell>
          <cell r="C29" t="str">
            <v>3 Premium Movie Bundle</v>
          </cell>
          <cell r="D29" t="str">
            <v xml:space="preserve">Digital Cable + 5M + ULD + 3 Premiums 140.97 </v>
          </cell>
        </row>
        <row r="30">
          <cell r="A30">
            <v>40119</v>
          </cell>
          <cell r="B30">
            <v>135.97</v>
          </cell>
          <cell r="C30" t="str">
            <v>2 Premium Movie View Bundle</v>
          </cell>
          <cell r="D30" t="str">
            <v>Digital Cable + 5M + ULD + 2 Premiums + Digital View 135.97</v>
          </cell>
        </row>
        <row r="31">
          <cell r="A31">
            <v>40118</v>
          </cell>
          <cell r="B31">
            <v>79.97</v>
          </cell>
          <cell r="C31" t="str">
            <v>Basic Max Bundle</v>
          </cell>
          <cell r="D31" t="str">
            <v>Basic Cable + 10M + ULD 79.97</v>
          </cell>
        </row>
        <row r="32">
          <cell r="A32">
            <v>40117</v>
          </cell>
          <cell r="B32">
            <v>130.97</v>
          </cell>
          <cell r="C32" t="str">
            <v>2 Premium Movie Bundle</v>
          </cell>
          <cell r="D32" t="str">
            <v xml:space="preserve"> Digital + 5M + ULD + 2 Premium 130.97 </v>
          </cell>
        </row>
        <row r="33">
          <cell r="A33">
            <v>40116</v>
          </cell>
          <cell r="B33">
            <v>128.97</v>
          </cell>
          <cell r="C33" t="str">
            <v>Premium Movie Plus Bundle</v>
          </cell>
          <cell r="D33" t="str">
            <v>Digital + 10M + ULD + 1 Premium 128.97</v>
          </cell>
        </row>
        <row r="34">
          <cell r="A34">
            <v>40115</v>
          </cell>
          <cell r="B34">
            <v>119.97</v>
          </cell>
          <cell r="C34" t="str">
            <v>HD Max Bundle</v>
          </cell>
          <cell r="D34" t="str">
            <v xml:space="preserve"> Digital + 10M + ULD + HD 119.97</v>
          </cell>
        </row>
        <row r="35">
          <cell r="A35">
            <v>40114</v>
          </cell>
          <cell r="B35">
            <v>118.97</v>
          </cell>
          <cell r="C35" t="str">
            <v>Premium Movie Bundle</v>
          </cell>
          <cell r="D35" t="str">
            <v xml:space="preserve">Digital Prem + 5M + ULD 118.97 </v>
          </cell>
        </row>
        <row r="36">
          <cell r="A36">
            <v>40113</v>
          </cell>
          <cell r="B36">
            <v>109.97</v>
          </cell>
          <cell r="C36" t="str">
            <v>HD Express Bundle</v>
          </cell>
          <cell r="D36" t="str">
            <v>Digital + 5M + ULD + HD 109.97</v>
          </cell>
        </row>
        <row r="37">
          <cell r="A37">
            <v>40112</v>
          </cell>
          <cell r="B37">
            <v>94.97</v>
          </cell>
          <cell r="C37" t="str">
            <v>Digital Triple Play</v>
          </cell>
          <cell r="D37" t="str">
            <v>Digital + 1M + ULD 94.97</v>
          </cell>
        </row>
        <row r="38">
          <cell r="A38">
            <v>40111</v>
          </cell>
          <cell r="B38">
            <v>134.97</v>
          </cell>
          <cell r="C38" t="str">
            <v>HD Max Triple Play</v>
          </cell>
          <cell r="D38" t="str">
            <v>-</v>
          </cell>
        </row>
        <row r="39">
          <cell r="A39">
            <v>40110</v>
          </cell>
          <cell r="B39">
            <v>104.97</v>
          </cell>
          <cell r="C39" t="str">
            <v>Plus Triple Play</v>
          </cell>
          <cell r="D39" t="str">
            <v>-</v>
          </cell>
        </row>
        <row r="40">
          <cell r="A40">
            <v>40109</v>
          </cell>
          <cell r="B40">
            <v>99.97</v>
          </cell>
          <cell r="C40" t="str">
            <v>HD Express Triple Play</v>
          </cell>
          <cell r="D40" t="str">
            <v>-</v>
          </cell>
        </row>
        <row r="41">
          <cell r="A41">
            <v>40108</v>
          </cell>
          <cell r="B41">
            <v>104.97</v>
          </cell>
          <cell r="C41" t="str">
            <v>Express Triple Play</v>
          </cell>
          <cell r="D41" t="str">
            <v>-</v>
          </cell>
        </row>
        <row r="42">
          <cell r="A42">
            <v>40107</v>
          </cell>
          <cell r="B42">
            <v>104.97</v>
          </cell>
          <cell r="C42" t="str">
            <v>Premium Bundle</v>
          </cell>
          <cell r="D42" t="str">
            <v>Digital Prem + 5M + ULD 104.97</v>
          </cell>
        </row>
        <row r="43">
          <cell r="A43">
            <v>40106</v>
          </cell>
          <cell r="B43">
            <v>179.97</v>
          </cell>
          <cell r="C43" t="str">
            <v>Lock in savings for 2 years on Digital Cable + Internet Max + Phone</v>
          </cell>
          <cell r="D43" t="str">
            <v>Digital Cable + 20M + ULD + 3 Premiums + Digital View Plus + HD/DVR 179.97</v>
          </cell>
        </row>
        <row r="44">
          <cell r="A44">
            <v>40105</v>
          </cell>
          <cell r="B44">
            <v>149.97</v>
          </cell>
          <cell r="C44" t="str">
            <v>Lock in savings for 2 years on Digital Cable + Internet Express + Phone</v>
          </cell>
          <cell r="D44" t="str">
            <v>Digital Cable + 5M + ULD + 3 Premiums + Digital View Plus + HD/DVR 149.97</v>
          </cell>
        </row>
        <row r="45">
          <cell r="A45">
            <v>40104</v>
          </cell>
          <cell r="B45">
            <v>133.97</v>
          </cell>
          <cell r="C45" t="str">
            <v>2 Premium Movie Bundle</v>
          </cell>
          <cell r="D45" t="str">
            <v>Digital 2Prem DigView + 5M + ULD + Wire Maintainence 133.97</v>
          </cell>
        </row>
        <row r="46">
          <cell r="A46">
            <v>40103</v>
          </cell>
          <cell r="B46">
            <v>118.97</v>
          </cell>
          <cell r="C46" t="str">
            <v>Movie Bundle</v>
          </cell>
          <cell r="D46" t="str">
            <v xml:space="preserve">Digital Prem + 5M + ULD + Wire Maintainence 118.97 </v>
          </cell>
        </row>
        <row r="47">
          <cell r="A47">
            <v>40102</v>
          </cell>
          <cell r="B47">
            <v>109.97</v>
          </cell>
          <cell r="C47" t="str">
            <v>HD Bundle</v>
          </cell>
          <cell r="D47" t="str">
            <v>Digital + 5M + ULD + Wire Maintainence 109.97</v>
          </cell>
        </row>
        <row r="48">
          <cell r="A48">
            <v>40101</v>
          </cell>
          <cell r="B48">
            <v>69.97</v>
          </cell>
          <cell r="C48" t="str">
            <v>Starter Bundle</v>
          </cell>
          <cell r="D48" t="str">
            <v xml:space="preserve">Basic + 5M + ULD 69.97 </v>
          </cell>
        </row>
        <row r="49">
          <cell r="A49">
            <v>40100</v>
          </cell>
          <cell r="B49">
            <v>99.97</v>
          </cell>
          <cell r="C49" t="str">
            <v>HD Digital Bundle</v>
          </cell>
          <cell r="D49" t="str">
            <v>Digital HD + 1M + ULD 99.97</v>
          </cell>
        </row>
        <row r="50">
          <cell r="A50">
            <v>0</v>
          </cell>
          <cell r="B50">
            <v>0</v>
          </cell>
          <cell r="C50">
            <v>0</v>
          </cell>
          <cell r="D50">
            <v>0</v>
          </cell>
        </row>
        <row r="51">
          <cell r="A51">
            <v>0</v>
          </cell>
          <cell r="B51">
            <v>0</v>
          </cell>
          <cell r="C51">
            <v>0</v>
          </cell>
          <cell r="D51">
            <v>0</v>
          </cell>
        </row>
        <row r="52">
          <cell r="A52">
            <v>0</v>
          </cell>
          <cell r="B52">
            <v>0</v>
          </cell>
          <cell r="C52">
            <v>0</v>
          </cell>
          <cell r="D52">
            <v>0</v>
          </cell>
        </row>
        <row r="53">
          <cell r="A53">
            <v>0</v>
          </cell>
          <cell r="B53">
            <v>0</v>
          </cell>
          <cell r="C53">
            <v>0</v>
          </cell>
          <cell r="D53">
            <v>0</v>
          </cell>
        </row>
        <row r="54">
          <cell r="A54">
            <v>0</v>
          </cell>
          <cell r="B54">
            <v>0</v>
          </cell>
          <cell r="C54">
            <v>0</v>
          </cell>
          <cell r="D54">
            <v>0</v>
          </cell>
        </row>
        <row r="55">
          <cell r="A55">
            <v>0</v>
          </cell>
          <cell r="B55">
            <v>0</v>
          </cell>
          <cell r="C55">
            <v>0</v>
          </cell>
          <cell r="D55">
            <v>0</v>
          </cell>
        </row>
        <row r="56">
          <cell r="A56">
            <v>0</v>
          </cell>
          <cell r="B56">
            <v>0</v>
          </cell>
          <cell r="C56">
            <v>0</v>
          </cell>
          <cell r="D56">
            <v>0</v>
          </cell>
        </row>
        <row r="57">
          <cell r="A57">
            <v>0</v>
          </cell>
          <cell r="B57">
            <v>0</v>
          </cell>
          <cell r="C57">
            <v>0</v>
          </cell>
          <cell r="D57">
            <v>0</v>
          </cell>
        </row>
        <row r="58">
          <cell r="A58">
            <v>0</v>
          </cell>
          <cell r="B58">
            <v>0</v>
          </cell>
          <cell r="C58">
            <v>0</v>
          </cell>
          <cell r="D58">
            <v>0</v>
          </cell>
        </row>
        <row r="59">
          <cell r="A59">
            <v>0</v>
          </cell>
          <cell r="B59">
            <v>0</v>
          </cell>
          <cell r="C59">
            <v>0</v>
          </cell>
          <cell r="D59">
            <v>0</v>
          </cell>
        </row>
        <row r="60">
          <cell r="A60">
            <v>0</v>
          </cell>
          <cell r="B60">
            <v>0</v>
          </cell>
          <cell r="C60">
            <v>0</v>
          </cell>
          <cell r="D60">
            <v>0</v>
          </cell>
        </row>
        <row r="61">
          <cell r="A61">
            <v>0</v>
          </cell>
          <cell r="B61">
            <v>0</v>
          </cell>
          <cell r="C61">
            <v>0</v>
          </cell>
          <cell r="D61">
            <v>0</v>
          </cell>
        </row>
        <row r="62">
          <cell r="A62">
            <v>0</v>
          </cell>
          <cell r="B62">
            <v>0</v>
          </cell>
          <cell r="C62">
            <v>0</v>
          </cell>
          <cell r="D62">
            <v>0</v>
          </cell>
        </row>
        <row r="63">
          <cell r="A63">
            <v>0</v>
          </cell>
          <cell r="B63">
            <v>0</v>
          </cell>
          <cell r="C63">
            <v>0</v>
          </cell>
          <cell r="D63">
            <v>0</v>
          </cell>
        </row>
        <row r="64">
          <cell r="A64">
            <v>0</v>
          </cell>
          <cell r="B64">
            <v>0</v>
          </cell>
          <cell r="C64">
            <v>0</v>
          </cell>
          <cell r="D64">
            <v>0</v>
          </cell>
        </row>
        <row r="65">
          <cell r="A65">
            <v>0</v>
          </cell>
          <cell r="B65">
            <v>0</v>
          </cell>
          <cell r="C65">
            <v>0</v>
          </cell>
          <cell r="D65">
            <v>0</v>
          </cell>
        </row>
        <row r="66">
          <cell r="A66">
            <v>0</v>
          </cell>
          <cell r="B66">
            <v>0</v>
          </cell>
          <cell r="C66">
            <v>0</v>
          </cell>
          <cell r="D66">
            <v>0</v>
          </cell>
        </row>
        <row r="67">
          <cell r="A67">
            <v>0</v>
          </cell>
          <cell r="B67">
            <v>0</v>
          </cell>
          <cell r="C67">
            <v>0</v>
          </cell>
          <cell r="D67">
            <v>0</v>
          </cell>
        </row>
        <row r="68">
          <cell r="A68">
            <v>0</v>
          </cell>
          <cell r="B68">
            <v>0</v>
          </cell>
          <cell r="C68">
            <v>0</v>
          </cell>
          <cell r="D68">
            <v>0</v>
          </cell>
        </row>
        <row r="69">
          <cell r="A69">
            <v>0</v>
          </cell>
          <cell r="B69">
            <v>0</v>
          </cell>
          <cell r="C69">
            <v>0</v>
          </cell>
          <cell r="D69">
            <v>0</v>
          </cell>
        </row>
        <row r="70">
          <cell r="A70">
            <v>0</v>
          </cell>
          <cell r="B70">
            <v>0</v>
          </cell>
          <cell r="C70">
            <v>0</v>
          </cell>
          <cell r="D70">
            <v>0</v>
          </cell>
        </row>
        <row r="71">
          <cell r="A71">
            <v>0</v>
          </cell>
          <cell r="B71">
            <v>0</v>
          </cell>
          <cell r="C71">
            <v>0</v>
          </cell>
          <cell r="D71">
            <v>0</v>
          </cell>
        </row>
        <row r="72">
          <cell r="A72">
            <v>0</v>
          </cell>
          <cell r="B72">
            <v>0</v>
          </cell>
          <cell r="C72">
            <v>0</v>
          </cell>
          <cell r="D72">
            <v>0</v>
          </cell>
        </row>
        <row r="73">
          <cell r="A73">
            <v>0</v>
          </cell>
          <cell r="B73">
            <v>0</v>
          </cell>
          <cell r="C73">
            <v>0</v>
          </cell>
          <cell r="D73">
            <v>0</v>
          </cell>
        </row>
        <row r="74">
          <cell r="A74">
            <v>0</v>
          </cell>
          <cell r="B74">
            <v>0</v>
          </cell>
          <cell r="C74">
            <v>0</v>
          </cell>
          <cell r="D74">
            <v>0</v>
          </cell>
        </row>
        <row r="75">
          <cell r="A75">
            <v>0</v>
          </cell>
          <cell r="B75">
            <v>0</v>
          </cell>
          <cell r="C75">
            <v>0</v>
          </cell>
          <cell r="D75">
            <v>0</v>
          </cell>
        </row>
        <row r="76">
          <cell r="A76">
            <v>0</v>
          </cell>
          <cell r="B76">
            <v>0</v>
          </cell>
          <cell r="C76">
            <v>0</v>
          </cell>
          <cell r="D76">
            <v>0</v>
          </cell>
        </row>
        <row r="77">
          <cell r="A77">
            <v>0</v>
          </cell>
          <cell r="B77">
            <v>0</v>
          </cell>
          <cell r="C77">
            <v>0</v>
          </cell>
          <cell r="D77">
            <v>0</v>
          </cell>
        </row>
        <row r="78">
          <cell r="A78">
            <v>0</v>
          </cell>
          <cell r="B78">
            <v>0</v>
          </cell>
          <cell r="C78">
            <v>0</v>
          </cell>
          <cell r="D78">
            <v>0</v>
          </cell>
        </row>
        <row r="79">
          <cell r="A79">
            <v>0</v>
          </cell>
          <cell r="B79">
            <v>0</v>
          </cell>
          <cell r="C79">
            <v>0</v>
          </cell>
          <cell r="D79">
            <v>0</v>
          </cell>
        </row>
        <row r="80">
          <cell r="A80">
            <v>0</v>
          </cell>
          <cell r="B80">
            <v>0</v>
          </cell>
          <cell r="C80">
            <v>0</v>
          </cell>
          <cell r="D80">
            <v>0</v>
          </cell>
        </row>
        <row r="81">
          <cell r="A81">
            <v>0</v>
          </cell>
          <cell r="B81">
            <v>0</v>
          </cell>
          <cell r="C81">
            <v>0</v>
          </cell>
          <cell r="D81">
            <v>0</v>
          </cell>
        </row>
        <row r="82">
          <cell r="A82">
            <v>0</v>
          </cell>
          <cell r="B82">
            <v>0</v>
          </cell>
          <cell r="C82">
            <v>0</v>
          </cell>
          <cell r="D82">
            <v>0</v>
          </cell>
        </row>
        <row r="83">
          <cell r="A83">
            <v>0</v>
          </cell>
          <cell r="B83">
            <v>0</v>
          </cell>
          <cell r="C83">
            <v>0</v>
          </cell>
          <cell r="D83">
            <v>0</v>
          </cell>
        </row>
        <row r="84">
          <cell r="A84">
            <v>0</v>
          </cell>
          <cell r="B84">
            <v>0</v>
          </cell>
          <cell r="C84">
            <v>0</v>
          </cell>
          <cell r="D84">
            <v>0</v>
          </cell>
        </row>
        <row r="85">
          <cell r="A85">
            <v>0</v>
          </cell>
          <cell r="B85">
            <v>0</v>
          </cell>
          <cell r="C85">
            <v>0</v>
          </cell>
          <cell r="D85">
            <v>0</v>
          </cell>
        </row>
        <row r="86">
          <cell r="A86">
            <v>0</v>
          </cell>
          <cell r="B86">
            <v>0</v>
          </cell>
          <cell r="C86">
            <v>0</v>
          </cell>
          <cell r="D86">
            <v>0</v>
          </cell>
        </row>
        <row r="87">
          <cell r="A87">
            <v>0</v>
          </cell>
          <cell r="B87">
            <v>0</v>
          </cell>
          <cell r="C87">
            <v>0</v>
          </cell>
          <cell r="D87">
            <v>0</v>
          </cell>
        </row>
        <row r="88">
          <cell r="A88">
            <v>0</v>
          </cell>
          <cell r="B88">
            <v>0</v>
          </cell>
          <cell r="C88">
            <v>0</v>
          </cell>
          <cell r="D88">
            <v>0</v>
          </cell>
        </row>
        <row r="89">
          <cell r="A89">
            <v>0</v>
          </cell>
          <cell r="B89">
            <v>0</v>
          </cell>
          <cell r="C89">
            <v>0</v>
          </cell>
          <cell r="D89">
            <v>0</v>
          </cell>
        </row>
        <row r="90">
          <cell r="A90">
            <v>0</v>
          </cell>
          <cell r="B90">
            <v>0</v>
          </cell>
          <cell r="C90">
            <v>0</v>
          </cell>
          <cell r="D90">
            <v>0</v>
          </cell>
        </row>
        <row r="91">
          <cell r="A91">
            <v>0</v>
          </cell>
          <cell r="B91">
            <v>0</v>
          </cell>
          <cell r="C91">
            <v>0</v>
          </cell>
          <cell r="D91">
            <v>0</v>
          </cell>
        </row>
        <row r="92">
          <cell r="A92">
            <v>0</v>
          </cell>
          <cell r="B92">
            <v>0</v>
          </cell>
          <cell r="C92">
            <v>0</v>
          </cell>
          <cell r="D92">
            <v>0</v>
          </cell>
        </row>
        <row r="93">
          <cell r="A93">
            <v>0</v>
          </cell>
          <cell r="B93">
            <v>0</v>
          </cell>
          <cell r="C93">
            <v>0</v>
          </cell>
          <cell r="D93">
            <v>0</v>
          </cell>
        </row>
        <row r="94">
          <cell r="A94">
            <v>0</v>
          </cell>
          <cell r="B94">
            <v>0</v>
          </cell>
          <cell r="C94">
            <v>0</v>
          </cell>
          <cell r="D94">
            <v>0</v>
          </cell>
        </row>
        <row r="95">
          <cell r="A95">
            <v>0</v>
          </cell>
          <cell r="B95">
            <v>0</v>
          </cell>
          <cell r="C95">
            <v>0</v>
          </cell>
          <cell r="D95">
            <v>0</v>
          </cell>
        </row>
        <row r="96">
          <cell r="A96">
            <v>0</v>
          </cell>
          <cell r="B96">
            <v>0</v>
          </cell>
          <cell r="C96">
            <v>0</v>
          </cell>
          <cell r="D96">
            <v>0</v>
          </cell>
        </row>
        <row r="97">
          <cell r="A97">
            <v>0</v>
          </cell>
          <cell r="B97">
            <v>0</v>
          </cell>
          <cell r="C97">
            <v>0</v>
          </cell>
          <cell r="D97">
            <v>0</v>
          </cell>
        </row>
        <row r="98">
          <cell r="A98">
            <v>0</v>
          </cell>
          <cell r="B98">
            <v>0</v>
          </cell>
          <cell r="C98">
            <v>0</v>
          </cell>
          <cell r="D98">
            <v>0</v>
          </cell>
        </row>
        <row r="99">
          <cell r="A99">
            <v>0</v>
          </cell>
          <cell r="B99">
            <v>0</v>
          </cell>
          <cell r="C99">
            <v>0</v>
          </cell>
          <cell r="D99">
            <v>0</v>
          </cell>
        </row>
        <row r="100">
          <cell r="A100">
            <v>0</v>
          </cell>
          <cell r="B100">
            <v>0</v>
          </cell>
          <cell r="C100">
            <v>0</v>
          </cell>
          <cell r="D100">
            <v>0</v>
          </cell>
        </row>
      </sheetData>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L157"/>
  <sheetViews>
    <sheetView tabSelected="1" topLeftCell="D1" workbookViewId="0">
      <pane ySplit="1" topLeftCell="A146" activePane="bottomLeft" state="frozen"/>
      <selection pane="bottomLeft" activeCell="D161" sqref="D161"/>
    </sheetView>
  </sheetViews>
  <sheetFormatPr defaultColWidth="10.75" defaultRowHeight="12.75" x14ac:dyDescent="0.2"/>
  <cols>
    <col min="1" max="1" width="10.75" style="2"/>
    <col min="2" max="4" width="8.75" style="2" customWidth="1"/>
    <col min="5" max="5" width="9.75" style="2" customWidth="1"/>
    <col min="6" max="6" width="8.75" style="3" customWidth="1"/>
    <col min="7" max="7" width="13.125" style="10" hidden="1" customWidth="1"/>
    <col min="8" max="8" width="10.75" style="8"/>
    <col min="9" max="9" width="63.25" style="74" customWidth="1"/>
    <col min="10" max="10" width="32.25" style="2" hidden="1" customWidth="1"/>
    <col min="11" max="11" width="64.125" style="63" customWidth="1"/>
    <col min="12" max="12" width="32.25" style="2" hidden="1" customWidth="1"/>
    <col min="13" max="16384" width="10.75" style="2"/>
  </cols>
  <sheetData>
    <row r="1" spans="1:12" s="1" customFormat="1" ht="38.25" x14ac:dyDescent="0.2">
      <c r="A1" s="1" t="s">
        <v>133</v>
      </c>
      <c r="B1" s="48" t="s">
        <v>38</v>
      </c>
      <c r="C1" s="48" t="s">
        <v>39</v>
      </c>
      <c r="D1" s="48" t="s">
        <v>40</v>
      </c>
      <c r="E1" s="48" t="s">
        <v>41</v>
      </c>
      <c r="F1" s="48" t="s">
        <v>42</v>
      </c>
      <c r="G1" s="49" t="s">
        <v>43</v>
      </c>
      <c r="H1" s="50" t="s">
        <v>44</v>
      </c>
      <c r="I1" s="64" t="s">
        <v>45</v>
      </c>
      <c r="J1" s="48" t="s">
        <v>37</v>
      </c>
      <c r="K1" s="61" t="s">
        <v>134</v>
      </c>
      <c r="L1" s="48" t="s">
        <v>37</v>
      </c>
    </row>
    <row r="2" spans="1:12" ht="127.5" x14ac:dyDescent="0.2">
      <c r="A2" s="55">
        <v>1</v>
      </c>
      <c r="B2" s="18" t="s">
        <v>14</v>
      </c>
      <c r="C2" s="17" t="s">
        <v>46</v>
      </c>
      <c r="D2" s="17" t="s">
        <v>46</v>
      </c>
      <c r="E2" s="17" t="s">
        <v>46</v>
      </c>
      <c r="F2" s="17">
        <v>90</v>
      </c>
      <c r="G2" s="19" t="s">
        <v>0</v>
      </c>
      <c r="H2" s="20">
        <f>VLOOKUP(G2,[1]!offertbl,2, FALSE)</f>
        <v>94.97</v>
      </c>
      <c r="I2" s="65" t="s">
        <v>20</v>
      </c>
      <c r="J2" s="51" t="s">
        <v>47</v>
      </c>
      <c r="K2" s="62" t="s">
        <v>135</v>
      </c>
      <c r="L2" s="20" t="s">
        <v>98</v>
      </c>
    </row>
    <row r="3" spans="1:12" ht="114.75" x14ac:dyDescent="0.2">
      <c r="F3" s="16">
        <v>90</v>
      </c>
      <c r="G3" s="23">
        <v>40113</v>
      </c>
      <c r="H3" s="24">
        <f>VLOOKUP(G3,[1]!offertbl,2, FALSE)</f>
        <v>109.97</v>
      </c>
      <c r="I3" s="66" t="s">
        <v>21</v>
      </c>
      <c r="J3" s="15"/>
      <c r="K3" s="62" t="s">
        <v>147</v>
      </c>
      <c r="L3" s="15"/>
    </row>
    <row r="4" spans="1:12" ht="114.75" x14ac:dyDescent="0.2">
      <c r="F4" s="16">
        <v>85</v>
      </c>
      <c r="G4" s="23" t="s">
        <v>48</v>
      </c>
      <c r="H4" s="24">
        <f>VLOOKUP(G4,[1]!offertbl,2, FALSE)</f>
        <v>89.98</v>
      </c>
      <c r="I4" s="67" t="s">
        <v>33</v>
      </c>
      <c r="K4" s="62" t="s">
        <v>137</v>
      </c>
    </row>
    <row r="5" spans="1:12" ht="114.75" x14ac:dyDescent="0.2">
      <c r="F5" s="16">
        <v>85</v>
      </c>
      <c r="G5" s="23" t="s">
        <v>1</v>
      </c>
      <c r="H5" s="24">
        <f>VLOOKUP(G5,[1]!offertbl,2, FALSE)</f>
        <v>109.97</v>
      </c>
      <c r="I5" s="67" t="s">
        <v>18</v>
      </c>
      <c r="K5" s="62" t="s">
        <v>148</v>
      </c>
    </row>
    <row r="6" spans="1:12" ht="76.5" x14ac:dyDescent="0.2">
      <c r="B6" s="4"/>
      <c r="C6" s="4"/>
      <c r="D6" s="4"/>
      <c r="E6" s="4"/>
      <c r="F6" s="25">
        <v>70</v>
      </c>
      <c r="G6" s="26">
        <v>40204</v>
      </c>
      <c r="H6" s="24">
        <f>VLOOKUP(G6,[1]!offertbl,2, FALSE)</f>
        <v>74.98</v>
      </c>
      <c r="I6" s="67" t="s">
        <v>34</v>
      </c>
      <c r="K6" s="62" t="s">
        <v>136</v>
      </c>
    </row>
    <row r="7" spans="1:12" ht="102" x14ac:dyDescent="0.2">
      <c r="B7" s="4"/>
      <c r="C7" s="4"/>
      <c r="D7" s="4"/>
      <c r="E7" s="4"/>
      <c r="F7" s="25">
        <v>85</v>
      </c>
      <c r="G7" s="26" t="s">
        <v>3</v>
      </c>
      <c r="H7" s="24">
        <f>VLOOKUP(G7,[1]!offertbl,2, FALSE)</f>
        <v>89.98</v>
      </c>
      <c r="I7" s="68" t="s">
        <v>33</v>
      </c>
      <c r="K7" s="62" t="s">
        <v>156</v>
      </c>
    </row>
    <row r="8" spans="1:12" ht="102" x14ac:dyDescent="0.2">
      <c r="A8" s="55">
        <v>2</v>
      </c>
      <c r="B8" s="18" t="s">
        <v>49</v>
      </c>
      <c r="C8" s="17" t="s">
        <v>46</v>
      </c>
      <c r="D8" s="17" t="s">
        <v>46</v>
      </c>
      <c r="E8" s="17">
        <v>0</v>
      </c>
      <c r="F8" s="21">
        <v>105</v>
      </c>
      <c r="G8" s="19">
        <v>40113</v>
      </c>
      <c r="H8" s="20">
        <f>VLOOKUP(G8,[1]!offertbl,2, FALSE)</f>
        <v>109.97</v>
      </c>
      <c r="I8" s="65" t="s">
        <v>21</v>
      </c>
      <c r="J8" s="51" t="s">
        <v>50</v>
      </c>
      <c r="K8" s="62" t="s">
        <v>149</v>
      </c>
      <c r="L8" s="20" t="s">
        <v>99</v>
      </c>
    </row>
    <row r="9" spans="1:12" ht="114.75" x14ac:dyDescent="0.2">
      <c r="F9" s="27">
        <v>105</v>
      </c>
      <c r="G9" s="23">
        <v>40114</v>
      </c>
      <c r="H9" s="24">
        <f>VLOOKUP(G9,[1]!offertbl,2, FALSE)</f>
        <v>118.97</v>
      </c>
      <c r="I9" s="66" t="s">
        <v>22</v>
      </c>
      <c r="K9" s="62" t="s">
        <v>150</v>
      </c>
    </row>
    <row r="10" spans="1:12" ht="114.75" x14ac:dyDescent="0.2">
      <c r="F10" s="27">
        <v>105</v>
      </c>
      <c r="G10" s="23" t="s">
        <v>1</v>
      </c>
      <c r="H10" s="24">
        <f>VLOOKUP(G10,[1]!offertbl,2, FALSE)</f>
        <v>109.97</v>
      </c>
      <c r="I10" s="67" t="s">
        <v>18</v>
      </c>
      <c r="J10" s="15"/>
      <c r="K10" s="62" t="s">
        <v>150</v>
      </c>
      <c r="L10" s="15"/>
    </row>
    <row r="11" spans="1:12" ht="114.75" x14ac:dyDescent="0.2">
      <c r="F11" s="27">
        <v>105</v>
      </c>
      <c r="G11" s="23" t="s">
        <v>4</v>
      </c>
      <c r="H11" s="24">
        <f>VLOOKUP(G11,[1]!offertbl,2, FALSE)</f>
        <v>118.97</v>
      </c>
      <c r="I11" s="67" t="s">
        <v>17</v>
      </c>
      <c r="K11" s="62" t="s">
        <v>150</v>
      </c>
    </row>
    <row r="12" spans="1:12" ht="89.25" x14ac:dyDescent="0.2">
      <c r="B12" s="4"/>
      <c r="C12" s="4"/>
      <c r="D12" s="4"/>
      <c r="E12" s="4"/>
      <c r="F12" s="25">
        <v>85</v>
      </c>
      <c r="G12" s="26" t="s">
        <v>3</v>
      </c>
      <c r="H12" s="24">
        <f>VLOOKUP(G12,[1]!offertbl,2, FALSE)</f>
        <v>89.98</v>
      </c>
      <c r="I12" s="67" t="s">
        <v>33</v>
      </c>
      <c r="K12" s="62" t="s">
        <v>157</v>
      </c>
    </row>
    <row r="13" spans="1:12" ht="89.25" x14ac:dyDescent="0.2">
      <c r="B13" s="4"/>
      <c r="C13" s="4"/>
      <c r="D13" s="4"/>
      <c r="E13" s="4"/>
      <c r="F13" s="25">
        <v>110</v>
      </c>
      <c r="G13" s="26" t="s">
        <v>5</v>
      </c>
      <c r="H13" s="24">
        <f>VLOOKUP(G13,[1]!offertbl,2, FALSE)</f>
        <v>119.98</v>
      </c>
      <c r="I13" s="68" t="s">
        <v>32</v>
      </c>
      <c r="K13" s="62" t="s">
        <v>158</v>
      </c>
    </row>
    <row r="14" spans="1:12" ht="140.25" x14ac:dyDescent="0.2">
      <c r="A14" s="55">
        <v>3</v>
      </c>
      <c r="B14" s="18" t="s">
        <v>49</v>
      </c>
      <c r="C14" s="17" t="s">
        <v>46</v>
      </c>
      <c r="D14" s="17" t="s">
        <v>46</v>
      </c>
      <c r="E14" s="17">
        <v>1</v>
      </c>
      <c r="F14" s="22">
        <v>113</v>
      </c>
      <c r="G14" s="19">
        <v>40114</v>
      </c>
      <c r="H14" s="20">
        <f>VLOOKUP(G14,[1]!offertbl,2, FALSE)</f>
        <v>118.97</v>
      </c>
      <c r="I14" s="69" t="s">
        <v>22</v>
      </c>
      <c r="J14" s="51" t="s">
        <v>51</v>
      </c>
      <c r="K14" s="62" t="s">
        <v>150</v>
      </c>
      <c r="L14" s="58" t="s">
        <v>100</v>
      </c>
    </row>
    <row r="15" spans="1:12" ht="102" x14ac:dyDescent="0.2">
      <c r="F15" s="27">
        <v>113</v>
      </c>
      <c r="G15" s="23">
        <v>40121</v>
      </c>
      <c r="H15" s="24">
        <f>VLOOKUP(G15,[1]!offertbl,2, FALSE)</f>
        <v>150.97</v>
      </c>
      <c r="I15" s="66" t="s">
        <v>29</v>
      </c>
      <c r="K15" s="62" t="s">
        <v>139</v>
      </c>
    </row>
    <row r="16" spans="1:12" ht="114.75" x14ac:dyDescent="0.2">
      <c r="F16" s="27">
        <v>113</v>
      </c>
      <c r="G16" s="23" t="s">
        <v>4</v>
      </c>
      <c r="H16" s="24">
        <f>VLOOKUP(G16,[1]!offertbl,2, FALSE)</f>
        <v>118.97</v>
      </c>
      <c r="I16" s="67" t="s">
        <v>17</v>
      </c>
      <c r="K16" s="62" t="s">
        <v>150</v>
      </c>
    </row>
    <row r="17" spans="1:12" ht="89.25" x14ac:dyDescent="0.2">
      <c r="F17" s="28">
        <v>113</v>
      </c>
      <c r="G17" s="29" t="s">
        <v>5</v>
      </c>
      <c r="H17" s="30">
        <f>VLOOKUP(G17,[1]!offertbl,2, FALSE)</f>
        <v>119.98</v>
      </c>
      <c r="I17" s="68" t="s">
        <v>32</v>
      </c>
      <c r="K17" s="62" t="s">
        <v>158</v>
      </c>
    </row>
    <row r="18" spans="1:12" ht="191.25" x14ac:dyDescent="0.2">
      <c r="A18" s="55">
        <v>4</v>
      </c>
      <c r="B18" s="18" t="s">
        <v>49</v>
      </c>
      <c r="C18" s="17" t="s">
        <v>46</v>
      </c>
      <c r="D18" s="17" t="s">
        <v>46</v>
      </c>
      <c r="E18" s="17">
        <v>2</v>
      </c>
      <c r="F18" s="22">
        <v>125</v>
      </c>
      <c r="G18" s="19">
        <v>40117</v>
      </c>
      <c r="H18" s="20">
        <f>VLOOKUP(G18,[1]!offertbl,2, FALSE)</f>
        <v>130.97</v>
      </c>
      <c r="I18" s="78" t="s">
        <v>25</v>
      </c>
      <c r="J18" s="51" t="s">
        <v>52</v>
      </c>
      <c r="K18" s="62" t="s">
        <v>151</v>
      </c>
      <c r="L18" s="58" t="s">
        <v>101</v>
      </c>
    </row>
    <row r="19" spans="1:12" ht="102" x14ac:dyDescent="0.2">
      <c r="F19" s="27">
        <v>125</v>
      </c>
      <c r="G19" s="23">
        <v>40121</v>
      </c>
      <c r="H19" s="24">
        <f>VLOOKUP(G19,[1]!offertbl,2, FALSE)</f>
        <v>150.97</v>
      </c>
      <c r="I19" s="66" t="s">
        <v>29</v>
      </c>
      <c r="K19" s="62" t="s">
        <v>138</v>
      </c>
    </row>
    <row r="20" spans="1:12" ht="102" x14ac:dyDescent="0.2">
      <c r="F20" s="27">
        <v>145</v>
      </c>
      <c r="G20" s="23">
        <v>40105</v>
      </c>
      <c r="H20" s="24">
        <f>VLOOKUP(G20,[1]!offertbl,2, FALSE)</f>
        <v>149.97</v>
      </c>
      <c r="I20" s="67" t="s">
        <v>16</v>
      </c>
      <c r="K20" s="62" t="s">
        <v>152</v>
      </c>
    </row>
    <row r="21" spans="1:12" ht="89.25" x14ac:dyDescent="0.2">
      <c r="F21" s="28">
        <v>145</v>
      </c>
      <c r="G21" s="29" t="s">
        <v>5</v>
      </c>
      <c r="H21" s="30">
        <f>VLOOKUP(G21,[1]!offertbl,2, FALSE)</f>
        <v>119.98</v>
      </c>
      <c r="I21" s="68" t="s">
        <v>32</v>
      </c>
      <c r="K21" s="62" t="s">
        <v>158</v>
      </c>
    </row>
    <row r="22" spans="1:12" ht="127.5" x14ac:dyDescent="0.2">
      <c r="A22" s="55">
        <v>5</v>
      </c>
      <c r="B22" s="18" t="s">
        <v>49</v>
      </c>
      <c r="C22" s="17" t="s">
        <v>46</v>
      </c>
      <c r="D22" s="17" t="s">
        <v>46</v>
      </c>
      <c r="E22" s="17">
        <v>3</v>
      </c>
      <c r="F22" s="22">
        <v>135</v>
      </c>
      <c r="G22" s="19">
        <v>40120</v>
      </c>
      <c r="H22" s="20">
        <f>VLOOKUP(G22,[1]!offertbl,2, FALSE)</f>
        <v>140.97</v>
      </c>
      <c r="I22" s="69" t="s">
        <v>28</v>
      </c>
      <c r="J22" s="51" t="s">
        <v>53</v>
      </c>
      <c r="K22" s="62" t="s">
        <v>140</v>
      </c>
      <c r="L22" s="58" t="s">
        <v>102</v>
      </c>
    </row>
    <row r="23" spans="1:12" ht="102" x14ac:dyDescent="0.2">
      <c r="F23" s="27">
        <v>135</v>
      </c>
      <c r="G23" s="23">
        <v>40121</v>
      </c>
      <c r="H23" s="24">
        <f>VLOOKUP(G23,[1]!offertbl,2, FALSE)</f>
        <v>150.97</v>
      </c>
      <c r="I23" s="66" t="s">
        <v>29</v>
      </c>
      <c r="K23" s="62" t="s">
        <v>138</v>
      </c>
    </row>
    <row r="24" spans="1:12" ht="102" x14ac:dyDescent="0.2">
      <c r="F24" s="27">
        <v>145</v>
      </c>
      <c r="G24" s="23">
        <v>40105</v>
      </c>
      <c r="H24" s="24">
        <f>VLOOKUP(G24,[1]!offertbl,2, FALSE)</f>
        <v>149.97</v>
      </c>
      <c r="I24" s="67" t="s">
        <v>16</v>
      </c>
      <c r="K24" s="62" t="s">
        <v>152</v>
      </c>
    </row>
    <row r="25" spans="1:12" s="3" customFormat="1" ht="89.25" x14ac:dyDescent="0.2">
      <c r="F25" s="27">
        <v>145</v>
      </c>
      <c r="G25" s="23" t="s">
        <v>5</v>
      </c>
      <c r="H25" s="24">
        <f>VLOOKUP(G25,[1]!offertbl,2, FALSE)</f>
        <v>119.98</v>
      </c>
      <c r="I25" s="67" t="s">
        <v>32</v>
      </c>
      <c r="K25" s="75" t="s">
        <v>158</v>
      </c>
    </row>
    <row r="26" spans="1:12" s="6" customFormat="1" ht="114.75" x14ac:dyDescent="0.2">
      <c r="A26" s="56">
        <v>6</v>
      </c>
      <c r="B26" s="17" t="s">
        <v>46</v>
      </c>
      <c r="C26" s="17" t="s">
        <v>46</v>
      </c>
      <c r="D26" s="18" t="s">
        <v>54</v>
      </c>
      <c r="E26" s="17" t="s">
        <v>55</v>
      </c>
      <c r="F26" s="22">
        <v>65</v>
      </c>
      <c r="G26" s="19" t="s">
        <v>7</v>
      </c>
      <c r="H26" s="20">
        <f>VLOOKUP(G26,[1]!offertbl,2, FALSE)</f>
        <v>69.97</v>
      </c>
      <c r="I26" s="69" t="s">
        <v>19</v>
      </c>
      <c r="J26" s="17" t="s">
        <v>56</v>
      </c>
      <c r="K26" s="76" t="s">
        <v>143</v>
      </c>
      <c r="L26" s="58" t="s">
        <v>103</v>
      </c>
    </row>
    <row r="27" spans="1:12" ht="114.75" x14ac:dyDescent="0.2">
      <c r="F27" s="27">
        <v>65</v>
      </c>
      <c r="G27" s="23">
        <v>40114</v>
      </c>
      <c r="H27" s="24">
        <f>VLOOKUP(G27,[1]!offertbl,2, FALSE)</f>
        <v>118.97</v>
      </c>
      <c r="I27" s="67" t="s">
        <v>22</v>
      </c>
      <c r="K27" s="62" t="s">
        <v>150</v>
      </c>
    </row>
    <row r="28" spans="1:12" ht="114.75" x14ac:dyDescent="0.2">
      <c r="F28" s="27">
        <v>105</v>
      </c>
      <c r="G28" s="23" t="s">
        <v>1</v>
      </c>
      <c r="H28" s="24">
        <f>VLOOKUP(G28,[1]!offertbl,2, FALSE)</f>
        <v>109.97</v>
      </c>
      <c r="I28" s="67" t="s">
        <v>18</v>
      </c>
      <c r="K28" s="62" t="s">
        <v>150</v>
      </c>
    </row>
    <row r="29" spans="1:12" s="3" customFormat="1" ht="127.5" x14ac:dyDescent="0.2">
      <c r="F29" s="27">
        <v>105</v>
      </c>
      <c r="G29" s="23" t="s">
        <v>4</v>
      </c>
      <c r="H29" s="24">
        <f>VLOOKUP(G29,[1]!offertbl,2, FALSE)</f>
        <v>118.97</v>
      </c>
      <c r="I29" s="67" t="s">
        <v>17</v>
      </c>
      <c r="K29" s="75" t="s">
        <v>159</v>
      </c>
    </row>
    <row r="30" spans="1:12" s="6" customFormat="1" ht="114.75" x14ac:dyDescent="0.2">
      <c r="A30" s="56">
        <v>7</v>
      </c>
      <c r="B30" s="17" t="s">
        <v>46</v>
      </c>
      <c r="C30" s="18" t="s">
        <v>57</v>
      </c>
      <c r="D30" s="17" t="s">
        <v>46</v>
      </c>
      <c r="E30" s="17" t="s">
        <v>58</v>
      </c>
      <c r="F30" s="22">
        <v>75</v>
      </c>
      <c r="G30" s="19">
        <v>40118</v>
      </c>
      <c r="H30" s="20">
        <f>VLOOKUP(G30,[1]!offertbl,2, FALSE)</f>
        <v>79.97</v>
      </c>
      <c r="I30" s="69" t="s">
        <v>26</v>
      </c>
      <c r="J30" s="17" t="s">
        <v>59</v>
      </c>
      <c r="K30" s="76" t="s">
        <v>141</v>
      </c>
      <c r="L30" s="58" t="s">
        <v>104</v>
      </c>
    </row>
    <row r="31" spans="1:12" ht="102" x14ac:dyDescent="0.2">
      <c r="F31" s="27">
        <v>75</v>
      </c>
      <c r="G31" s="23">
        <v>40113</v>
      </c>
      <c r="H31" s="24">
        <f>VLOOKUP(G31,[1]!offertbl,2, FALSE)</f>
        <v>109.97</v>
      </c>
      <c r="I31" s="66" t="s">
        <v>21</v>
      </c>
      <c r="K31" s="62" t="s">
        <v>149</v>
      </c>
    </row>
    <row r="32" spans="1:12" ht="89.25" x14ac:dyDescent="0.2">
      <c r="F32" s="27">
        <v>85</v>
      </c>
      <c r="G32" s="23" t="s">
        <v>3</v>
      </c>
      <c r="H32" s="24">
        <f>VLOOKUP(G32,[1]!offertbl,2, FALSE)</f>
        <v>89.98</v>
      </c>
      <c r="I32" s="67" t="s">
        <v>33</v>
      </c>
      <c r="K32" s="62" t="s">
        <v>157</v>
      </c>
    </row>
    <row r="33" spans="1:12" ht="114.75" x14ac:dyDescent="0.2">
      <c r="F33" s="28">
        <v>85</v>
      </c>
      <c r="G33" s="29" t="s">
        <v>1</v>
      </c>
      <c r="H33" s="30">
        <f>VLOOKUP(G33,[1]!offertbl,2, FALSE)</f>
        <v>109.97</v>
      </c>
      <c r="I33" s="68" t="s">
        <v>18</v>
      </c>
      <c r="K33" s="62" t="s">
        <v>150</v>
      </c>
    </row>
    <row r="34" spans="1:12" ht="114.75" x14ac:dyDescent="0.2">
      <c r="A34" s="55">
        <v>8</v>
      </c>
      <c r="B34" s="17" t="s">
        <v>46</v>
      </c>
      <c r="C34" s="18" t="s">
        <v>60</v>
      </c>
      <c r="D34" s="17" t="s">
        <v>46</v>
      </c>
      <c r="E34" s="17" t="s">
        <v>58</v>
      </c>
      <c r="F34" s="22">
        <v>75</v>
      </c>
      <c r="G34" s="19">
        <v>40118</v>
      </c>
      <c r="H34" s="20">
        <f>VLOOKUP(G34,[1]!offertbl,2, FALSE)</f>
        <v>79.97</v>
      </c>
      <c r="I34" s="69" t="s">
        <v>26</v>
      </c>
      <c r="J34" s="17" t="s">
        <v>61</v>
      </c>
      <c r="K34" s="62" t="s">
        <v>141</v>
      </c>
      <c r="L34" s="58" t="s">
        <v>105</v>
      </c>
    </row>
    <row r="35" spans="1:12" ht="102" x14ac:dyDescent="0.2">
      <c r="F35" s="27">
        <v>75</v>
      </c>
      <c r="G35" s="23">
        <v>40113</v>
      </c>
      <c r="H35" s="24">
        <f>VLOOKUP(G35,[1]!offertbl,2, FALSE)</f>
        <v>109.97</v>
      </c>
      <c r="I35" s="66" t="s">
        <v>21</v>
      </c>
      <c r="K35" s="62" t="s">
        <v>149</v>
      </c>
    </row>
    <row r="36" spans="1:12" ht="89.25" x14ac:dyDescent="0.2">
      <c r="F36" s="27">
        <v>85</v>
      </c>
      <c r="G36" s="23" t="s">
        <v>3</v>
      </c>
      <c r="H36" s="24">
        <f>VLOOKUP(G36,[1]!offertbl,2, FALSE)</f>
        <v>89.98</v>
      </c>
      <c r="I36" s="67" t="s">
        <v>33</v>
      </c>
      <c r="K36" s="62" t="s">
        <v>157</v>
      </c>
    </row>
    <row r="37" spans="1:12" ht="114.75" x14ac:dyDescent="0.2">
      <c r="F37" s="28">
        <v>85</v>
      </c>
      <c r="G37" s="29" t="s">
        <v>1</v>
      </c>
      <c r="H37" s="30">
        <f>VLOOKUP(G37,[1]!offertbl,2, FALSE)</f>
        <v>109.97</v>
      </c>
      <c r="I37" s="68" t="s">
        <v>18</v>
      </c>
      <c r="K37" s="62" t="s">
        <v>150</v>
      </c>
    </row>
    <row r="38" spans="1:12" ht="114.75" x14ac:dyDescent="0.2">
      <c r="A38" s="55">
        <v>9</v>
      </c>
      <c r="B38" s="17" t="s">
        <v>46</v>
      </c>
      <c r="C38" s="18" t="s">
        <v>62</v>
      </c>
      <c r="D38" s="17" t="s">
        <v>46</v>
      </c>
      <c r="E38" s="17" t="s">
        <v>58</v>
      </c>
      <c r="F38" s="22">
        <v>75</v>
      </c>
      <c r="G38" s="19">
        <v>40118</v>
      </c>
      <c r="H38" s="20">
        <f>VLOOKUP(G38,[1]!offertbl,2, FALSE)</f>
        <v>79.97</v>
      </c>
      <c r="I38" s="69" t="s">
        <v>26</v>
      </c>
      <c r="J38" s="17" t="s">
        <v>63</v>
      </c>
      <c r="K38" s="62" t="s">
        <v>141</v>
      </c>
      <c r="L38" s="58" t="s">
        <v>106</v>
      </c>
    </row>
    <row r="39" spans="1:12" ht="114.75" x14ac:dyDescent="0.2">
      <c r="F39" s="27">
        <v>75</v>
      </c>
      <c r="G39" s="23">
        <v>40115</v>
      </c>
      <c r="H39" s="24">
        <f>VLOOKUP(G39,[1]!offertbl,2, FALSE)</f>
        <v>119.97</v>
      </c>
      <c r="I39" s="66" t="s">
        <v>23</v>
      </c>
      <c r="K39" s="62" t="s">
        <v>164</v>
      </c>
    </row>
    <row r="40" spans="1:12" s="3" customFormat="1" ht="102" x14ac:dyDescent="0.2">
      <c r="F40" s="27">
        <v>175</v>
      </c>
      <c r="G40" s="23">
        <v>40106</v>
      </c>
      <c r="H40" s="24">
        <f>VLOOKUP(G40,[1]!offertbl,2, FALSE)</f>
        <v>179.97</v>
      </c>
      <c r="I40" s="67" t="s">
        <v>15</v>
      </c>
      <c r="K40" s="75" t="s">
        <v>153</v>
      </c>
    </row>
    <row r="41" spans="1:12" s="6" customFormat="1" ht="114.75" x14ac:dyDescent="0.2">
      <c r="A41" s="56">
        <v>10</v>
      </c>
      <c r="B41" s="18" t="s">
        <v>64</v>
      </c>
      <c r="C41" s="18" t="s">
        <v>57</v>
      </c>
      <c r="D41" s="17" t="s">
        <v>46</v>
      </c>
      <c r="E41" s="17">
        <v>0</v>
      </c>
      <c r="F41" s="22">
        <v>113</v>
      </c>
      <c r="G41" s="19">
        <v>40114</v>
      </c>
      <c r="H41" s="20">
        <f>VLOOKUP(G41,[1]!offertbl,2, FALSE)</f>
        <v>118.97</v>
      </c>
      <c r="I41" s="69" t="s">
        <v>22</v>
      </c>
      <c r="J41" s="20" t="s">
        <v>65</v>
      </c>
      <c r="K41" s="76" t="s">
        <v>142</v>
      </c>
      <c r="L41" s="58" t="s">
        <v>107</v>
      </c>
    </row>
    <row r="42" spans="1:12" ht="114.75" x14ac:dyDescent="0.2">
      <c r="F42" s="27">
        <v>113</v>
      </c>
      <c r="G42" s="23">
        <v>40116</v>
      </c>
      <c r="H42" s="24">
        <f>VLOOKUP(G42,[1]!offertbl,2, FALSE)</f>
        <v>128.97</v>
      </c>
      <c r="I42" s="66" t="s">
        <v>24</v>
      </c>
      <c r="K42" s="62" t="s">
        <v>145</v>
      </c>
    </row>
    <row r="43" spans="1:12" ht="114.75" x14ac:dyDescent="0.2">
      <c r="F43" s="27">
        <v>113</v>
      </c>
      <c r="G43" s="23" t="s">
        <v>4</v>
      </c>
      <c r="H43" s="24">
        <f>VLOOKUP(G43,[1]!offertbl,2, FALSE)</f>
        <v>118.97</v>
      </c>
      <c r="I43" s="67" t="s">
        <v>17</v>
      </c>
      <c r="K43" s="62" t="s">
        <v>150</v>
      </c>
    </row>
    <row r="44" spans="1:12" ht="102" x14ac:dyDescent="0.2">
      <c r="F44" s="27">
        <v>113</v>
      </c>
      <c r="G44" s="23">
        <v>40105</v>
      </c>
      <c r="H44" s="24">
        <f>VLOOKUP(G44,[1]!offertbl,2, FALSE)</f>
        <v>149.97</v>
      </c>
      <c r="I44" s="67" t="s">
        <v>16</v>
      </c>
      <c r="K44" s="62" t="s">
        <v>152</v>
      </c>
    </row>
    <row r="45" spans="1:12" ht="89.25" x14ac:dyDescent="0.2">
      <c r="B45" s="4"/>
      <c r="C45" s="4"/>
      <c r="D45" s="4"/>
      <c r="E45" s="4"/>
      <c r="F45" s="25">
        <v>85</v>
      </c>
      <c r="G45" s="26" t="s">
        <v>3</v>
      </c>
      <c r="H45" s="24">
        <f>VLOOKUP(G45,[1]!offertbl,2, FALSE)</f>
        <v>89.98</v>
      </c>
      <c r="I45" s="67" t="s">
        <v>33</v>
      </c>
      <c r="K45" s="62" t="s">
        <v>157</v>
      </c>
    </row>
    <row r="46" spans="1:12" ht="89.25" x14ac:dyDescent="0.2">
      <c r="B46" s="4"/>
      <c r="C46" s="4"/>
      <c r="D46" s="4"/>
      <c r="E46" s="4"/>
      <c r="F46" s="31">
        <v>113</v>
      </c>
      <c r="G46" s="32" t="s">
        <v>5</v>
      </c>
      <c r="H46" s="30">
        <f>VLOOKUP(G46,[1]!offertbl,2, FALSE)</f>
        <v>119.98</v>
      </c>
      <c r="I46" s="67" t="s">
        <v>32</v>
      </c>
      <c r="K46" s="62" t="s">
        <v>158</v>
      </c>
    </row>
    <row r="47" spans="1:12" ht="114.75" x14ac:dyDescent="0.2">
      <c r="A47" s="55">
        <v>11</v>
      </c>
      <c r="B47" s="18" t="s">
        <v>64</v>
      </c>
      <c r="C47" s="18" t="s">
        <v>60</v>
      </c>
      <c r="D47" s="17" t="s">
        <v>46</v>
      </c>
      <c r="E47" s="17">
        <v>0</v>
      </c>
      <c r="F47" s="22">
        <v>113</v>
      </c>
      <c r="G47" s="19">
        <v>40114</v>
      </c>
      <c r="H47" s="20">
        <f>VLOOKUP(G47,[1]!offertbl,2, FALSE)</f>
        <v>118.97</v>
      </c>
      <c r="I47" s="69" t="s">
        <v>22</v>
      </c>
      <c r="J47" s="20" t="s">
        <v>66</v>
      </c>
      <c r="K47" s="62" t="s">
        <v>150</v>
      </c>
      <c r="L47" s="58" t="s">
        <v>108</v>
      </c>
    </row>
    <row r="48" spans="1:12" ht="102" x14ac:dyDescent="0.2">
      <c r="F48" s="33">
        <v>113</v>
      </c>
      <c r="G48" s="34">
        <v>40116</v>
      </c>
      <c r="H48" s="35">
        <f>VLOOKUP(G48,[1]!offertbl,2, FALSE)</f>
        <v>128.97</v>
      </c>
      <c r="I48" s="67" t="s">
        <v>24</v>
      </c>
      <c r="K48" s="62" t="s">
        <v>144</v>
      </c>
    </row>
    <row r="49" spans="1:12" ht="114.75" x14ac:dyDescent="0.2">
      <c r="F49" s="27">
        <v>113</v>
      </c>
      <c r="G49" s="23" t="s">
        <v>4</v>
      </c>
      <c r="H49" s="24">
        <f>VLOOKUP(G49,[1]!offertbl,2, FALSE)</f>
        <v>118.97</v>
      </c>
      <c r="I49" s="67" t="s">
        <v>17</v>
      </c>
      <c r="K49" s="62" t="s">
        <v>150</v>
      </c>
    </row>
    <row r="50" spans="1:12" ht="102" x14ac:dyDescent="0.2">
      <c r="F50" s="27">
        <v>113</v>
      </c>
      <c r="G50" s="23">
        <v>40105</v>
      </c>
      <c r="H50" s="24">
        <f>VLOOKUP(G50,[1]!offertbl,2, FALSE)</f>
        <v>149.97</v>
      </c>
      <c r="I50" s="67" t="s">
        <v>16</v>
      </c>
      <c r="K50" s="62" t="s">
        <v>152</v>
      </c>
    </row>
    <row r="51" spans="1:12" ht="89.25" x14ac:dyDescent="0.2">
      <c r="B51" s="4"/>
      <c r="C51" s="4"/>
      <c r="D51" s="4"/>
      <c r="E51" s="4"/>
      <c r="F51" s="25">
        <v>85</v>
      </c>
      <c r="G51" s="26" t="s">
        <v>3</v>
      </c>
      <c r="H51" s="24">
        <f>VLOOKUP(G51,[1]!offertbl,2, FALSE)</f>
        <v>89.98</v>
      </c>
      <c r="I51" s="67" t="s">
        <v>33</v>
      </c>
      <c r="K51" s="62" t="s">
        <v>157</v>
      </c>
    </row>
    <row r="52" spans="1:12" ht="89.25" x14ac:dyDescent="0.2">
      <c r="B52" s="4"/>
      <c r="C52" s="4"/>
      <c r="D52" s="4"/>
      <c r="E52" s="4"/>
      <c r="F52" s="31">
        <v>113</v>
      </c>
      <c r="G52" s="32" t="s">
        <v>5</v>
      </c>
      <c r="H52" s="30">
        <f>VLOOKUP(G52,[1]!offertbl,2, FALSE)</f>
        <v>119.98</v>
      </c>
      <c r="I52" s="68" t="s">
        <v>32</v>
      </c>
      <c r="K52" s="62" t="s">
        <v>158</v>
      </c>
    </row>
    <row r="53" spans="1:12" ht="114.75" x14ac:dyDescent="0.2">
      <c r="A53" s="55">
        <v>12</v>
      </c>
      <c r="B53" s="18" t="s">
        <v>49</v>
      </c>
      <c r="C53" s="18" t="s">
        <v>57</v>
      </c>
      <c r="D53" s="17" t="s">
        <v>46</v>
      </c>
      <c r="E53" s="17">
        <v>0</v>
      </c>
      <c r="F53" s="22">
        <v>113</v>
      </c>
      <c r="G53" s="19">
        <v>40114</v>
      </c>
      <c r="H53" s="20">
        <f>VLOOKUP(G53,[1]!offertbl,2, FALSE)</f>
        <v>118.97</v>
      </c>
      <c r="I53" s="78" t="s">
        <v>22</v>
      </c>
      <c r="J53" s="20" t="s">
        <v>67</v>
      </c>
      <c r="K53" s="62" t="s">
        <v>150</v>
      </c>
      <c r="L53" s="58" t="s">
        <v>109</v>
      </c>
    </row>
    <row r="54" spans="1:12" ht="114.75" x14ac:dyDescent="0.2">
      <c r="F54" s="27">
        <v>113</v>
      </c>
      <c r="G54" s="23">
        <v>40119</v>
      </c>
      <c r="H54" s="24">
        <f>VLOOKUP(G54,[1]!offertbl,2, FALSE)</f>
        <v>135.97</v>
      </c>
      <c r="I54" s="66" t="s">
        <v>27</v>
      </c>
      <c r="K54" s="62" t="s">
        <v>146</v>
      </c>
    </row>
    <row r="55" spans="1:12" ht="114.75" x14ac:dyDescent="0.2">
      <c r="F55" s="27">
        <v>113</v>
      </c>
      <c r="G55" s="23" t="s">
        <v>4</v>
      </c>
      <c r="H55" s="24">
        <f>VLOOKUP(G55,[1]!offertbl,2, FALSE)</f>
        <v>118.97</v>
      </c>
      <c r="I55" s="67" t="s">
        <v>17</v>
      </c>
      <c r="K55" s="62" t="s">
        <v>150</v>
      </c>
    </row>
    <row r="56" spans="1:12" ht="102" x14ac:dyDescent="0.2">
      <c r="F56" s="27">
        <v>113</v>
      </c>
      <c r="G56" s="23">
        <v>40105</v>
      </c>
      <c r="H56" s="24">
        <f>VLOOKUP(G56,[1]!offertbl,2, FALSE)</f>
        <v>149.97</v>
      </c>
      <c r="I56" s="67" t="s">
        <v>16</v>
      </c>
      <c r="K56" s="62" t="s">
        <v>152</v>
      </c>
    </row>
    <row r="57" spans="1:12" ht="89.25" x14ac:dyDescent="0.2">
      <c r="B57" s="4"/>
      <c r="C57" s="4"/>
      <c r="D57" s="4"/>
      <c r="E57" s="4"/>
      <c r="F57" s="25">
        <v>113</v>
      </c>
      <c r="G57" s="26" t="s">
        <v>5</v>
      </c>
      <c r="H57" s="24">
        <f>VLOOKUP(G57,[1]!offertbl,2, FALSE)</f>
        <v>119.98</v>
      </c>
      <c r="I57" s="67" t="s">
        <v>32</v>
      </c>
      <c r="K57" s="62" t="s">
        <v>158</v>
      </c>
    </row>
    <row r="58" spans="1:12" ht="114.75" x14ac:dyDescent="0.2">
      <c r="B58" s="4"/>
      <c r="C58" s="4"/>
      <c r="D58" s="4"/>
      <c r="E58" s="4" t="s">
        <v>97</v>
      </c>
      <c r="F58" s="36">
        <v>90</v>
      </c>
      <c r="G58" s="37" t="s">
        <v>10</v>
      </c>
      <c r="H58" s="24">
        <f>VLOOKUP(G58,[1]!offertbl,2, FALSE)</f>
        <v>104.98000000000002</v>
      </c>
      <c r="I58" s="80" t="s">
        <v>35</v>
      </c>
      <c r="K58" s="62" t="s">
        <v>160</v>
      </c>
    </row>
    <row r="59" spans="1:12" ht="114.75" x14ac:dyDescent="0.2">
      <c r="B59" s="4"/>
      <c r="C59" s="4"/>
      <c r="D59" s="4"/>
      <c r="E59" s="4"/>
      <c r="F59" s="38">
        <v>130</v>
      </c>
      <c r="G59" s="39" t="s">
        <v>11</v>
      </c>
      <c r="H59" s="30">
        <f>VLOOKUP(G59,[1]!offertbl,2, FALSE)</f>
        <v>140.98000000000002</v>
      </c>
      <c r="I59" s="68" t="s">
        <v>36</v>
      </c>
      <c r="K59" s="62" t="s">
        <v>161</v>
      </c>
    </row>
    <row r="60" spans="1:12" ht="114.75" x14ac:dyDescent="0.2">
      <c r="A60" s="55">
        <v>13</v>
      </c>
      <c r="B60" s="18" t="s">
        <v>68</v>
      </c>
      <c r="C60" s="18" t="s">
        <v>69</v>
      </c>
      <c r="D60" s="17" t="s">
        <v>46</v>
      </c>
      <c r="E60" s="17">
        <v>0</v>
      </c>
      <c r="F60" s="22">
        <v>113</v>
      </c>
      <c r="G60" s="19">
        <v>40114</v>
      </c>
      <c r="H60" s="20">
        <f>VLOOKUP(G60,[1]!offertbl,2, FALSE)</f>
        <v>118.97</v>
      </c>
      <c r="I60" s="69" t="s">
        <v>22</v>
      </c>
      <c r="J60" s="20" t="s">
        <v>70</v>
      </c>
      <c r="K60" s="62" t="s">
        <v>150</v>
      </c>
      <c r="L60" s="58" t="s">
        <v>110</v>
      </c>
    </row>
    <row r="61" spans="1:12" ht="114.75" x14ac:dyDescent="0.2">
      <c r="F61" s="27">
        <v>113</v>
      </c>
      <c r="G61" s="23">
        <v>40119</v>
      </c>
      <c r="H61" s="24">
        <f>VLOOKUP(G61,[1]!offertbl,2, FALSE)</f>
        <v>135.97</v>
      </c>
      <c r="I61" s="66" t="s">
        <v>27</v>
      </c>
      <c r="K61" s="62" t="s">
        <v>146</v>
      </c>
    </row>
    <row r="62" spans="1:12" ht="114.75" x14ac:dyDescent="0.2">
      <c r="F62" s="27">
        <v>113</v>
      </c>
      <c r="G62" s="23" t="s">
        <v>4</v>
      </c>
      <c r="H62" s="24">
        <f>VLOOKUP(G62,[1]!offertbl,2, FALSE)</f>
        <v>118.97</v>
      </c>
      <c r="I62" s="67" t="s">
        <v>17</v>
      </c>
      <c r="K62" s="62" t="s">
        <v>150</v>
      </c>
    </row>
    <row r="63" spans="1:12" ht="102" x14ac:dyDescent="0.2">
      <c r="F63" s="27">
        <v>113</v>
      </c>
      <c r="G63" s="23">
        <v>40105</v>
      </c>
      <c r="H63" s="24">
        <f>VLOOKUP(G63,[1]!offertbl,2, FALSE)</f>
        <v>149.97</v>
      </c>
      <c r="I63" s="67" t="s">
        <v>16</v>
      </c>
      <c r="K63" s="62" t="s">
        <v>152</v>
      </c>
    </row>
    <row r="64" spans="1:12" ht="89.25" x14ac:dyDescent="0.2">
      <c r="B64" s="4"/>
      <c r="C64" s="4"/>
      <c r="D64" s="4"/>
      <c r="E64" s="4"/>
      <c r="F64" s="25">
        <v>113</v>
      </c>
      <c r="G64" s="26" t="s">
        <v>5</v>
      </c>
      <c r="H64" s="24">
        <f>VLOOKUP(G64,[1]!offertbl,2, FALSE)</f>
        <v>119.98</v>
      </c>
      <c r="I64" s="67" t="s">
        <v>32</v>
      </c>
      <c r="K64" s="62" t="s">
        <v>158</v>
      </c>
    </row>
    <row r="65" spans="1:12" ht="89.25" x14ac:dyDescent="0.2">
      <c r="B65" s="4"/>
      <c r="C65" s="4"/>
      <c r="D65" s="4"/>
      <c r="E65" s="4" t="s">
        <v>97</v>
      </c>
      <c r="F65" s="36">
        <v>90</v>
      </c>
      <c r="G65" s="37" t="s">
        <v>10</v>
      </c>
      <c r="H65" s="24">
        <f>VLOOKUP(G65,[1]!offertbl,2, FALSE)</f>
        <v>104.98000000000002</v>
      </c>
      <c r="I65" s="80" t="s">
        <v>35</v>
      </c>
      <c r="K65" s="62" t="s">
        <v>162</v>
      </c>
    </row>
    <row r="66" spans="1:12" ht="114.75" x14ac:dyDescent="0.2">
      <c r="B66" s="4"/>
      <c r="C66" s="4"/>
      <c r="D66" s="4"/>
      <c r="E66" s="4"/>
      <c r="F66" s="38">
        <v>130</v>
      </c>
      <c r="G66" s="39" t="s">
        <v>11</v>
      </c>
      <c r="H66" s="30">
        <f>VLOOKUP(G66,[1]!offertbl,2, FALSE)</f>
        <v>140.98000000000002</v>
      </c>
      <c r="I66" s="68" t="s">
        <v>36</v>
      </c>
      <c r="K66" s="62" t="s">
        <v>161</v>
      </c>
    </row>
    <row r="67" spans="1:12" ht="165.75" x14ac:dyDescent="0.2">
      <c r="A67" s="55">
        <v>14</v>
      </c>
      <c r="B67" s="18" t="s">
        <v>49</v>
      </c>
      <c r="C67" s="18" t="s">
        <v>57</v>
      </c>
      <c r="D67" s="17" t="s">
        <v>46</v>
      </c>
      <c r="E67" s="17">
        <v>1</v>
      </c>
      <c r="F67" s="22">
        <v>130</v>
      </c>
      <c r="G67" s="19">
        <v>40119</v>
      </c>
      <c r="H67" s="20">
        <f>VLOOKUP(G67,[1]!offertbl,2, FALSE)</f>
        <v>135.97</v>
      </c>
      <c r="I67" s="69" t="s">
        <v>27</v>
      </c>
      <c r="J67" s="20" t="s">
        <v>72</v>
      </c>
      <c r="K67" s="62" t="s">
        <v>146</v>
      </c>
      <c r="L67" s="58" t="s">
        <v>111</v>
      </c>
    </row>
    <row r="68" spans="1:12" ht="102" x14ac:dyDescent="0.2">
      <c r="F68" s="27">
        <v>130</v>
      </c>
      <c r="G68" s="23">
        <v>40121</v>
      </c>
      <c r="H68" s="24">
        <f>VLOOKUP(G68,[1]!offertbl,2, FALSE)</f>
        <v>150.97</v>
      </c>
      <c r="I68" s="66" t="s">
        <v>29</v>
      </c>
      <c r="K68" s="62" t="s">
        <v>138</v>
      </c>
    </row>
    <row r="69" spans="1:12" ht="102" x14ac:dyDescent="0.2">
      <c r="F69" s="27">
        <v>145</v>
      </c>
      <c r="G69" s="23">
        <v>40105</v>
      </c>
      <c r="H69" s="24">
        <f>VLOOKUP(G69,[1]!offertbl,2, FALSE)</f>
        <v>149.97</v>
      </c>
      <c r="I69" s="67" t="s">
        <v>16</v>
      </c>
      <c r="K69" s="62" t="s">
        <v>152</v>
      </c>
    </row>
    <row r="70" spans="1:12" ht="102" x14ac:dyDescent="0.2">
      <c r="F70" s="27">
        <v>145</v>
      </c>
      <c r="G70" s="23">
        <v>40106</v>
      </c>
      <c r="H70" s="24">
        <f>VLOOKUP(G70,[1]!offertbl,2, FALSE)</f>
        <v>179.97</v>
      </c>
      <c r="I70" s="67" t="s">
        <v>15</v>
      </c>
      <c r="K70" s="62" t="s">
        <v>153</v>
      </c>
    </row>
    <row r="71" spans="1:12" ht="89.25" x14ac:dyDescent="0.2">
      <c r="B71" s="4"/>
      <c r="C71" s="4"/>
      <c r="D71" s="4"/>
      <c r="E71" s="4"/>
      <c r="F71" s="25">
        <v>113</v>
      </c>
      <c r="G71" s="26" t="s">
        <v>5</v>
      </c>
      <c r="H71" s="24">
        <f>VLOOKUP(G71,[1]!offertbl,2, FALSE)</f>
        <v>119.98</v>
      </c>
      <c r="I71" s="67" t="s">
        <v>32</v>
      </c>
      <c r="K71" s="62" t="s">
        <v>158</v>
      </c>
    </row>
    <row r="72" spans="1:12" ht="114.75" x14ac:dyDescent="0.2">
      <c r="B72" s="4"/>
      <c r="C72" s="4"/>
      <c r="D72" s="4"/>
      <c r="E72" s="4"/>
      <c r="F72" s="38">
        <v>130</v>
      </c>
      <c r="G72" s="39" t="s">
        <v>11</v>
      </c>
      <c r="H72" s="30">
        <f>VLOOKUP(G72,[1]!offertbl,2, FALSE)</f>
        <v>140.98000000000002</v>
      </c>
      <c r="I72" s="68" t="s">
        <v>36</v>
      </c>
      <c r="K72" s="62" t="s">
        <v>161</v>
      </c>
    </row>
    <row r="73" spans="1:12" ht="165.75" x14ac:dyDescent="0.2">
      <c r="A73" s="55">
        <v>15</v>
      </c>
      <c r="B73" s="18" t="s">
        <v>68</v>
      </c>
      <c r="C73" s="18" t="s">
        <v>69</v>
      </c>
      <c r="D73" s="17" t="s">
        <v>46</v>
      </c>
      <c r="E73" s="17">
        <v>1</v>
      </c>
      <c r="F73" s="22">
        <v>130</v>
      </c>
      <c r="G73" s="19">
        <v>40119</v>
      </c>
      <c r="H73" s="20">
        <f>VLOOKUP(G73,[1]!offertbl,2, FALSE)</f>
        <v>135.97</v>
      </c>
      <c r="I73" s="69" t="s">
        <v>27</v>
      </c>
      <c r="J73" s="20" t="s">
        <v>71</v>
      </c>
      <c r="K73" s="62" t="s">
        <v>146</v>
      </c>
      <c r="L73" s="58" t="s">
        <v>112</v>
      </c>
    </row>
    <row r="74" spans="1:12" ht="102" x14ac:dyDescent="0.2">
      <c r="F74" s="27">
        <v>130</v>
      </c>
      <c r="G74" s="23">
        <v>40121</v>
      </c>
      <c r="H74" s="24">
        <f>VLOOKUP(G74,[1]!offertbl,2, FALSE)</f>
        <v>150.97</v>
      </c>
      <c r="I74" s="66" t="s">
        <v>29</v>
      </c>
      <c r="K74" s="62" t="s">
        <v>138</v>
      </c>
    </row>
    <row r="75" spans="1:12" ht="102" x14ac:dyDescent="0.2">
      <c r="F75" s="27">
        <v>145</v>
      </c>
      <c r="G75" s="23">
        <v>40105</v>
      </c>
      <c r="H75" s="24">
        <f>VLOOKUP(G75,[1]!offertbl,2, FALSE)</f>
        <v>149.97</v>
      </c>
      <c r="I75" s="67" t="s">
        <v>16</v>
      </c>
      <c r="K75" s="62" t="s">
        <v>152</v>
      </c>
    </row>
    <row r="76" spans="1:12" ht="102" x14ac:dyDescent="0.2">
      <c r="F76" s="27">
        <v>145</v>
      </c>
      <c r="G76" s="23">
        <v>40106</v>
      </c>
      <c r="H76" s="24">
        <f>VLOOKUP(G76,[1]!offertbl,2, FALSE)</f>
        <v>179.97</v>
      </c>
      <c r="I76" s="67" t="s">
        <v>15</v>
      </c>
      <c r="K76" s="62" t="s">
        <v>153</v>
      </c>
    </row>
    <row r="77" spans="1:12" ht="89.25" x14ac:dyDescent="0.2">
      <c r="B77" s="4"/>
      <c r="C77" s="4"/>
      <c r="D77" s="4"/>
      <c r="E77" s="4"/>
      <c r="F77" s="25">
        <v>113</v>
      </c>
      <c r="G77" s="26" t="s">
        <v>5</v>
      </c>
      <c r="H77" s="24">
        <f>VLOOKUP(G77,[1]!offertbl,2, FALSE)</f>
        <v>119.98</v>
      </c>
      <c r="I77" s="67" t="s">
        <v>32</v>
      </c>
      <c r="K77" s="62" t="s">
        <v>158</v>
      </c>
    </row>
    <row r="78" spans="1:12" ht="114.75" x14ac:dyDescent="0.2">
      <c r="B78" s="4"/>
      <c r="C78" s="4"/>
      <c r="D78" s="4"/>
      <c r="E78" s="4" t="s">
        <v>97</v>
      </c>
      <c r="F78" s="38">
        <v>130</v>
      </c>
      <c r="G78" s="39" t="s">
        <v>11</v>
      </c>
      <c r="H78" s="30">
        <f>VLOOKUP(G78,[1]!offertbl,2, FALSE)</f>
        <v>140.98000000000002</v>
      </c>
      <c r="I78" s="68" t="s">
        <v>36</v>
      </c>
      <c r="K78" s="62" t="s">
        <v>161</v>
      </c>
    </row>
    <row r="79" spans="1:12" ht="204" x14ac:dyDescent="0.2">
      <c r="A79" s="55">
        <v>16</v>
      </c>
      <c r="B79" s="18" t="s">
        <v>49</v>
      </c>
      <c r="C79" s="18" t="s">
        <v>57</v>
      </c>
      <c r="D79" s="17" t="s">
        <v>46</v>
      </c>
      <c r="E79" s="17">
        <v>2</v>
      </c>
      <c r="F79" s="22">
        <v>145</v>
      </c>
      <c r="G79" s="19">
        <v>40121</v>
      </c>
      <c r="H79" s="20">
        <f>VLOOKUP(G79,[1]!offertbl,2, FALSE)</f>
        <v>150.97</v>
      </c>
      <c r="I79" s="69" t="s">
        <v>29</v>
      </c>
      <c r="J79" s="20" t="s">
        <v>73</v>
      </c>
      <c r="K79" s="62" t="s">
        <v>138</v>
      </c>
      <c r="L79" s="58" t="s">
        <v>113</v>
      </c>
    </row>
    <row r="80" spans="1:12" ht="102" x14ac:dyDescent="0.2">
      <c r="F80" s="27">
        <v>145</v>
      </c>
      <c r="G80" s="23">
        <v>40122</v>
      </c>
      <c r="H80" s="24">
        <f>VLOOKUP(G80,[1]!offertbl,2, FALSE)</f>
        <v>175.97</v>
      </c>
      <c r="I80" s="66" t="s">
        <v>30</v>
      </c>
      <c r="K80" s="62" t="s">
        <v>163</v>
      </c>
    </row>
    <row r="81" spans="1:12" ht="102" x14ac:dyDescent="0.2">
      <c r="F81" s="27">
        <v>145</v>
      </c>
      <c r="G81" s="23">
        <v>40105</v>
      </c>
      <c r="H81" s="24">
        <f>VLOOKUP(G81,[1]!offertbl,2, FALSE)</f>
        <v>149.97</v>
      </c>
      <c r="I81" s="67" t="s">
        <v>16</v>
      </c>
      <c r="K81" s="62" t="s">
        <v>152</v>
      </c>
    </row>
    <row r="82" spans="1:12" ht="102" x14ac:dyDescent="0.2">
      <c r="F82" s="27">
        <v>145</v>
      </c>
      <c r="G82" s="23">
        <v>40106</v>
      </c>
      <c r="H82" s="24">
        <f>VLOOKUP(G82,[1]!offertbl,2, FALSE)</f>
        <v>179.97</v>
      </c>
      <c r="I82" s="67" t="s">
        <v>15</v>
      </c>
      <c r="K82" s="62" t="s">
        <v>153</v>
      </c>
    </row>
    <row r="83" spans="1:12" ht="114.75" x14ac:dyDescent="0.2">
      <c r="B83" s="4"/>
      <c r="C83" s="4"/>
      <c r="D83" s="4"/>
      <c r="E83" s="4"/>
      <c r="F83" s="38">
        <v>130</v>
      </c>
      <c r="G83" s="39" t="s">
        <v>11</v>
      </c>
      <c r="H83" s="30">
        <f>VLOOKUP(G83,[1]!offertbl,2, FALSE)</f>
        <v>140.98000000000002</v>
      </c>
      <c r="I83" s="68" t="s">
        <v>36</v>
      </c>
      <c r="K83" s="62" t="s">
        <v>161</v>
      </c>
    </row>
    <row r="84" spans="1:12" ht="204" x14ac:dyDescent="0.2">
      <c r="A84" s="55">
        <v>17</v>
      </c>
      <c r="B84" s="18" t="s">
        <v>68</v>
      </c>
      <c r="C84" s="18" t="s">
        <v>69</v>
      </c>
      <c r="D84" s="17" t="s">
        <v>46</v>
      </c>
      <c r="E84" s="17">
        <v>2</v>
      </c>
      <c r="F84" s="22">
        <v>145</v>
      </c>
      <c r="G84" s="19">
        <v>40121</v>
      </c>
      <c r="H84" s="20">
        <f>VLOOKUP(G84,[1]!offertbl,2, FALSE)</f>
        <v>150.97</v>
      </c>
      <c r="I84" s="67" t="s">
        <v>29</v>
      </c>
      <c r="J84" s="20" t="s">
        <v>74</v>
      </c>
      <c r="K84" s="62" t="s">
        <v>138</v>
      </c>
      <c r="L84" s="59" t="s">
        <v>114</v>
      </c>
    </row>
    <row r="85" spans="1:12" ht="102" x14ac:dyDescent="0.2">
      <c r="F85" s="27">
        <v>145</v>
      </c>
      <c r="G85" s="23">
        <v>40122</v>
      </c>
      <c r="H85" s="24">
        <f>VLOOKUP(G85,[1]!offertbl,2, FALSE)</f>
        <v>175.97</v>
      </c>
      <c r="I85" s="66" t="s">
        <v>30</v>
      </c>
      <c r="K85" s="62" t="s">
        <v>163</v>
      </c>
    </row>
    <row r="86" spans="1:12" ht="102" x14ac:dyDescent="0.2">
      <c r="F86" s="27">
        <v>145</v>
      </c>
      <c r="G86" s="23">
        <v>40105</v>
      </c>
      <c r="H86" s="24">
        <f>VLOOKUP(G86,[1]!offertbl,2, FALSE)</f>
        <v>149.97</v>
      </c>
      <c r="I86" s="67" t="s">
        <v>16</v>
      </c>
      <c r="K86" s="62" t="s">
        <v>152</v>
      </c>
    </row>
    <row r="87" spans="1:12" ht="102" x14ac:dyDescent="0.2">
      <c r="F87" s="27">
        <v>145</v>
      </c>
      <c r="G87" s="23">
        <v>40106</v>
      </c>
      <c r="H87" s="24">
        <f>VLOOKUP(G87,[1]!offertbl,2, FALSE)</f>
        <v>179.97</v>
      </c>
      <c r="I87" s="67" t="s">
        <v>15</v>
      </c>
      <c r="K87" s="62" t="s">
        <v>153</v>
      </c>
    </row>
    <row r="88" spans="1:12" ht="114.75" x14ac:dyDescent="0.2">
      <c r="B88" s="4"/>
      <c r="C88" s="4"/>
      <c r="D88" s="4"/>
      <c r="E88" s="4"/>
      <c r="F88" s="38">
        <v>130</v>
      </c>
      <c r="G88" s="39" t="s">
        <v>11</v>
      </c>
      <c r="H88" s="30">
        <f>VLOOKUP(G88,[1]!offertbl,2, FALSE)</f>
        <v>140.98000000000002</v>
      </c>
      <c r="I88" s="68" t="s">
        <v>36</v>
      </c>
      <c r="K88" s="62" t="s">
        <v>161</v>
      </c>
    </row>
    <row r="89" spans="1:12" ht="140.25" x14ac:dyDescent="0.2">
      <c r="A89" s="55">
        <v>18</v>
      </c>
      <c r="B89" s="18" t="s">
        <v>49</v>
      </c>
      <c r="C89" s="18" t="s">
        <v>57</v>
      </c>
      <c r="D89" s="17" t="s">
        <v>46</v>
      </c>
      <c r="E89" s="17">
        <v>3</v>
      </c>
      <c r="F89" s="22">
        <v>146</v>
      </c>
      <c r="G89" s="19">
        <v>40121</v>
      </c>
      <c r="H89" s="20">
        <f>VLOOKUP(G89,[1]!offertbl,2, FALSE)</f>
        <v>150.97</v>
      </c>
      <c r="I89" s="69" t="s">
        <v>29</v>
      </c>
      <c r="J89" s="20" t="s">
        <v>75</v>
      </c>
      <c r="K89" s="62" t="s">
        <v>138</v>
      </c>
      <c r="L89" s="58" t="s">
        <v>115</v>
      </c>
    </row>
    <row r="90" spans="1:12" ht="102" x14ac:dyDescent="0.2">
      <c r="F90" s="27">
        <v>146</v>
      </c>
      <c r="G90" s="23">
        <v>40122</v>
      </c>
      <c r="H90" s="24">
        <f>VLOOKUP(G90,[1]!offertbl,2, FALSE)</f>
        <v>175.97</v>
      </c>
      <c r="I90" s="66" t="s">
        <v>30</v>
      </c>
      <c r="K90" s="62" t="s">
        <v>163</v>
      </c>
    </row>
    <row r="91" spans="1:12" ht="102" x14ac:dyDescent="0.2">
      <c r="F91" s="27">
        <v>145</v>
      </c>
      <c r="G91" s="23">
        <v>40106</v>
      </c>
      <c r="H91" s="24">
        <f>VLOOKUP(G91,[1]!offertbl,2, FALSE)</f>
        <v>179.97</v>
      </c>
      <c r="I91" s="67" t="s">
        <v>15</v>
      </c>
      <c r="K91" s="62" t="s">
        <v>153</v>
      </c>
    </row>
    <row r="92" spans="1:12" ht="114.75" x14ac:dyDescent="0.2">
      <c r="B92" s="4"/>
      <c r="C92" s="4"/>
      <c r="D92" s="4"/>
      <c r="E92" s="4"/>
      <c r="F92" s="38">
        <v>130</v>
      </c>
      <c r="G92" s="39" t="s">
        <v>11</v>
      </c>
      <c r="H92" s="30">
        <f>VLOOKUP(G92,[1]!offertbl,2, FALSE)</f>
        <v>140.98000000000002</v>
      </c>
      <c r="I92" s="68" t="s">
        <v>36</v>
      </c>
      <c r="K92" s="62" t="s">
        <v>161</v>
      </c>
    </row>
    <row r="93" spans="1:12" ht="140.25" x14ac:dyDescent="0.2">
      <c r="A93" s="55">
        <v>19</v>
      </c>
      <c r="B93" s="18" t="s">
        <v>68</v>
      </c>
      <c r="C93" s="18" t="s">
        <v>69</v>
      </c>
      <c r="D93" s="17" t="s">
        <v>46</v>
      </c>
      <c r="E93" s="17">
        <v>3</v>
      </c>
      <c r="F93" s="22">
        <v>146</v>
      </c>
      <c r="G93" s="19">
        <v>40121</v>
      </c>
      <c r="H93" s="20">
        <f>VLOOKUP(G93,[1]!offertbl,2, FALSE)</f>
        <v>150.97</v>
      </c>
      <c r="I93" s="69" t="s">
        <v>29</v>
      </c>
      <c r="J93" s="20" t="s">
        <v>76</v>
      </c>
      <c r="K93" s="62" t="s">
        <v>138</v>
      </c>
      <c r="L93" s="58" t="s">
        <v>116</v>
      </c>
    </row>
    <row r="94" spans="1:12" ht="102" x14ac:dyDescent="0.2">
      <c r="F94" s="27">
        <v>146</v>
      </c>
      <c r="G94" s="23">
        <v>40122</v>
      </c>
      <c r="H94" s="24">
        <f>VLOOKUP(G94,[1]!offertbl,2, FALSE)</f>
        <v>175.97</v>
      </c>
      <c r="I94" s="66" t="s">
        <v>30</v>
      </c>
      <c r="K94" s="62" t="s">
        <v>163</v>
      </c>
    </row>
    <row r="95" spans="1:12" ht="102" x14ac:dyDescent="0.2">
      <c r="F95" s="27">
        <v>145</v>
      </c>
      <c r="G95" s="23">
        <v>40106</v>
      </c>
      <c r="H95" s="24">
        <f>VLOOKUP(G95,[1]!offertbl,2, FALSE)</f>
        <v>179.97</v>
      </c>
      <c r="I95" s="67" t="s">
        <v>15</v>
      </c>
      <c r="K95" s="62" t="s">
        <v>153</v>
      </c>
    </row>
    <row r="96" spans="1:12" ht="114.75" x14ac:dyDescent="0.2">
      <c r="B96" s="4"/>
      <c r="C96" s="4"/>
      <c r="D96" s="4"/>
      <c r="E96" s="4"/>
      <c r="F96" s="38">
        <v>130</v>
      </c>
      <c r="G96" s="39" t="s">
        <v>11</v>
      </c>
      <c r="H96" s="30">
        <f>VLOOKUP(G96,[1]!offertbl,2, FALSE)</f>
        <v>140.98000000000002</v>
      </c>
      <c r="I96" s="68" t="s">
        <v>36</v>
      </c>
      <c r="K96" s="62" t="s">
        <v>161</v>
      </c>
    </row>
    <row r="97" spans="1:12" ht="114.75" x14ac:dyDescent="0.2">
      <c r="A97" s="55">
        <v>20</v>
      </c>
      <c r="B97" s="18" t="s">
        <v>2</v>
      </c>
      <c r="C97" s="18" t="s">
        <v>9</v>
      </c>
      <c r="D97" s="17" t="s">
        <v>77</v>
      </c>
      <c r="E97" s="17">
        <v>0</v>
      </c>
      <c r="F97" s="17">
        <v>113</v>
      </c>
      <c r="G97" s="40">
        <v>40115</v>
      </c>
      <c r="H97" s="20">
        <f>VLOOKUP(G97,[1]!offertbl,2, FALSE)</f>
        <v>119.97</v>
      </c>
      <c r="I97" s="69" t="s">
        <v>23</v>
      </c>
      <c r="J97" s="20" t="s">
        <v>78</v>
      </c>
      <c r="K97" s="62" t="s">
        <v>164</v>
      </c>
      <c r="L97" s="58" t="s">
        <v>117</v>
      </c>
    </row>
    <row r="98" spans="1:12" ht="114.75" x14ac:dyDescent="0.2">
      <c r="B98" s="13"/>
      <c r="C98" s="13"/>
      <c r="D98" s="4"/>
      <c r="E98" s="4"/>
      <c r="F98" s="41">
        <v>113</v>
      </c>
      <c r="G98" s="42">
        <v>40116</v>
      </c>
      <c r="H98" s="24">
        <f>VLOOKUP(G98,[1]!offertbl,2, FALSE)</f>
        <v>128.97</v>
      </c>
      <c r="I98" s="66" t="s">
        <v>24</v>
      </c>
      <c r="K98" s="62" t="s">
        <v>145</v>
      </c>
    </row>
    <row r="99" spans="1:12" ht="89.25" x14ac:dyDescent="0.2">
      <c r="B99" s="4"/>
      <c r="C99" s="4"/>
      <c r="D99" s="4"/>
      <c r="E99" s="4"/>
      <c r="F99" s="36">
        <v>85</v>
      </c>
      <c r="G99" s="37" t="s">
        <v>10</v>
      </c>
      <c r="H99" s="24">
        <f>VLOOKUP(G99,[1]!offertbl,2, FALSE)</f>
        <v>104.98000000000002</v>
      </c>
      <c r="I99" s="67" t="s">
        <v>35</v>
      </c>
      <c r="K99" s="62" t="s">
        <v>162</v>
      </c>
    </row>
    <row r="100" spans="1:12" ht="114.75" x14ac:dyDescent="0.2">
      <c r="B100" s="4"/>
      <c r="C100" s="4"/>
      <c r="D100" s="4"/>
      <c r="E100" s="4"/>
      <c r="F100" s="38">
        <v>130</v>
      </c>
      <c r="G100" s="39" t="s">
        <v>11</v>
      </c>
      <c r="H100" s="30">
        <f>VLOOKUP(G100,[1]!offertbl,2, FALSE)</f>
        <v>140.98000000000002</v>
      </c>
      <c r="I100" s="68" t="s">
        <v>36</v>
      </c>
      <c r="K100" s="62" t="s">
        <v>161</v>
      </c>
    </row>
    <row r="101" spans="1:12" s="4" customFormat="1" ht="153" x14ac:dyDescent="0.2">
      <c r="A101" s="55">
        <v>21</v>
      </c>
      <c r="B101" s="18" t="s">
        <v>2</v>
      </c>
      <c r="C101" s="18" t="s">
        <v>9</v>
      </c>
      <c r="D101" s="17" t="s">
        <v>77</v>
      </c>
      <c r="E101" s="17">
        <v>1</v>
      </c>
      <c r="F101" s="17">
        <v>175</v>
      </c>
      <c r="G101" s="40">
        <v>40106</v>
      </c>
      <c r="H101" s="20">
        <f>VLOOKUP(G101,[1]!offertbl,2, FALSE)</f>
        <v>179.97</v>
      </c>
      <c r="I101" s="69" t="s">
        <v>15</v>
      </c>
      <c r="J101" s="20" t="s">
        <v>79</v>
      </c>
      <c r="K101" s="77" t="s">
        <v>153</v>
      </c>
      <c r="L101" s="58" t="s">
        <v>118</v>
      </c>
    </row>
    <row r="102" spans="1:12" s="4" customFormat="1" ht="102" x14ac:dyDescent="0.2">
      <c r="B102" s="13"/>
      <c r="C102" s="13"/>
      <c r="F102" s="41">
        <v>175</v>
      </c>
      <c r="G102" s="42">
        <v>40123</v>
      </c>
      <c r="H102" s="24">
        <f>VLOOKUP(G102,[1]!offertbl,2, FALSE)</f>
        <v>185.97</v>
      </c>
      <c r="I102" s="70" t="s">
        <v>31</v>
      </c>
      <c r="K102" s="77" t="s">
        <v>154</v>
      </c>
    </row>
    <row r="103" spans="1:12" s="4" customFormat="1" ht="114.75" x14ac:dyDescent="0.2">
      <c r="F103" s="38">
        <v>130</v>
      </c>
      <c r="G103" s="39" t="s">
        <v>11</v>
      </c>
      <c r="H103" s="30">
        <f>VLOOKUP(G103,[1]!offertbl,2, FALSE)</f>
        <v>140.98000000000002</v>
      </c>
      <c r="I103" s="71" t="s">
        <v>36</v>
      </c>
      <c r="K103" s="77" t="s">
        <v>161</v>
      </c>
    </row>
    <row r="104" spans="1:12" s="4" customFormat="1" ht="204" x14ac:dyDescent="0.2">
      <c r="A104" s="55">
        <v>22</v>
      </c>
      <c r="B104" s="17" t="s">
        <v>2</v>
      </c>
      <c r="C104" s="17" t="s">
        <v>9</v>
      </c>
      <c r="D104" s="17" t="s">
        <v>12</v>
      </c>
      <c r="E104" s="17">
        <v>2</v>
      </c>
      <c r="F104" s="17">
        <v>175</v>
      </c>
      <c r="G104" s="40">
        <v>40106</v>
      </c>
      <c r="H104" s="20">
        <f>VLOOKUP(G104,[1]!offertbl,2, FALSE)</f>
        <v>179.97</v>
      </c>
      <c r="I104" s="69" t="s">
        <v>15</v>
      </c>
      <c r="J104" s="20" t="s">
        <v>80</v>
      </c>
      <c r="K104" s="77" t="s">
        <v>153</v>
      </c>
      <c r="L104" s="58" t="s">
        <v>119</v>
      </c>
    </row>
    <row r="105" spans="1:12" s="4" customFormat="1" ht="102" x14ac:dyDescent="0.2">
      <c r="B105" s="13"/>
      <c r="C105" s="13"/>
      <c r="F105" s="41">
        <v>175</v>
      </c>
      <c r="G105" s="42">
        <v>40123</v>
      </c>
      <c r="H105" s="24">
        <f>VLOOKUP(G105,[1]!offertbl,2, FALSE)</f>
        <v>185.97</v>
      </c>
      <c r="I105" s="70" t="s">
        <v>31</v>
      </c>
      <c r="K105" s="77" t="s">
        <v>154</v>
      </c>
    </row>
    <row r="106" spans="1:12" s="4" customFormat="1" ht="114.75" x14ac:dyDescent="0.2">
      <c r="F106" s="36">
        <v>130</v>
      </c>
      <c r="G106" s="37" t="s">
        <v>11</v>
      </c>
      <c r="H106" s="24">
        <f>VLOOKUP(G106,[1]!offertbl,2, FALSE)</f>
        <v>140.98000000000002</v>
      </c>
      <c r="I106" s="72" t="s">
        <v>36</v>
      </c>
      <c r="K106" s="77" t="s">
        <v>161</v>
      </c>
    </row>
    <row r="107" spans="1:12" s="7" customFormat="1" ht="140.25" x14ac:dyDescent="0.2">
      <c r="A107" s="57">
        <v>23</v>
      </c>
      <c r="B107" s="52" t="s">
        <v>2</v>
      </c>
      <c r="C107" s="52" t="s">
        <v>9</v>
      </c>
      <c r="D107" s="52" t="s">
        <v>12</v>
      </c>
      <c r="E107" s="52">
        <v>3</v>
      </c>
      <c r="F107" s="52">
        <v>175</v>
      </c>
      <c r="G107" s="53">
        <v>40106</v>
      </c>
      <c r="H107" s="54">
        <f>VLOOKUP(G107,[1]!offertbl,2, FALSE)</f>
        <v>179.97</v>
      </c>
      <c r="I107" s="72" t="s">
        <v>15</v>
      </c>
      <c r="J107" s="20" t="s">
        <v>81</v>
      </c>
      <c r="K107" s="79" t="s">
        <v>153</v>
      </c>
      <c r="L107" s="60" t="s">
        <v>120</v>
      </c>
    </row>
    <row r="108" spans="1:12" s="7" customFormat="1" ht="102" x14ac:dyDescent="0.2">
      <c r="B108" s="14"/>
      <c r="C108" s="14"/>
      <c r="F108" s="5">
        <v>175</v>
      </c>
      <c r="G108" s="12">
        <v>40123</v>
      </c>
      <c r="H108" s="8">
        <f>VLOOKUP(G108,[1]!offertbl,2, FALSE)</f>
        <v>185.97</v>
      </c>
      <c r="I108" s="72" t="s">
        <v>31</v>
      </c>
      <c r="K108" s="79" t="s">
        <v>155</v>
      </c>
    </row>
    <row r="109" spans="1:12" s="7" customFormat="1" ht="114.75" x14ac:dyDescent="0.2">
      <c r="B109" s="4"/>
      <c r="C109" s="4"/>
      <c r="D109" s="4"/>
      <c r="E109" s="4"/>
      <c r="F109" s="9">
        <v>130</v>
      </c>
      <c r="G109" s="11" t="s">
        <v>11</v>
      </c>
      <c r="H109" s="8">
        <f>VLOOKUP(G109,[1]!offertbl,2, FALSE)</f>
        <v>140.98000000000002</v>
      </c>
      <c r="I109" s="71" t="s">
        <v>36</v>
      </c>
      <c r="K109" s="79" t="s">
        <v>161</v>
      </c>
    </row>
    <row r="110" spans="1:12" s="6" customFormat="1" ht="204" x14ac:dyDescent="0.2">
      <c r="A110" s="6">
        <v>24</v>
      </c>
      <c r="B110" s="17" t="s">
        <v>2</v>
      </c>
      <c r="C110" s="17" t="s">
        <v>13</v>
      </c>
      <c r="D110" s="17" t="s">
        <v>6</v>
      </c>
      <c r="E110" s="17">
        <v>2</v>
      </c>
      <c r="F110" s="21">
        <v>145</v>
      </c>
      <c r="G110" s="19">
        <v>40121</v>
      </c>
      <c r="H110" s="20">
        <f>VLOOKUP(G110,[1]!offertbl,2, FALSE)</f>
        <v>150.97</v>
      </c>
      <c r="I110" s="69" t="s">
        <v>29</v>
      </c>
      <c r="J110" s="20" t="s">
        <v>82</v>
      </c>
      <c r="K110" s="76" t="s">
        <v>139</v>
      </c>
      <c r="L110" s="58" t="s">
        <v>121</v>
      </c>
    </row>
    <row r="111" spans="1:12" ht="102" x14ac:dyDescent="0.2">
      <c r="F111" s="27">
        <v>145</v>
      </c>
      <c r="G111" s="23">
        <v>40123</v>
      </c>
      <c r="H111" s="24">
        <f>VLOOKUP(G111,[1]!offertbl,2, FALSE)</f>
        <v>185.97</v>
      </c>
      <c r="I111" s="66" t="s">
        <v>31</v>
      </c>
      <c r="K111" s="62" t="s">
        <v>155</v>
      </c>
    </row>
    <row r="112" spans="1:12" ht="102" x14ac:dyDescent="0.2">
      <c r="F112" s="27">
        <v>145</v>
      </c>
      <c r="G112" s="23">
        <v>40105</v>
      </c>
      <c r="H112" s="24">
        <f>VLOOKUP(G112,[1]!offertbl,2, FALSE)</f>
        <v>149.97</v>
      </c>
      <c r="I112" s="67" t="s">
        <v>16</v>
      </c>
      <c r="K112" s="62" t="s">
        <v>152</v>
      </c>
    </row>
    <row r="113" spans="1:12" ht="102" x14ac:dyDescent="0.2">
      <c r="F113" s="28">
        <v>145</v>
      </c>
      <c r="G113" s="29">
        <v>40106</v>
      </c>
      <c r="H113" s="30">
        <f>VLOOKUP(G113,[1]!offertbl,2, FALSE)</f>
        <v>179.97</v>
      </c>
      <c r="I113" s="68" t="s">
        <v>15</v>
      </c>
      <c r="K113" s="62" t="s">
        <v>153</v>
      </c>
    </row>
    <row r="114" spans="1:12" ht="204" x14ac:dyDescent="0.2">
      <c r="A114" s="55">
        <v>25</v>
      </c>
      <c r="B114" s="18" t="s">
        <v>49</v>
      </c>
      <c r="C114" s="18" t="s">
        <v>60</v>
      </c>
      <c r="D114" s="18" t="s">
        <v>54</v>
      </c>
      <c r="E114" s="17">
        <v>2</v>
      </c>
      <c r="F114" s="43">
        <v>175</v>
      </c>
      <c r="G114" s="43" t="s">
        <v>4</v>
      </c>
      <c r="H114" s="20">
        <f>VLOOKUP(G114,[1]!offertbl,2, FALSE)</f>
        <v>118.97</v>
      </c>
      <c r="I114" s="69" t="s">
        <v>17</v>
      </c>
      <c r="J114" s="20" t="s">
        <v>83</v>
      </c>
      <c r="K114" s="62" t="s">
        <v>159</v>
      </c>
      <c r="L114" s="58" t="s">
        <v>122</v>
      </c>
    </row>
    <row r="115" spans="1:12" ht="102" x14ac:dyDescent="0.2">
      <c r="F115" s="27">
        <v>175</v>
      </c>
      <c r="G115" s="23">
        <v>40106</v>
      </c>
      <c r="H115" s="24">
        <f>VLOOKUP(G115,[1]!offertbl,2, FALSE)</f>
        <v>179.97</v>
      </c>
      <c r="I115" s="66" t="s">
        <v>15</v>
      </c>
      <c r="K115" s="62" t="s">
        <v>153</v>
      </c>
    </row>
    <row r="116" spans="1:12" ht="102" x14ac:dyDescent="0.2">
      <c r="B116" s="4"/>
      <c r="C116" s="4"/>
      <c r="D116" s="4"/>
      <c r="E116" s="4"/>
      <c r="F116" s="25">
        <v>145</v>
      </c>
      <c r="G116" s="26">
        <v>40121</v>
      </c>
      <c r="H116" s="24">
        <f>VLOOKUP(G116,[1]!offertbl,2, FALSE)</f>
        <v>150.97</v>
      </c>
      <c r="I116" s="67" t="s">
        <v>29</v>
      </c>
      <c r="K116" s="62" t="s">
        <v>139</v>
      </c>
    </row>
    <row r="117" spans="1:12" ht="102" x14ac:dyDescent="0.2">
      <c r="B117" s="4"/>
      <c r="C117" s="4"/>
      <c r="D117" s="4"/>
      <c r="E117" s="4"/>
      <c r="F117" s="25">
        <v>175</v>
      </c>
      <c r="G117" s="26">
        <v>40123</v>
      </c>
      <c r="H117" s="24">
        <f>VLOOKUP(G117,[1]!offertbl,2, FALSE)</f>
        <v>185.97</v>
      </c>
      <c r="I117" s="67" t="s">
        <v>31</v>
      </c>
      <c r="K117" s="62" t="s">
        <v>155</v>
      </c>
    </row>
    <row r="118" spans="1:12" ht="102" x14ac:dyDescent="0.2">
      <c r="B118" s="4"/>
      <c r="C118" s="4"/>
      <c r="D118" s="4"/>
      <c r="E118" s="4"/>
      <c r="F118" s="31">
        <v>145</v>
      </c>
      <c r="G118" s="32">
        <v>40105</v>
      </c>
      <c r="H118" s="30">
        <f>VLOOKUP(G118,[1]!offertbl,2, FALSE)</f>
        <v>149.97</v>
      </c>
      <c r="I118" s="68" t="s">
        <v>16</v>
      </c>
      <c r="K118" s="62" t="s">
        <v>152</v>
      </c>
    </row>
    <row r="119" spans="1:12" ht="114.75" x14ac:dyDescent="0.2">
      <c r="A119" s="55">
        <v>26</v>
      </c>
      <c r="B119" s="18" t="s">
        <v>68</v>
      </c>
      <c r="C119" s="18" t="s">
        <v>84</v>
      </c>
      <c r="D119" s="18" t="s">
        <v>85</v>
      </c>
      <c r="E119" s="17">
        <v>0</v>
      </c>
      <c r="F119" s="17">
        <v>113</v>
      </c>
      <c r="G119" s="40">
        <v>40114</v>
      </c>
      <c r="H119" s="20">
        <f>VLOOKUP(G119,[1]!offertbl,2, FALSE)</f>
        <v>118.97</v>
      </c>
      <c r="I119" s="69" t="s">
        <v>22</v>
      </c>
      <c r="J119" s="20" t="s">
        <v>86</v>
      </c>
      <c r="K119" s="62" t="s">
        <v>150</v>
      </c>
      <c r="L119" s="58" t="s">
        <v>123</v>
      </c>
    </row>
    <row r="120" spans="1:12" ht="114.75" x14ac:dyDescent="0.2">
      <c r="B120" s="13"/>
      <c r="C120" s="13"/>
      <c r="D120" s="13"/>
      <c r="E120" s="4"/>
      <c r="F120" s="41">
        <v>120</v>
      </c>
      <c r="G120" s="42">
        <v>40116</v>
      </c>
      <c r="H120" s="24">
        <f>VLOOKUP(G120,[1]!offertbl,2, FALSE)</f>
        <v>128.97</v>
      </c>
      <c r="I120" s="66" t="s">
        <v>24</v>
      </c>
      <c r="K120" s="62" t="s">
        <v>145</v>
      </c>
    </row>
    <row r="121" spans="1:12" ht="127.5" x14ac:dyDescent="0.2">
      <c r="B121" s="13"/>
      <c r="C121" s="13"/>
      <c r="D121" s="13"/>
      <c r="E121" s="4"/>
      <c r="F121" s="41">
        <v>113</v>
      </c>
      <c r="G121" s="42" t="s">
        <v>4</v>
      </c>
      <c r="H121" s="24">
        <f>VLOOKUP(G121,[1]!offertbl,2, FALSE)</f>
        <v>118.97</v>
      </c>
      <c r="I121" s="67" t="s">
        <v>17</v>
      </c>
      <c r="K121" s="62" t="s">
        <v>159</v>
      </c>
    </row>
    <row r="122" spans="1:12" ht="102" x14ac:dyDescent="0.2">
      <c r="B122" s="13"/>
      <c r="C122" s="13"/>
      <c r="D122" s="13"/>
      <c r="E122" s="4"/>
      <c r="F122" s="44">
        <v>145</v>
      </c>
      <c r="G122" s="45">
        <v>40105</v>
      </c>
      <c r="H122" s="30">
        <f>VLOOKUP(G122,[1]!offertbl,2, FALSE)</f>
        <v>149.97</v>
      </c>
      <c r="I122" s="68" t="s">
        <v>16</v>
      </c>
      <c r="K122" s="62" t="s">
        <v>152</v>
      </c>
    </row>
    <row r="123" spans="1:12" ht="153" x14ac:dyDescent="0.2">
      <c r="A123" s="55">
        <v>27</v>
      </c>
      <c r="B123" s="18" t="s">
        <v>68</v>
      </c>
      <c r="C123" s="18" t="s">
        <v>84</v>
      </c>
      <c r="D123" s="18" t="s">
        <v>85</v>
      </c>
      <c r="E123" s="17">
        <v>1</v>
      </c>
      <c r="F123" s="17">
        <v>120</v>
      </c>
      <c r="G123" s="40">
        <v>40116</v>
      </c>
      <c r="H123" s="20">
        <f>VLOOKUP(G123,[1]!offertbl,2, FALSE)</f>
        <v>128.97</v>
      </c>
      <c r="I123" s="69" t="s">
        <v>24</v>
      </c>
      <c r="J123" s="20" t="s">
        <v>87</v>
      </c>
      <c r="K123" s="62" t="s">
        <v>145</v>
      </c>
      <c r="L123" s="58" t="s">
        <v>124</v>
      </c>
    </row>
    <row r="124" spans="1:12" ht="114.75" x14ac:dyDescent="0.2">
      <c r="B124" s="13"/>
      <c r="C124" s="13"/>
      <c r="D124" s="13"/>
      <c r="E124" s="4"/>
      <c r="F124" s="41">
        <v>130</v>
      </c>
      <c r="G124" s="42">
        <v>40119</v>
      </c>
      <c r="H124" s="24">
        <f>VLOOKUP(G124,[1]!offertbl,2, FALSE)</f>
        <v>135.97</v>
      </c>
      <c r="I124" s="66" t="s">
        <v>27</v>
      </c>
      <c r="K124" s="62" t="s">
        <v>146</v>
      </c>
    </row>
    <row r="125" spans="1:12" ht="102" x14ac:dyDescent="0.2">
      <c r="B125" s="13"/>
      <c r="C125" s="13"/>
      <c r="D125" s="13"/>
      <c r="E125" s="4"/>
      <c r="F125" s="41">
        <v>145</v>
      </c>
      <c r="G125" s="42">
        <v>40105</v>
      </c>
      <c r="H125" s="24">
        <f>VLOOKUP(G125,[1]!offertbl,2, FALSE)</f>
        <v>149.97</v>
      </c>
      <c r="I125" s="67" t="s">
        <v>16</v>
      </c>
      <c r="K125" s="62" t="s">
        <v>152</v>
      </c>
    </row>
    <row r="126" spans="1:12" ht="102" x14ac:dyDescent="0.2">
      <c r="B126" s="13"/>
      <c r="C126" s="13"/>
      <c r="D126" s="13"/>
      <c r="E126" s="4"/>
      <c r="F126" s="44">
        <v>175</v>
      </c>
      <c r="G126" s="45">
        <v>40106</v>
      </c>
      <c r="H126" s="30">
        <f>VLOOKUP(G126,[1]!offertbl,2, FALSE)</f>
        <v>179.97</v>
      </c>
      <c r="I126" s="68" t="s">
        <v>15</v>
      </c>
      <c r="K126" s="62" t="s">
        <v>153</v>
      </c>
    </row>
    <row r="127" spans="1:12" ht="140.25" x14ac:dyDescent="0.2">
      <c r="A127" s="55">
        <v>28</v>
      </c>
      <c r="B127" s="18" t="s">
        <v>68</v>
      </c>
      <c r="C127" s="18" t="s">
        <v>84</v>
      </c>
      <c r="D127" s="18" t="s">
        <v>85</v>
      </c>
      <c r="E127" s="17">
        <v>3</v>
      </c>
      <c r="F127" s="17">
        <v>145</v>
      </c>
      <c r="G127" s="40">
        <v>40105</v>
      </c>
      <c r="H127" s="20">
        <f>VLOOKUP(G127,[1]!offertbl,2, FALSE)</f>
        <v>149.97</v>
      </c>
      <c r="I127" s="69" t="s">
        <v>16</v>
      </c>
      <c r="J127" s="20" t="s">
        <v>88</v>
      </c>
      <c r="K127" s="62" t="s">
        <v>152</v>
      </c>
      <c r="L127" s="58" t="s">
        <v>125</v>
      </c>
    </row>
    <row r="128" spans="1:12" ht="102" x14ac:dyDescent="0.2">
      <c r="B128" s="13"/>
      <c r="C128" s="13"/>
      <c r="D128" s="13"/>
      <c r="E128" s="4"/>
      <c r="F128" s="41">
        <v>175</v>
      </c>
      <c r="G128" s="42">
        <v>40106</v>
      </c>
      <c r="H128" s="24">
        <f>VLOOKUP(G128,[1]!offertbl,2, FALSE)</f>
        <v>179.97</v>
      </c>
      <c r="I128" s="66" t="s">
        <v>15</v>
      </c>
      <c r="K128" s="62" t="s">
        <v>153</v>
      </c>
    </row>
    <row r="129" spans="1:12" ht="102" x14ac:dyDescent="0.2">
      <c r="B129" s="13"/>
      <c r="C129" s="13"/>
      <c r="D129" s="13"/>
      <c r="E129" s="4"/>
      <c r="F129" s="44">
        <v>175</v>
      </c>
      <c r="G129" s="45">
        <v>40123</v>
      </c>
      <c r="H129" s="30">
        <f>VLOOKUP(G129,[1]!offertbl,2, FALSE)</f>
        <v>185.97</v>
      </c>
      <c r="I129" s="68" t="s">
        <v>31</v>
      </c>
      <c r="K129" s="62" t="s">
        <v>155</v>
      </c>
    </row>
    <row r="130" spans="1:12" ht="114.75" x14ac:dyDescent="0.2">
      <c r="A130" s="55">
        <v>29</v>
      </c>
      <c r="B130" s="18" t="s">
        <v>68</v>
      </c>
      <c r="C130" s="18" t="s">
        <v>60</v>
      </c>
      <c r="D130" s="18" t="s">
        <v>85</v>
      </c>
      <c r="E130" s="17">
        <v>0</v>
      </c>
      <c r="F130" s="17">
        <v>113</v>
      </c>
      <c r="G130" s="40">
        <v>40114</v>
      </c>
      <c r="H130" s="20">
        <f>VLOOKUP(G130,[1]!offertbl,2, FALSE)</f>
        <v>118.97</v>
      </c>
      <c r="I130" s="69" t="s">
        <v>22</v>
      </c>
      <c r="J130" s="20" t="s">
        <v>89</v>
      </c>
      <c r="K130" s="62" t="s">
        <v>150</v>
      </c>
      <c r="L130" s="58" t="s">
        <v>126</v>
      </c>
    </row>
    <row r="131" spans="1:12" ht="114.75" x14ac:dyDescent="0.2">
      <c r="B131" s="13"/>
      <c r="C131" s="13"/>
      <c r="D131" s="13"/>
      <c r="E131" s="4"/>
      <c r="F131" s="41">
        <v>120</v>
      </c>
      <c r="G131" s="42">
        <v>40116</v>
      </c>
      <c r="H131" s="24">
        <f>VLOOKUP(G131,[1]!offertbl,2, FALSE)</f>
        <v>128.97</v>
      </c>
      <c r="I131" s="66" t="s">
        <v>24</v>
      </c>
      <c r="K131" s="62" t="s">
        <v>145</v>
      </c>
    </row>
    <row r="132" spans="1:12" ht="127.5" x14ac:dyDescent="0.2">
      <c r="B132" s="13"/>
      <c r="C132" s="13"/>
      <c r="D132" s="13"/>
      <c r="E132" s="4"/>
      <c r="F132" s="41">
        <v>113</v>
      </c>
      <c r="G132" s="42" t="s">
        <v>4</v>
      </c>
      <c r="H132" s="24">
        <f>VLOOKUP(G132,[1]!offertbl,2, FALSE)</f>
        <v>118.97</v>
      </c>
      <c r="I132" s="67" t="s">
        <v>17</v>
      </c>
      <c r="K132" s="62" t="s">
        <v>159</v>
      </c>
    </row>
    <row r="133" spans="1:12" ht="102" x14ac:dyDescent="0.2">
      <c r="B133" s="13"/>
      <c r="C133" s="13"/>
      <c r="D133" s="13"/>
      <c r="E133" s="4"/>
      <c r="F133" s="44">
        <v>145</v>
      </c>
      <c r="G133" s="45">
        <v>40105</v>
      </c>
      <c r="H133" s="30">
        <f>VLOOKUP(G133,[1]!offertbl,2, FALSE)</f>
        <v>149.97</v>
      </c>
      <c r="I133" s="68" t="s">
        <v>16</v>
      </c>
      <c r="K133" s="62" t="s">
        <v>152</v>
      </c>
    </row>
    <row r="134" spans="1:12" ht="165.75" x14ac:dyDescent="0.2">
      <c r="A134" s="55">
        <v>30</v>
      </c>
      <c r="B134" s="18" t="s">
        <v>68</v>
      </c>
      <c r="C134" s="18" t="s">
        <v>60</v>
      </c>
      <c r="D134" s="18" t="s">
        <v>85</v>
      </c>
      <c r="E134" s="17">
        <v>1</v>
      </c>
      <c r="F134" s="17">
        <v>120</v>
      </c>
      <c r="G134" s="40">
        <v>40116</v>
      </c>
      <c r="H134" s="20">
        <f>VLOOKUP(G134,[1]!offertbl,2, FALSE)</f>
        <v>128.97</v>
      </c>
      <c r="I134" s="69" t="s">
        <v>24</v>
      </c>
      <c r="J134" s="20" t="s">
        <v>90</v>
      </c>
      <c r="K134" s="62" t="s">
        <v>145</v>
      </c>
      <c r="L134" s="58" t="s">
        <v>127</v>
      </c>
    </row>
    <row r="135" spans="1:12" ht="114.75" x14ac:dyDescent="0.2">
      <c r="B135" s="13"/>
      <c r="C135" s="13"/>
      <c r="D135" s="13"/>
      <c r="E135" s="4"/>
      <c r="F135" s="41">
        <v>130</v>
      </c>
      <c r="G135" s="42">
        <v>40119</v>
      </c>
      <c r="H135" s="24">
        <f>VLOOKUP(G135,[1]!offertbl,2, FALSE)</f>
        <v>135.97</v>
      </c>
      <c r="I135" s="66" t="s">
        <v>27</v>
      </c>
      <c r="K135" s="62" t="s">
        <v>146</v>
      </c>
    </row>
    <row r="136" spans="1:12" ht="102" x14ac:dyDescent="0.2">
      <c r="B136" s="13"/>
      <c r="C136" s="13"/>
      <c r="D136" s="13"/>
      <c r="E136" s="4"/>
      <c r="F136" s="41">
        <v>145</v>
      </c>
      <c r="G136" s="42">
        <v>40105</v>
      </c>
      <c r="H136" s="24">
        <f>VLOOKUP(G136,[1]!offertbl,2, FALSE)</f>
        <v>149.97</v>
      </c>
      <c r="I136" s="67" t="s">
        <v>16</v>
      </c>
      <c r="K136" s="62" t="s">
        <v>152</v>
      </c>
    </row>
    <row r="137" spans="1:12" ht="102" x14ac:dyDescent="0.2">
      <c r="B137" s="13"/>
      <c r="C137" s="13"/>
      <c r="D137" s="13"/>
      <c r="E137" s="4"/>
      <c r="F137" s="44">
        <v>175</v>
      </c>
      <c r="G137" s="45">
        <v>40106</v>
      </c>
      <c r="H137" s="30">
        <f>VLOOKUP(G137,[1]!offertbl,2, FALSE)</f>
        <v>179.97</v>
      </c>
      <c r="I137" s="68" t="s">
        <v>15</v>
      </c>
      <c r="K137" s="62" t="s">
        <v>153</v>
      </c>
    </row>
    <row r="138" spans="1:12" ht="140.25" x14ac:dyDescent="0.2">
      <c r="A138" s="55">
        <v>31</v>
      </c>
      <c r="B138" s="18" t="s">
        <v>2</v>
      </c>
      <c r="C138" s="18" t="s">
        <v>8</v>
      </c>
      <c r="D138" s="18" t="s">
        <v>6</v>
      </c>
      <c r="E138" s="17">
        <v>3</v>
      </c>
      <c r="F138" s="17">
        <v>145</v>
      </c>
      <c r="G138" s="40">
        <v>40105</v>
      </c>
      <c r="H138" s="20">
        <f>VLOOKUP(G138,[1]!offertbl,2, FALSE)</f>
        <v>149.97</v>
      </c>
      <c r="I138" s="69" t="s">
        <v>16</v>
      </c>
      <c r="J138" s="20" t="s">
        <v>91</v>
      </c>
      <c r="K138" s="62" t="s">
        <v>152</v>
      </c>
      <c r="L138" s="58" t="s">
        <v>128</v>
      </c>
    </row>
    <row r="139" spans="1:12" ht="102" x14ac:dyDescent="0.2">
      <c r="B139" s="13"/>
      <c r="C139" s="13"/>
      <c r="D139" s="13"/>
      <c r="E139" s="4"/>
      <c r="F139" s="46">
        <v>175</v>
      </c>
      <c r="G139" s="47">
        <v>40106</v>
      </c>
      <c r="H139" s="35">
        <f>VLOOKUP(G139,[1]!offertbl,2, FALSE)</f>
        <v>179.97</v>
      </c>
      <c r="I139" s="66" t="s">
        <v>15</v>
      </c>
      <c r="K139" s="62" t="s">
        <v>153</v>
      </c>
    </row>
    <row r="140" spans="1:12" ht="102" x14ac:dyDescent="0.2">
      <c r="B140" s="13"/>
      <c r="C140" s="13"/>
      <c r="D140" s="13"/>
      <c r="E140" s="4"/>
      <c r="F140" s="44">
        <v>175</v>
      </c>
      <c r="G140" s="45">
        <v>40123</v>
      </c>
      <c r="H140" s="30">
        <f>VLOOKUP(G140,[1]!offertbl,2, FALSE)</f>
        <v>185.97</v>
      </c>
      <c r="I140" s="68" t="s">
        <v>31</v>
      </c>
      <c r="K140" s="62" t="s">
        <v>155</v>
      </c>
    </row>
    <row r="141" spans="1:12" ht="114.75" x14ac:dyDescent="0.2">
      <c r="A141" s="55">
        <v>32</v>
      </c>
      <c r="B141" s="18" t="s">
        <v>2</v>
      </c>
      <c r="C141" s="18" t="s">
        <v>92</v>
      </c>
      <c r="D141" s="18" t="s">
        <v>6</v>
      </c>
      <c r="E141" s="17">
        <v>0</v>
      </c>
      <c r="F141" s="17">
        <v>113</v>
      </c>
      <c r="G141" s="40">
        <v>40115</v>
      </c>
      <c r="H141" s="20">
        <f>VLOOKUP(G141,[1]!offertbl,2, FALSE)</f>
        <v>119.97</v>
      </c>
      <c r="I141" s="69" t="s">
        <v>23</v>
      </c>
      <c r="J141" s="20" t="s">
        <v>93</v>
      </c>
      <c r="K141" s="62" t="s">
        <v>164</v>
      </c>
      <c r="L141" s="58" t="s">
        <v>129</v>
      </c>
    </row>
    <row r="142" spans="1:12" ht="114.75" x14ac:dyDescent="0.2">
      <c r="B142" s="13"/>
      <c r="C142" s="13"/>
      <c r="D142" s="13"/>
      <c r="E142" s="4"/>
      <c r="F142" s="41">
        <v>120</v>
      </c>
      <c r="G142" s="42">
        <v>40116</v>
      </c>
      <c r="H142" s="24">
        <f>VLOOKUP(G142,[1]!offertbl,2, FALSE)</f>
        <v>128.97</v>
      </c>
      <c r="I142" s="66" t="s">
        <v>24</v>
      </c>
      <c r="K142" s="62" t="s">
        <v>145</v>
      </c>
    </row>
    <row r="143" spans="1:12" ht="102" x14ac:dyDescent="0.2">
      <c r="B143" s="13"/>
      <c r="C143" s="13"/>
      <c r="D143" s="13"/>
      <c r="E143" s="4"/>
      <c r="F143" s="44">
        <v>175</v>
      </c>
      <c r="G143" s="45">
        <v>40106</v>
      </c>
      <c r="H143" s="30">
        <f>VLOOKUP(G143,[1]!offertbl,2, FALSE)</f>
        <v>179.97</v>
      </c>
      <c r="I143" s="68" t="s">
        <v>15</v>
      </c>
      <c r="K143" s="62" t="s">
        <v>153</v>
      </c>
    </row>
    <row r="144" spans="1:12" ht="165.75" x14ac:dyDescent="0.2">
      <c r="A144" s="55">
        <v>33</v>
      </c>
      <c r="B144" s="18" t="s">
        <v>2</v>
      </c>
      <c r="C144" s="18" t="s">
        <v>92</v>
      </c>
      <c r="D144" s="18" t="s">
        <v>6</v>
      </c>
      <c r="E144" s="17">
        <v>1</v>
      </c>
      <c r="F144" s="17">
        <v>175</v>
      </c>
      <c r="G144" s="40">
        <v>40106</v>
      </c>
      <c r="H144" s="20">
        <f>VLOOKUP(G144,[1]!offertbl,2, FALSE)</f>
        <v>179.97</v>
      </c>
      <c r="I144" s="69" t="s">
        <v>15</v>
      </c>
      <c r="J144" s="20" t="s">
        <v>94</v>
      </c>
      <c r="K144" s="62" t="s">
        <v>153</v>
      </c>
      <c r="L144" s="58" t="s">
        <v>130</v>
      </c>
    </row>
    <row r="145" spans="1:12" ht="102" x14ac:dyDescent="0.2">
      <c r="B145" s="13"/>
      <c r="C145" s="13"/>
      <c r="D145" s="13"/>
      <c r="E145" s="4"/>
      <c r="F145" s="44">
        <v>175</v>
      </c>
      <c r="G145" s="45">
        <v>40123</v>
      </c>
      <c r="H145" s="30">
        <f>VLOOKUP(G145,[1]!offertbl,2, FALSE)</f>
        <v>185.97</v>
      </c>
      <c r="I145" s="73" t="s">
        <v>31</v>
      </c>
      <c r="K145" s="62" t="s">
        <v>155</v>
      </c>
    </row>
    <row r="146" spans="1:12" ht="204" x14ac:dyDescent="0.2">
      <c r="A146" s="55">
        <v>34</v>
      </c>
      <c r="B146" s="18" t="s">
        <v>2</v>
      </c>
      <c r="C146" s="18" t="s">
        <v>92</v>
      </c>
      <c r="D146" s="18" t="s">
        <v>6</v>
      </c>
      <c r="E146" s="17">
        <v>2</v>
      </c>
      <c r="F146" s="17">
        <v>175</v>
      </c>
      <c r="G146" s="40">
        <v>40106</v>
      </c>
      <c r="H146" s="20">
        <f>VLOOKUP(G146,[1]!offertbl,2, FALSE)</f>
        <v>179.97</v>
      </c>
      <c r="I146" s="69" t="s">
        <v>15</v>
      </c>
      <c r="J146" s="20" t="s">
        <v>95</v>
      </c>
      <c r="K146" s="62" t="s">
        <v>153</v>
      </c>
      <c r="L146" s="58" t="s">
        <v>131</v>
      </c>
    </row>
    <row r="147" spans="1:12" ht="102" x14ac:dyDescent="0.2">
      <c r="B147" s="13"/>
      <c r="C147" s="13"/>
      <c r="D147" s="13"/>
      <c r="E147" s="4"/>
      <c r="F147" s="44">
        <v>175</v>
      </c>
      <c r="G147" s="45">
        <v>40123</v>
      </c>
      <c r="H147" s="30">
        <f>VLOOKUP(G147,[1]!offertbl,2, FALSE)</f>
        <v>185.97</v>
      </c>
      <c r="I147" s="73" t="s">
        <v>31</v>
      </c>
      <c r="K147" s="62" t="s">
        <v>155</v>
      </c>
    </row>
    <row r="148" spans="1:12" ht="140.25" x14ac:dyDescent="0.2">
      <c r="A148" s="55">
        <v>35</v>
      </c>
      <c r="B148" s="18" t="s">
        <v>2</v>
      </c>
      <c r="C148" s="18" t="s">
        <v>92</v>
      </c>
      <c r="D148" s="18" t="s">
        <v>6</v>
      </c>
      <c r="E148" s="17">
        <v>3</v>
      </c>
      <c r="F148" s="17">
        <v>175</v>
      </c>
      <c r="G148" s="40">
        <v>40106</v>
      </c>
      <c r="H148" s="20">
        <f>VLOOKUP(G148,[1]!offertbl,2, FALSE)</f>
        <v>179.97</v>
      </c>
      <c r="I148" s="69" t="s">
        <v>15</v>
      </c>
      <c r="J148" s="20" t="s">
        <v>96</v>
      </c>
      <c r="K148" s="62" t="s">
        <v>153</v>
      </c>
      <c r="L148" s="58" t="s">
        <v>132</v>
      </c>
    </row>
    <row r="149" spans="1:12" ht="102" x14ac:dyDescent="0.2">
      <c r="B149" s="13"/>
      <c r="C149" s="13"/>
      <c r="D149" s="13"/>
      <c r="E149" s="4"/>
      <c r="F149" s="41">
        <v>175</v>
      </c>
      <c r="G149" s="42">
        <v>40123</v>
      </c>
      <c r="H149" s="24">
        <f>VLOOKUP(G149,[1]!offertbl,2, FALSE)</f>
        <v>185.97</v>
      </c>
      <c r="I149" s="66" t="s">
        <v>31</v>
      </c>
      <c r="K149" s="62" t="s">
        <v>155</v>
      </c>
    </row>
    <row r="154" spans="1:12" x14ac:dyDescent="0.2">
      <c r="B154" s="81"/>
      <c r="C154" s="82"/>
      <c r="D154" s="82"/>
      <c r="E154" s="82"/>
      <c r="F154" s="83"/>
      <c r="G154" s="84"/>
      <c r="H154" s="85"/>
    </row>
    <row r="155" spans="1:12" x14ac:dyDescent="0.2">
      <c r="B155" s="81"/>
      <c r="C155" s="82"/>
      <c r="D155" s="82"/>
      <c r="E155" s="82"/>
      <c r="F155" s="83"/>
      <c r="G155" s="84"/>
      <c r="H155" s="85"/>
    </row>
    <row r="156" spans="1:12" x14ac:dyDescent="0.2">
      <c r="B156" s="81"/>
      <c r="C156" s="82"/>
      <c r="D156" s="82"/>
      <c r="E156" s="82"/>
      <c r="F156" s="83"/>
      <c r="G156" s="84"/>
      <c r="H156" s="85"/>
    </row>
    <row r="157" spans="1:12" x14ac:dyDescent="0.2">
      <c r="B157" s="86"/>
      <c r="C157" s="82"/>
      <c r="D157" s="82"/>
      <c r="E157" s="82"/>
      <c r="F157" s="83"/>
      <c r="G157" s="84"/>
      <c r="H157" s="85"/>
    </row>
  </sheetData>
  <sortState ref="H46:I47">
    <sortCondition ref="H46:H47"/>
  </sortState>
  <phoneticPr fontId="5" type="noConversion"/>
  <pageMargins left="0.75" right="0.75" top="1" bottom="1" header="0.5" footer="0.5"/>
  <legacyDrawing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Upgrade Offers</vt:lpstr>
      <vt:lpstr>'Upgrade Offers'!Print_Area</vt:lpstr>
    </vt:vector>
  </TitlesOfParts>
  <Company>Creative Lift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Peter Koontz</dc:creator>
  <cp:lastModifiedBy>LOFT1</cp:lastModifiedBy>
  <cp:lastPrinted>2010-07-20T14:14:12Z</cp:lastPrinted>
  <dcterms:created xsi:type="dcterms:W3CDTF">2010-03-12T17:55:06Z</dcterms:created>
  <dcterms:modified xsi:type="dcterms:W3CDTF">2010-12-03T00:43:53Z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0x0101002798027AA67DCA4393AB99825D738023007F025F12FA103349A918FFFAA2DBD0B0</vt:lpwstr>
  </property>
</Properties>
</file>