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Bachelorarbeit\Auswertung\Results\"/>
    </mc:Choice>
  </mc:AlternateContent>
  <bookViews>
    <workbookView xWindow="0" yWindow="0" windowWidth="28800" windowHeight="11700"/>
  </bookViews>
  <sheets>
    <sheet name="Überblick" sheetId="1" r:id="rId1"/>
    <sheet name="Zusammenfassung" sheetId="2" r:id="rId2"/>
    <sheet name="Vergleich" sheetId="3" r:id="rId3"/>
  </sheets>
  <definedNames>
    <definedName name="_xlnm._FilterDatabase" localSheetId="0" hidden="1">Überblick!$A$1:$H$1</definedName>
    <definedName name="_xlnm._FilterDatabase" localSheetId="1" hidden="1">Zusammenfassung!$A$1:$G$42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3" l="1"/>
  <c r="F5" i="3"/>
  <c r="D25" i="2"/>
  <c r="E25" i="2"/>
  <c r="F25" i="2"/>
  <c r="G25" i="2"/>
  <c r="D26" i="2"/>
  <c r="E26" i="2"/>
  <c r="F26" i="2"/>
  <c r="G26" i="2"/>
  <c r="D27" i="2"/>
  <c r="E27" i="2"/>
  <c r="F27" i="2"/>
  <c r="G27" i="2"/>
  <c r="C27" i="2"/>
  <c r="C26" i="2"/>
  <c r="C25" i="2"/>
  <c r="N11" i="2"/>
  <c r="L11" i="2"/>
  <c r="M11" i="2"/>
  <c r="O11" i="2"/>
  <c r="K11" i="2"/>
  <c r="D23" i="2"/>
  <c r="E23" i="2"/>
  <c r="F23" i="2"/>
  <c r="G23" i="2"/>
  <c r="C23" i="2"/>
  <c r="H92" i="1"/>
  <c r="H100" i="1"/>
  <c r="G125" i="1"/>
  <c r="E125" i="1"/>
  <c r="D125" i="1"/>
  <c r="G117" i="1"/>
  <c r="E117" i="1"/>
  <c r="D117" i="1"/>
  <c r="D126" i="1" s="1"/>
  <c r="G109" i="1"/>
  <c r="E109" i="1"/>
  <c r="D109" i="1"/>
  <c r="D101" i="1"/>
  <c r="G100" i="1"/>
  <c r="F100" i="1"/>
  <c r="E100" i="1"/>
  <c r="E101" i="1" s="1"/>
  <c r="D100" i="1"/>
  <c r="G92" i="1"/>
  <c r="F92" i="1"/>
  <c r="E92" i="1"/>
  <c r="D92" i="1"/>
  <c r="H84" i="1"/>
  <c r="G84" i="1"/>
  <c r="G101" i="1" s="1"/>
  <c r="F84" i="1"/>
  <c r="F101" i="1" s="1"/>
  <c r="E84" i="1"/>
  <c r="D84" i="1"/>
  <c r="F50" i="1"/>
  <c r="E50" i="1"/>
  <c r="E75" i="1"/>
  <c r="F75" i="1"/>
  <c r="G75" i="1"/>
  <c r="D75" i="1"/>
  <c r="G67" i="1"/>
  <c r="F67" i="1"/>
  <c r="E67" i="1"/>
  <c r="G59" i="1"/>
  <c r="F59" i="1"/>
  <c r="E59" i="1"/>
  <c r="D50" i="1"/>
  <c r="E34" i="1"/>
  <c r="E51" i="1" s="1"/>
  <c r="F34" i="1"/>
  <c r="F51" i="1" s="1"/>
  <c r="D67" i="1"/>
  <c r="D59" i="1"/>
  <c r="F42" i="1"/>
  <c r="E42" i="1"/>
  <c r="D42" i="1"/>
  <c r="D34" i="1"/>
  <c r="H17" i="1"/>
  <c r="H26" i="1" s="1"/>
  <c r="G17" i="1"/>
  <c r="F17" i="1"/>
  <c r="E17" i="1"/>
  <c r="D17" i="1"/>
  <c r="F25" i="1"/>
  <c r="G25" i="1"/>
  <c r="H25" i="1"/>
  <c r="E25" i="1"/>
  <c r="D9" i="1"/>
  <c r="E9" i="1"/>
  <c r="F9" i="1"/>
  <c r="G9" i="1"/>
  <c r="G26" i="1" s="1"/>
  <c r="H9" i="1"/>
  <c r="F26" i="1" l="1"/>
  <c r="H101" i="1"/>
  <c r="G126" i="1"/>
  <c r="E126" i="1"/>
  <c r="D76" i="1"/>
  <c r="G76" i="1"/>
  <c r="F76" i="1"/>
  <c r="E76" i="1"/>
  <c r="D51" i="1"/>
  <c r="D25" i="1"/>
  <c r="D26" i="1" s="1"/>
  <c r="E26" i="1"/>
</calcChain>
</file>

<file path=xl/sharedStrings.xml><?xml version="1.0" encoding="utf-8"?>
<sst xmlns="http://schemas.openxmlformats.org/spreadsheetml/2006/main" count="487" uniqueCount="27">
  <si>
    <t>Image</t>
  </si>
  <si>
    <t>Limit</t>
  </si>
  <si>
    <t>Skalierung</t>
  </si>
  <si>
    <t>Docker</t>
  </si>
  <si>
    <t>Kata</t>
  </si>
  <si>
    <t>Kata FC</t>
  </si>
  <si>
    <t>gVisor</t>
  </si>
  <si>
    <t>Nabla</t>
  </si>
  <si>
    <t>go-httpd</t>
  </si>
  <si>
    <t>default</t>
  </si>
  <si>
    <t>Schnitt</t>
  </si>
  <si>
    <t>min</t>
  </si>
  <si>
    <t>max</t>
  </si>
  <si>
    <t>Schnitt Image</t>
  </si>
  <si>
    <t>httpd</t>
  </si>
  <si>
    <t>nginx</t>
  </si>
  <si>
    <t>python-tornado</t>
  </si>
  <si>
    <t>-</t>
  </si>
  <si>
    <t>tomcat</t>
  </si>
  <si>
    <t>Summe</t>
  </si>
  <si>
    <t>ab benchmark:</t>
  </si>
  <si>
    <t xml:space="preserve">runc 14473.73 </t>
  </si>
  <si>
    <t xml:space="preserve">kata 14541.18 </t>
  </si>
  <si>
    <t>gVisor 309.91</t>
  </si>
  <si>
    <t xml:space="preserve"> \cite[vgl.][]{XuWang.2018}</t>
  </si>
  <si>
    <t>runc</t>
  </si>
  <si>
    <t>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</si>
</sst>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2" fontId="0" fillId="3" borderId="0" xfId="0" applyNumberFormat="1" applyFill="1"/>
    <xf numFmtId="0" fontId="0" fillId="3" borderId="0" xfId="0" applyFill="1"/>
    <xf numFmtId="2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tabSelected="1" zoomScaleNormal="100" workbookViewId="0">
      <pane ySplit="1" topLeftCell="A26" activePane="bottomLeft" state="frozen"/>
      <selection pane="bottomLeft" sqref="A1:XFD1048576"/>
    </sheetView>
  </sheetViews>
  <sheetFormatPr baseColWidth="10" defaultRowHeight="15" x14ac:dyDescent="0.25"/>
  <cols>
    <col min="1" max="1" width="15" bestFit="1" customWidth="1"/>
    <col min="4" max="8" width="11.42578125" style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1</v>
      </c>
      <c r="D2" s="1">
        <v>100</v>
      </c>
      <c r="E2" s="1">
        <v>78.23</v>
      </c>
      <c r="F2" s="1">
        <v>47.69</v>
      </c>
      <c r="G2" s="1">
        <v>36.159999999999997</v>
      </c>
      <c r="H2" s="1">
        <v>36.21</v>
      </c>
    </row>
    <row r="3" spans="1:8" x14ac:dyDescent="0.25">
      <c r="A3" t="s">
        <v>8</v>
      </c>
      <c r="B3" t="s">
        <v>9</v>
      </c>
      <c r="C3">
        <v>2</v>
      </c>
      <c r="D3" s="1">
        <v>100</v>
      </c>
      <c r="E3" s="1">
        <v>112.48</v>
      </c>
      <c r="F3" s="1">
        <v>64.849999999999994</v>
      </c>
      <c r="G3" s="1">
        <v>31.89</v>
      </c>
      <c r="H3" s="1">
        <v>57.08</v>
      </c>
    </row>
    <row r="4" spans="1:8" x14ac:dyDescent="0.25">
      <c r="A4" t="s">
        <v>8</v>
      </c>
      <c r="B4" t="s">
        <v>9</v>
      </c>
      <c r="C4">
        <v>3</v>
      </c>
      <c r="D4" s="1">
        <v>100</v>
      </c>
      <c r="E4" s="1">
        <v>113.77</v>
      </c>
      <c r="F4" s="1">
        <v>77.41</v>
      </c>
      <c r="G4" s="1">
        <v>38</v>
      </c>
      <c r="H4" s="1">
        <v>85.69</v>
      </c>
    </row>
    <row r="5" spans="1:8" x14ac:dyDescent="0.25">
      <c r="A5" t="s">
        <v>8</v>
      </c>
      <c r="B5" t="s">
        <v>9</v>
      </c>
      <c r="C5">
        <v>5</v>
      </c>
      <c r="D5" s="1">
        <v>100</v>
      </c>
      <c r="E5" s="1">
        <v>129.06</v>
      </c>
      <c r="F5" s="1">
        <v>110.74</v>
      </c>
      <c r="G5" s="1">
        <v>44.51</v>
      </c>
      <c r="H5" s="1">
        <v>126.96</v>
      </c>
    </row>
    <row r="6" spans="1:8" x14ac:dyDescent="0.25">
      <c r="A6" t="s">
        <v>8</v>
      </c>
      <c r="B6" t="s">
        <v>9</v>
      </c>
      <c r="C6">
        <v>8</v>
      </c>
      <c r="D6" s="1">
        <v>100</v>
      </c>
      <c r="E6" s="1">
        <v>146.94999999999999</v>
      </c>
      <c r="F6" s="4">
        <v>100</v>
      </c>
      <c r="G6" s="1">
        <v>38.39</v>
      </c>
      <c r="H6" s="1">
        <v>144.19</v>
      </c>
    </row>
    <row r="7" spans="1:8" x14ac:dyDescent="0.25">
      <c r="A7" t="s">
        <v>8</v>
      </c>
      <c r="B7" t="s">
        <v>9</v>
      </c>
      <c r="C7">
        <v>13</v>
      </c>
      <c r="D7" s="1">
        <v>100</v>
      </c>
      <c r="E7" s="1">
        <v>173.04</v>
      </c>
      <c r="F7" s="1">
        <v>94.8</v>
      </c>
      <c r="G7" s="1">
        <v>38.74</v>
      </c>
      <c r="H7" s="1">
        <v>176.04</v>
      </c>
    </row>
    <row r="8" spans="1:8" x14ac:dyDescent="0.25">
      <c r="A8" t="s">
        <v>8</v>
      </c>
      <c r="B8" t="s">
        <v>9</v>
      </c>
      <c r="C8">
        <v>21</v>
      </c>
      <c r="D8" s="1">
        <v>100</v>
      </c>
      <c r="E8" s="1">
        <v>191.93</v>
      </c>
      <c r="F8" s="1">
        <v>88.15</v>
      </c>
      <c r="G8" s="1">
        <v>40.340000000000003</v>
      </c>
      <c r="H8" s="1">
        <v>175.99</v>
      </c>
    </row>
    <row r="9" spans="1:8" s="2" customFormat="1" x14ac:dyDescent="0.25">
      <c r="A9" s="2" t="s">
        <v>10</v>
      </c>
      <c r="D9" s="3">
        <f t="shared" ref="D9:G9" si="0">ROUND(AVERAGE(D2:D8), 2)</f>
        <v>100</v>
      </c>
      <c r="E9" s="3">
        <f t="shared" si="0"/>
        <v>135.07</v>
      </c>
      <c r="F9" s="3">
        <f t="shared" si="0"/>
        <v>83.38</v>
      </c>
      <c r="G9" s="3">
        <f t="shared" si="0"/>
        <v>38.29</v>
      </c>
      <c r="H9" s="3">
        <f>ROUND(AVERAGE(H2:H8), 2)</f>
        <v>114.59</v>
      </c>
    </row>
    <row r="10" spans="1:8" x14ac:dyDescent="0.25">
      <c r="A10" t="s">
        <v>8</v>
      </c>
      <c r="B10" t="s">
        <v>11</v>
      </c>
      <c r="C10">
        <v>1</v>
      </c>
      <c r="D10" s="1">
        <v>100</v>
      </c>
      <c r="E10">
        <v>683.19</v>
      </c>
      <c r="F10">
        <v>374.37</v>
      </c>
      <c r="G10">
        <v>18.25</v>
      </c>
      <c r="H10">
        <v>280.39999999999998</v>
      </c>
    </row>
    <row r="11" spans="1:8" x14ac:dyDescent="0.25">
      <c r="A11" t="s">
        <v>8</v>
      </c>
      <c r="B11" t="s">
        <v>11</v>
      </c>
      <c r="C11">
        <v>2</v>
      </c>
      <c r="D11" s="1">
        <v>100</v>
      </c>
      <c r="E11">
        <v>148.86000000000001</v>
      </c>
      <c r="F11">
        <v>97.87</v>
      </c>
      <c r="G11">
        <v>6.17</v>
      </c>
      <c r="H11">
        <v>85.84</v>
      </c>
    </row>
    <row r="12" spans="1:8" x14ac:dyDescent="0.25">
      <c r="A12" t="s">
        <v>8</v>
      </c>
      <c r="B12" t="s">
        <v>11</v>
      </c>
      <c r="C12">
        <v>3</v>
      </c>
      <c r="D12" s="1">
        <v>100</v>
      </c>
      <c r="E12">
        <v>122.98</v>
      </c>
      <c r="F12">
        <v>80.72</v>
      </c>
      <c r="G12">
        <v>6.33</v>
      </c>
      <c r="H12">
        <v>88.7</v>
      </c>
    </row>
    <row r="13" spans="1:8" x14ac:dyDescent="0.25">
      <c r="A13" t="s">
        <v>8</v>
      </c>
      <c r="B13" t="s">
        <v>11</v>
      </c>
      <c r="C13">
        <v>5</v>
      </c>
      <c r="D13" s="1">
        <v>100</v>
      </c>
      <c r="E13">
        <v>132.59</v>
      </c>
      <c r="F13">
        <v>115.12</v>
      </c>
      <c r="G13">
        <v>29.56</v>
      </c>
      <c r="H13">
        <v>131.24</v>
      </c>
    </row>
    <row r="14" spans="1:8" x14ac:dyDescent="0.25">
      <c r="A14" t="s">
        <v>8</v>
      </c>
      <c r="B14" t="s">
        <v>11</v>
      </c>
      <c r="C14">
        <v>8</v>
      </c>
      <c r="D14" s="1">
        <v>100</v>
      </c>
      <c r="E14">
        <v>146.5</v>
      </c>
      <c r="F14">
        <v>105.08</v>
      </c>
      <c r="G14">
        <v>33.799999999999997</v>
      </c>
      <c r="H14">
        <v>146.80000000000001</v>
      </c>
    </row>
    <row r="15" spans="1:8" x14ac:dyDescent="0.25">
      <c r="A15" t="s">
        <v>8</v>
      </c>
      <c r="B15" t="s">
        <v>11</v>
      </c>
      <c r="C15">
        <v>13</v>
      </c>
      <c r="D15" s="1">
        <v>100</v>
      </c>
      <c r="E15">
        <v>173.96</v>
      </c>
      <c r="F15">
        <v>97.95</v>
      </c>
      <c r="G15">
        <v>34.630000000000003</v>
      </c>
      <c r="H15">
        <v>183.15</v>
      </c>
    </row>
    <row r="16" spans="1:8" x14ac:dyDescent="0.25">
      <c r="A16" t="s">
        <v>8</v>
      </c>
      <c r="B16" t="s">
        <v>11</v>
      </c>
      <c r="C16">
        <v>21</v>
      </c>
      <c r="D16" s="1">
        <v>100</v>
      </c>
      <c r="E16">
        <v>204.95</v>
      </c>
      <c r="F16">
        <v>90.14</v>
      </c>
      <c r="G16">
        <v>37</v>
      </c>
      <c r="H16">
        <v>182.2</v>
      </c>
    </row>
    <row r="17" spans="1:8" s="2" customFormat="1" x14ac:dyDescent="0.25">
      <c r="A17" s="2" t="s">
        <v>10</v>
      </c>
      <c r="D17" s="3">
        <f>ROUND(AVERAGE(D10:D16), 2)</f>
        <v>100</v>
      </c>
      <c r="E17" s="3">
        <f>ROUND(AVERAGE(E10:E16), 2)</f>
        <v>230.43</v>
      </c>
      <c r="F17" s="3">
        <f>ROUND(AVERAGE(F10:F16), 2)</f>
        <v>137.32</v>
      </c>
      <c r="G17" s="3">
        <f>ROUND(AVERAGE(G10:G16), 2)</f>
        <v>23.68</v>
      </c>
      <c r="H17" s="3">
        <f>ROUND(AVERAGE(H10:H16), 2)</f>
        <v>156.9</v>
      </c>
    </row>
    <row r="18" spans="1:8" x14ac:dyDescent="0.25">
      <c r="A18" t="s">
        <v>8</v>
      </c>
      <c r="B18" t="s">
        <v>12</v>
      </c>
      <c r="C18">
        <v>1</v>
      </c>
      <c r="D18" s="1">
        <v>100</v>
      </c>
      <c r="E18">
        <v>88.36</v>
      </c>
      <c r="F18">
        <v>45.66</v>
      </c>
      <c r="G18">
        <v>35.44</v>
      </c>
      <c r="H18">
        <v>34.159999999999997</v>
      </c>
    </row>
    <row r="19" spans="1:8" x14ac:dyDescent="0.25">
      <c r="A19" t="s">
        <v>8</v>
      </c>
      <c r="B19" t="s">
        <v>12</v>
      </c>
      <c r="C19">
        <v>2</v>
      </c>
      <c r="D19" s="1">
        <v>100</v>
      </c>
      <c r="E19">
        <v>102.52</v>
      </c>
      <c r="F19">
        <v>63.7</v>
      </c>
      <c r="G19">
        <v>31.67</v>
      </c>
      <c r="H19">
        <v>55.57</v>
      </c>
    </row>
    <row r="20" spans="1:8" x14ac:dyDescent="0.25">
      <c r="A20" t="s">
        <v>8</v>
      </c>
      <c r="B20" t="s">
        <v>12</v>
      </c>
      <c r="C20">
        <v>3</v>
      </c>
      <c r="D20" s="1">
        <v>100</v>
      </c>
      <c r="E20">
        <v>118.93</v>
      </c>
      <c r="F20">
        <v>75.5</v>
      </c>
      <c r="G20">
        <v>37.64</v>
      </c>
      <c r="H20">
        <v>82.85</v>
      </c>
    </row>
    <row r="21" spans="1:8" x14ac:dyDescent="0.25">
      <c r="A21" t="s">
        <v>8</v>
      </c>
      <c r="B21" t="s">
        <v>12</v>
      </c>
      <c r="C21">
        <v>5</v>
      </c>
      <c r="D21" s="1">
        <v>100</v>
      </c>
      <c r="E21">
        <v>126.32</v>
      </c>
      <c r="F21">
        <v>110.57</v>
      </c>
      <c r="G21">
        <v>43.7</v>
      </c>
      <c r="H21">
        <v>121.14</v>
      </c>
    </row>
    <row r="22" spans="1:8" x14ac:dyDescent="0.25">
      <c r="A22" t="s">
        <v>8</v>
      </c>
      <c r="B22" t="s">
        <v>12</v>
      </c>
      <c r="C22">
        <v>8</v>
      </c>
      <c r="D22" s="1">
        <v>100</v>
      </c>
      <c r="E22">
        <v>128.24</v>
      </c>
      <c r="F22">
        <v>97.21</v>
      </c>
      <c r="G22">
        <v>37.85</v>
      </c>
      <c r="H22">
        <v>140.03</v>
      </c>
    </row>
    <row r="23" spans="1:8" x14ac:dyDescent="0.25">
      <c r="A23" t="s">
        <v>8</v>
      </c>
      <c r="B23" t="s">
        <v>12</v>
      </c>
      <c r="C23">
        <v>13</v>
      </c>
      <c r="D23" s="1">
        <v>100</v>
      </c>
      <c r="E23">
        <v>136.06</v>
      </c>
      <c r="F23">
        <v>91.57</v>
      </c>
      <c r="G23">
        <v>38.69</v>
      </c>
      <c r="H23">
        <v>175.26</v>
      </c>
    </row>
    <row r="24" spans="1:8" x14ac:dyDescent="0.25">
      <c r="A24" t="s">
        <v>8</v>
      </c>
      <c r="B24" t="s">
        <v>12</v>
      </c>
      <c r="C24">
        <v>21</v>
      </c>
      <c r="D24" s="1">
        <v>100</v>
      </c>
      <c r="E24">
        <v>148.21</v>
      </c>
      <c r="F24">
        <v>86.89</v>
      </c>
      <c r="G24">
        <v>40.630000000000003</v>
      </c>
      <c r="H24">
        <v>174.66</v>
      </c>
    </row>
    <row r="25" spans="1:8" s="2" customFormat="1" x14ac:dyDescent="0.25">
      <c r="A25" s="2" t="s">
        <v>10</v>
      </c>
      <c r="D25" s="3">
        <f t="shared" ref="D25" si="1">ROUND(AVERAGE(D17:D23), 2)</f>
        <v>100</v>
      </c>
      <c r="E25" s="3">
        <f>ROUND(AVERAGE(E18:E24), 2)</f>
        <v>121.23</v>
      </c>
      <c r="F25" s="3">
        <f t="shared" ref="F25:H25" si="2">ROUND(AVERAGE(F18:F24), 2)</f>
        <v>81.59</v>
      </c>
      <c r="G25" s="3">
        <f t="shared" si="2"/>
        <v>37.950000000000003</v>
      </c>
      <c r="H25" s="3">
        <f t="shared" si="2"/>
        <v>111.95</v>
      </c>
    </row>
    <row r="26" spans="1:8" s="2" customFormat="1" x14ac:dyDescent="0.25">
      <c r="A26" s="2" t="s">
        <v>13</v>
      </c>
      <c r="D26" s="3">
        <f>ROUND(AVERAGE(D9,D17,D25), 2)</f>
        <v>100</v>
      </c>
      <c r="E26" s="3">
        <f t="shared" ref="E26:H26" si="3">ROUND(AVERAGE(E9,E17,E25), 2)</f>
        <v>162.24</v>
      </c>
      <c r="F26" s="3">
        <f>ROUND(AVERAGE(F9,F17,F25), 2)</f>
        <v>100.76</v>
      </c>
      <c r="G26" s="3">
        <f>ROUND(AVERAGE(G9,G17,G25), 2)</f>
        <v>33.31</v>
      </c>
      <c r="H26" s="3">
        <f>ROUND(AVERAGE(H9,H17,H25), 2)</f>
        <v>127.81</v>
      </c>
    </row>
    <row r="27" spans="1:8" x14ac:dyDescent="0.25">
      <c r="A27" t="s">
        <v>14</v>
      </c>
      <c r="B27" t="s">
        <v>9</v>
      </c>
      <c r="C27">
        <v>1</v>
      </c>
      <c r="D27" s="1">
        <v>100</v>
      </c>
      <c r="E27">
        <v>13.07</v>
      </c>
      <c r="F27">
        <v>8.0500000000000007</v>
      </c>
      <c r="G27" s="6" t="s">
        <v>17</v>
      </c>
      <c r="H27" s="6" t="s">
        <v>17</v>
      </c>
    </row>
    <row r="28" spans="1:8" x14ac:dyDescent="0.25">
      <c r="A28" t="s">
        <v>14</v>
      </c>
      <c r="B28" t="s">
        <v>9</v>
      </c>
      <c r="C28">
        <v>2</v>
      </c>
      <c r="D28" s="1">
        <v>100</v>
      </c>
      <c r="E28">
        <v>18.920000000000002</v>
      </c>
      <c r="F28">
        <v>12.45</v>
      </c>
      <c r="G28" s="6" t="s">
        <v>17</v>
      </c>
      <c r="H28" s="6" t="s">
        <v>17</v>
      </c>
    </row>
    <row r="29" spans="1:8" x14ac:dyDescent="0.25">
      <c r="A29" t="s">
        <v>14</v>
      </c>
      <c r="B29" t="s">
        <v>9</v>
      </c>
      <c r="C29">
        <v>3</v>
      </c>
      <c r="D29" s="1">
        <v>100</v>
      </c>
      <c r="E29">
        <v>29.83</v>
      </c>
      <c r="F29">
        <v>31.6</v>
      </c>
      <c r="G29" s="6" t="s">
        <v>17</v>
      </c>
      <c r="H29" s="6" t="s">
        <v>17</v>
      </c>
    </row>
    <row r="30" spans="1:8" x14ac:dyDescent="0.25">
      <c r="A30" t="s">
        <v>14</v>
      </c>
      <c r="B30" t="s">
        <v>9</v>
      </c>
      <c r="C30">
        <v>5</v>
      </c>
      <c r="D30" s="1">
        <v>100</v>
      </c>
      <c r="E30">
        <v>43.33</v>
      </c>
      <c r="F30">
        <v>32.32</v>
      </c>
      <c r="G30" s="6" t="s">
        <v>17</v>
      </c>
      <c r="H30" s="6" t="s">
        <v>17</v>
      </c>
    </row>
    <row r="31" spans="1:8" x14ac:dyDescent="0.25">
      <c r="A31" t="s">
        <v>14</v>
      </c>
      <c r="B31" t="s">
        <v>9</v>
      </c>
      <c r="C31">
        <v>8</v>
      </c>
      <c r="D31" s="1">
        <v>100</v>
      </c>
      <c r="E31">
        <v>34.06</v>
      </c>
      <c r="F31">
        <v>22.09</v>
      </c>
      <c r="G31" s="6" t="s">
        <v>17</v>
      </c>
      <c r="H31" s="6" t="s">
        <v>17</v>
      </c>
    </row>
    <row r="32" spans="1:8" x14ac:dyDescent="0.25">
      <c r="A32" t="s">
        <v>14</v>
      </c>
      <c r="B32" t="s">
        <v>9</v>
      </c>
      <c r="C32">
        <v>13</v>
      </c>
      <c r="D32" s="1">
        <v>100</v>
      </c>
      <c r="E32">
        <v>33.020000000000003</v>
      </c>
      <c r="F32">
        <v>20.68</v>
      </c>
      <c r="G32" s="6" t="s">
        <v>17</v>
      </c>
      <c r="H32" s="6" t="s">
        <v>17</v>
      </c>
    </row>
    <row r="33" spans="1:8" x14ac:dyDescent="0.25">
      <c r="A33" t="s">
        <v>14</v>
      </c>
      <c r="B33" t="s">
        <v>9</v>
      </c>
      <c r="C33">
        <v>21</v>
      </c>
      <c r="D33" s="1">
        <v>100</v>
      </c>
      <c r="E33">
        <v>34.76</v>
      </c>
      <c r="F33">
        <v>20.86</v>
      </c>
      <c r="G33" s="6" t="s">
        <v>17</v>
      </c>
      <c r="H33" s="6" t="s">
        <v>17</v>
      </c>
    </row>
    <row r="34" spans="1:8" s="2" customFormat="1" x14ac:dyDescent="0.25">
      <c r="A34" s="2" t="s">
        <v>10</v>
      </c>
      <c r="D34" s="3">
        <f t="shared" ref="D34" si="4">ROUND(AVERAGE(D27:D33), 2)</f>
        <v>100</v>
      </c>
      <c r="E34" s="3">
        <f t="shared" ref="E34" si="5">ROUND(AVERAGE(E27:E33), 2)</f>
        <v>29.57</v>
      </c>
      <c r="F34" s="3">
        <f t="shared" ref="F34" si="6">ROUND(AVERAGE(F27:F33), 2)</f>
        <v>21.15</v>
      </c>
      <c r="G34" s="7" t="s">
        <v>17</v>
      </c>
      <c r="H34" s="7" t="s">
        <v>17</v>
      </c>
    </row>
    <row r="35" spans="1:8" x14ac:dyDescent="0.25">
      <c r="A35" t="s">
        <v>14</v>
      </c>
      <c r="B35" t="s">
        <v>11</v>
      </c>
      <c r="C35">
        <v>1</v>
      </c>
      <c r="D35" s="1">
        <v>100</v>
      </c>
      <c r="E35">
        <v>278.27999999999997</v>
      </c>
      <c r="F35">
        <v>121.47</v>
      </c>
      <c r="G35" s="6" t="s">
        <v>17</v>
      </c>
      <c r="H35" s="6" t="s">
        <v>17</v>
      </c>
    </row>
    <row r="36" spans="1:8" x14ac:dyDescent="0.25">
      <c r="A36" t="s">
        <v>14</v>
      </c>
      <c r="B36" t="s">
        <v>11</v>
      </c>
      <c r="C36">
        <v>2</v>
      </c>
      <c r="D36" s="1">
        <v>100</v>
      </c>
      <c r="E36">
        <v>222.73</v>
      </c>
      <c r="F36">
        <v>102.83</v>
      </c>
      <c r="G36" s="6" t="s">
        <v>17</v>
      </c>
      <c r="H36" s="6" t="s">
        <v>17</v>
      </c>
    </row>
    <row r="37" spans="1:8" x14ac:dyDescent="0.25">
      <c r="A37" t="s">
        <v>14</v>
      </c>
      <c r="B37" t="s">
        <v>11</v>
      </c>
      <c r="C37">
        <v>3</v>
      </c>
      <c r="D37" s="1">
        <v>100</v>
      </c>
      <c r="E37">
        <v>189.56</v>
      </c>
      <c r="F37">
        <v>148.63</v>
      </c>
      <c r="G37" s="6" t="s">
        <v>17</v>
      </c>
      <c r="H37" s="6" t="s">
        <v>17</v>
      </c>
    </row>
    <row r="38" spans="1:8" x14ac:dyDescent="0.25">
      <c r="A38" t="s">
        <v>14</v>
      </c>
      <c r="B38" t="s">
        <v>11</v>
      </c>
      <c r="C38">
        <v>5</v>
      </c>
      <c r="D38" s="1">
        <v>100</v>
      </c>
      <c r="E38">
        <v>65.94</v>
      </c>
      <c r="F38">
        <v>36.92</v>
      </c>
      <c r="G38" s="6" t="s">
        <v>17</v>
      </c>
      <c r="H38" s="6" t="s">
        <v>17</v>
      </c>
    </row>
    <row r="39" spans="1:8" x14ac:dyDescent="0.25">
      <c r="A39" t="s">
        <v>14</v>
      </c>
      <c r="B39" t="s">
        <v>11</v>
      </c>
      <c r="C39">
        <v>8</v>
      </c>
      <c r="D39" s="1">
        <v>100</v>
      </c>
      <c r="E39">
        <v>84.4</v>
      </c>
      <c r="F39">
        <v>24.5</v>
      </c>
      <c r="G39" s="6" t="s">
        <v>17</v>
      </c>
      <c r="H39" s="6" t="s">
        <v>17</v>
      </c>
    </row>
    <row r="40" spans="1:8" x14ac:dyDescent="0.25">
      <c r="A40" t="s">
        <v>14</v>
      </c>
      <c r="B40" t="s">
        <v>11</v>
      </c>
      <c r="C40">
        <v>13</v>
      </c>
      <c r="D40" s="1">
        <v>100</v>
      </c>
      <c r="E40">
        <v>101.23</v>
      </c>
      <c r="F40">
        <v>22.98</v>
      </c>
      <c r="G40" s="6" t="s">
        <v>17</v>
      </c>
      <c r="H40" s="6" t="s">
        <v>17</v>
      </c>
    </row>
    <row r="41" spans="1:8" x14ac:dyDescent="0.25">
      <c r="A41" t="s">
        <v>14</v>
      </c>
      <c r="B41" t="s">
        <v>11</v>
      </c>
      <c r="C41">
        <v>21</v>
      </c>
      <c r="D41" s="1">
        <v>100</v>
      </c>
      <c r="E41">
        <v>104.8</v>
      </c>
      <c r="F41">
        <v>22.38</v>
      </c>
      <c r="G41" s="6" t="s">
        <v>17</v>
      </c>
      <c r="H41" s="6" t="s">
        <v>17</v>
      </c>
    </row>
    <row r="42" spans="1:8" s="2" customFormat="1" x14ac:dyDescent="0.25">
      <c r="A42" s="2" t="s">
        <v>10</v>
      </c>
      <c r="D42" s="3">
        <f>ROUND(AVERAGE(D35:D41), 2)</f>
        <v>100</v>
      </c>
      <c r="E42" s="3">
        <f>ROUND(AVERAGE(E35:E41), 2)</f>
        <v>149.56</v>
      </c>
      <c r="F42" s="3">
        <f>ROUND(AVERAGE(F35:F41), 2)</f>
        <v>68.53</v>
      </c>
      <c r="G42" s="7" t="s">
        <v>17</v>
      </c>
      <c r="H42" s="7" t="s">
        <v>17</v>
      </c>
    </row>
    <row r="43" spans="1:8" x14ac:dyDescent="0.25">
      <c r="A43" t="s">
        <v>14</v>
      </c>
      <c r="B43" t="s">
        <v>12</v>
      </c>
      <c r="C43">
        <v>1</v>
      </c>
      <c r="D43" s="1">
        <v>100</v>
      </c>
      <c r="E43">
        <v>11.7</v>
      </c>
      <c r="F43">
        <v>7.87</v>
      </c>
      <c r="G43" s="6" t="s">
        <v>17</v>
      </c>
      <c r="H43" s="6" t="s">
        <v>17</v>
      </c>
    </row>
    <row r="44" spans="1:8" x14ac:dyDescent="0.25">
      <c r="A44" t="s">
        <v>14</v>
      </c>
      <c r="B44" t="s">
        <v>12</v>
      </c>
      <c r="C44">
        <v>2</v>
      </c>
      <c r="D44" s="1">
        <v>100</v>
      </c>
      <c r="E44">
        <v>14.03</v>
      </c>
      <c r="F44">
        <v>12.51</v>
      </c>
      <c r="G44" s="6" t="s">
        <v>17</v>
      </c>
      <c r="H44" s="6" t="s">
        <v>17</v>
      </c>
    </row>
    <row r="45" spans="1:8" x14ac:dyDescent="0.25">
      <c r="A45" t="s">
        <v>14</v>
      </c>
      <c r="B45" t="s">
        <v>12</v>
      </c>
      <c r="C45">
        <v>3</v>
      </c>
      <c r="D45" s="1">
        <v>100</v>
      </c>
      <c r="E45">
        <v>21.2</v>
      </c>
      <c r="F45">
        <v>31.75</v>
      </c>
      <c r="G45" s="6" t="s">
        <v>17</v>
      </c>
      <c r="H45" s="6" t="s">
        <v>17</v>
      </c>
    </row>
    <row r="46" spans="1:8" x14ac:dyDescent="0.25">
      <c r="A46" t="s">
        <v>14</v>
      </c>
      <c r="B46" t="s">
        <v>12</v>
      </c>
      <c r="C46">
        <v>5</v>
      </c>
      <c r="D46" s="1">
        <v>100</v>
      </c>
      <c r="E46">
        <v>33.299999999999997</v>
      </c>
      <c r="F46">
        <v>32.51</v>
      </c>
      <c r="G46" s="6" t="s">
        <v>17</v>
      </c>
      <c r="H46" s="6" t="s">
        <v>17</v>
      </c>
    </row>
    <row r="47" spans="1:8" x14ac:dyDescent="0.25">
      <c r="A47" t="s">
        <v>14</v>
      </c>
      <c r="B47" t="s">
        <v>12</v>
      </c>
      <c r="C47">
        <v>8</v>
      </c>
      <c r="D47" s="1">
        <v>100</v>
      </c>
      <c r="E47">
        <v>50.81</v>
      </c>
      <c r="F47">
        <v>22.06</v>
      </c>
      <c r="G47" s="6" t="s">
        <v>17</v>
      </c>
      <c r="H47" s="6" t="s">
        <v>17</v>
      </c>
    </row>
    <row r="48" spans="1:8" x14ac:dyDescent="0.25">
      <c r="A48" t="s">
        <v>14</v>
      </c>
      <c r="B48" t="s">
        <v>12</v>
      </c>
      <c r="C48">
        <v>13</v>
      </c>
      <c r="D48" s="1">
        <v>100</v>
      </c>
      <c r="E48">
        <v>73.94</v>
      </c>
      <c r="F48">
        <v>20.95</v>
      </c>
      <c r="G48" s="6" t="s">
        <v>17</v>
      </c>
      <c r="H48" s="6" t="s">
        <v>17</v>
      </c>
    </row>
    <row r="49" spans="1:8" x14ac:dyDescent="0.25">
      <c r="A49" t="s">
        <v>14</v>
      </c>
      <c r="B49" t="s">
        <v>12</v>
      </c>
      <c r="C49">
        <v>21</v>
      </c>
      <c r="D49" s="1">
        <v>100</v>
      </c>
      <c r="E49">
        <v>87.48</v>
      </c>
      <c r="F49">
        <v>20.96</v>
      </c>
      <c r="G49" s="6" t="s">
        <v>17</v>
      </c>
      <c r="H49" s="6" t="s">
        <v>17</v>
      </c>
    </row>
    <row r="50" spans="1:8" s="2" customFormat="1" x14ac:dyDescent="0.25">
      <c r="A50" s="2" t="s">
        <v>10</v>
      </c>
      <c r="D50" s="3">
        <f>ROUND(AVERAGE(D43:D49), 2)</f>
        <v>100</v>
      </c>
      <c r="E50" s="3">
        <f>ROUND(AVERAGE(E43:E49), 2)</f>
        <v>41.78</v>
      </c>
      <c r="F50" s="3">
        <f>ROUND(AVERAGE(F43:F49), 2)</f>
        <v>21.23</v>
      </c>
      <c r="G50" s="7" t="s">
        <v>17</v>
      </c>
      <c r="H50" s="7" t="s">
        <v>17</v>
      </c>
    </row>
    <row r="51" spans="1:8" x14ac:dyDescent="0.25">
      <c r="A51" s="2" t="s">
        <v>13</v>
      </c>
      <c r="B51" s="2"/>
      <c r="C51" s="2"/>
      <c r="D51" s="3">
        <f>ROUND(AVERAGE(D34,D42,D50), 2)</f>
        <v>100</v>
      </c>
      <c r="E51" s="3">
        <f>ROUND(AVERAGE(E34,E42,E50), 2)</f>
        <v>73.64</v>
      </c>
      <c r="F51" s="3">
        <f>ROUND(AVERAGE(F34,F42,F50), 2)</f>
        <v>36.97</v>
      </c>
      <c r="G51" s="7" t="s">
        <v>17</v>
      </c>
      <c r="H51" s="7" t="s">
        <v>17</v>
      </c>
    </row>
    <row r="52" spans="1:8" x14ac:dyDescent="0.25">
      <c r="A52" t="s">
        <v>15</v>
      </c>
      <c r="B52" t="s">
        <v>9</v>
      </c>
      <c r="C52">
        <v>1</v>
      </c>
      <c r="D52" s="1">
        <v>100</v>
      </c>
      <c r="E52">
        <v>33.479999999999997</v>
      </c>
      <c r="F52">
        <v>10.69</v>
      </c>
      <c r="G52">
        <v>20.350000000000001</v>
      </c>
      <c r="H52" s="6" t="s">
        <v>17</v>
      </c>
    </row>
    <row r="53" spans="1:8" x14ac:dyDescent="0.25">
      <c r="A53" t="s">
        <v>15</v>
      </c>
      <c r="B53" t="s">
        <v>9</v>
      </c>
      <c r="C53">
        <v>2</v>
      </c>
      <c r="D53" s="1">
        <v>100</v>
      </c>
      <c r="E53">
        <v>44.75</v>
      </c>
      <c r="F53">
        <v>20.36</v>
      </c>
      <c r="G53">
        <v>29.36</v>
      </c>
      <c r="H53" s="6" t="s">
        <v>17</v>
      </c>
    </row>
    <row r="54" spans="1:8" x14ac:dyDescent="0.25">
      <c r="A54" t="s">
        <v>15</v>
      </c>
      <c r="B54" t="s">
        <v>9</v>
      </c>
      <c r="C54">
        <v>3</v>
      </c>
      <c r="D54" s="1">
        <v>100</v>
      </c>
      <c r="E54">
        <v>69.22</v>
      </c>
      <c r="F54">
        <v>61.6</v>
      </c>
      <c r="G54">
        <v>39.380000000000003</v>
      </c>
      <c r="H54" s="6" t="s">
        <v>17</v>
      </c>
    </row>
    <row r="55" spans="1:8" x14ac:dyDescent="0.25">
      <c r="A55" t="s">
        <v>15</v>
      </c>
      <c r="B55" t="s">
        <v>9</v>
      </c>
      <c r="C55">
        <v>5</v>
      </c>
      <c r="D55" s="1">
        <v>100</v>
      </c>
      <c r="E55">
        <v>83.04</v>
      </c>
      <c r="F55">
        <v>74.06</v>
      </c>
      <c r="G55">
        <v>44.27</v>
      </c>
      <c r="H55" s="6" t="s">
        <v>17</v>
      </c>
    </row>
    <row r="56" spans="1:8" x14ac:dyDescent="0.25">
      <c r="A56" t="s">
        <v>15</v>
      </c>
      <c r="B56" t="s">
        <v>9</v>
      </c>
      <c r="C56">
        <v>8</v>
      </c>
      <c r="D56" s="1">
        <v>100</v>
      </c>
      <c r="E56">
        <v>64.099999999999994</v>
      </c>
      <c r="F56">
        <v>41.78</v>
      </c>
      <c r="G56">
        <v>43.8</v>
      </c>
      <c r="H56" s="6" t="s">
        <v>17</v>
      </c>
    </row>
    <row r="57" spans="1:8" x14ac:dyDescent="0.25">
      <c r="A57" t="s">
        <v>15</v>
      </c>
      <c r="B57" t="s">
        <v>9</v>
      </c>
      <c r="C57">
        <v>13</v>
      </c>
      <c r="D57" s="1">
        <v>100</v>
      </c>
      <c r="E57">
        <v>52.11</v>
      </c>
      <c r="F57">
        <v>33.950000000000003</v>
      </c>
      <c r="G57">
        <v>44.65</v>
      </c>
      <c r="H57" s="6" t="s">
        <v>17</v>
      </c>
    </row>
    <row r="58" spans="1:8" x14ac:dyDescent="0.25">
      <c r="A58" t="s">
        <v>15</v>
      </c>
      <c r="B58" t="s">
        <v>9</v>
      </c>
      <c r="C58">
        <v>21</v>
      </c>
      <c r="D58" s="1">
        <v>100</v>
      </c>
      <c r="E58">
        <v>51.75</v>
      </c>
      <c r="F58">
        <v>31.99</v>
      </c>
      <c r="G58">
        <v>44.85</v>
      </c>
      <c r="H58" s="6" t="s">
        <v>17</v>
      </c>
    </row>
    <row r="59" spans="1:8" x14ac:dyDescent="0.25">
      <c r="A59" s="2" t="s">
        <v>10</v>
      </c>
      <c r="B59" s="2"/>
      <c r="C59" s="2"/>
      <c r="D59" s="3">
        <f t="shared" ref="D59" si="7">ROUND(AVERAGE(D52:D58), 2)</f>
        <v>100</v>
      </c>
      <c r="E59" s="3">
        <f>ROUND(AVERAGE(E52:E58), 2)</f>
        <v>56.92</v>
      </c>
      <c r="F59" s="3">
        <f>ROUND(AVERAGE(F52:F58), 2)</f>
        <v>39.200000000000003</v>
      </c>
      <c r="G59" s="3">
        <f>ROUND(AVERAGE(G52:G58), 2)</f>
        <v>38.090000000000003</v>
      </c>
      <c r="H59" s="7" t="s">
        <v>17</v>
      </c>
    </row>
    <row r="60" spans="1:8" x14ac:dyDescent="0.25">
      <c r="A60" t="s">
        <v>15</v>
      </c>
      <c r="B60" t="s">
        <v>11</v>
      </c>
      <c r="C60">
        <v>1</v>
      </c>
      <c r="D60" s="1">
        <v>100</v>
      </c>
      <c r="E60">
        <v>56.54</v>
      </c>
      <c r="F60">
        <v>11.14</v>
      </c>
      <c r="G60">
        <v>2.56</v>
      </c>
      <c r="H60" s="6" t="s">
        <v>17</v>
      </c>
    </row>
    <row r="61" spans="1:8" x14ac:dyDescent="0.25">
      <c r="A61" t="s">
        <v>15</v>
      </c>
      <c r="B61" t="s">
        <v>11</v>
      </c>
      <c r="C61">
        <v>2</v>
      </c>
      <c r="D61" s="1">
        <v>100</v>
      </c>
      <c r="E61">
        <v>65.09</v>
      </c>
      <c r="F61">
        <v>21.06</v>
      </c>
      <c r="G61">
        <v>3.93</v>
      </c>
      <c r="H61" s="6" t="s">
        <v>17</v>
      </c>
    </row>
    <row r="62" spans="1:8" x14ac:dyDescent="0.25">
      <c r="A62" t="s">
        <v>15</v>
      </c>
      <c r="B62" t="s">
        <v>11</v>
      </c>
      <c r="C62">
        <v>3</v>
      </c>
      <c r="D62" s="1">
        <v>100</v>
      </c>
      <c r="E62">
        <v>78.099999999999994</v>
      </c>
      <c r="F62">
        <v>62.43</v>
      </c>
      <c r="G62">
        <v>6.4</v>
      </c>
      <c r="H62" s="6" t="s">
        <v>17</v>
      </c>
    </row>
    <row r="63" spans="1:8" x14ac:dyDescent="0.25">
      <c r="A63" t="s">
        <v>15</v>
      </c>
      <c r="B63" t="s">
        <v>11</v>
      </c>
      <c r="C63">
        <v>5</v>
      </c>
      <c r="D63" s="1">
        <v>100</v>
      </c>
      <c r="E63">
        <v>94.09</v>
      </c>
      <c r="F63">
        <v>74.989999999999995</v>
      </c>
      <c r="G63">
        <v>37.340000000000003</v>
      </c>
      <c r="H63" s="6" t="s">
        <v>17</v>
      </c>
    </row>
    <row r="64" spans="1:8" x14ac:dyDescent="0.25">
      <c r="A64" t="s">
        <v>15</v>
      </c>
      <c r="B64" t="s">
        <v>11</v>
      </c>
      <c r="C64">
        <v>8</v>
      </c>
      <c r="D64" s="1">
        <v>100</v>
      </c>
      <c r="E64">
        <v>105.14</v>
      </c>
      <c r="F64">
        <v>42.09</v>
      </c>
      <c r="G64">
        <v>39.78</v>
      </c>
      <c r="H64" s="6" t="s">
        <v>17</v>
      </c>
    </row>
    <row r="65" spans="1:8" x14ac:dyDescent="0.25">
      <c r="A65" t="s">
        <v>15</v>
      </c>
      <c r="B65" t="s">
        <v>11</v>
      </c>
      <c r="C65">
        <v>13</v>
      </c>
      <c r="D65" s="1">
        <v>100</v>
      </c>
      <c r="E65">
        <v>115.56</v>
      </c>
      <c r="F65">
        <v>33.67</v>
      </c>
      <c r="G65">
        <v>40.83</v>
      </c>
      <c r="H65" s="6" t="s">
        <v>17</v>
      </c>
    </row>
    <row r="66" spans="1:8" x14ac:dyDescent="0.25">
      <c r="A66" t="s">
        <v>15</v>
      </c>
      <c r="B66" t="s">
        <v>11</v>
      </c>
      <c r="C66">
        <v>21</v>
      </c>
      <c r="D66" s="1">
        <v>100</v>
      </c>
      <c r="E66">
        <v>126.55</v>
      </c>
      <c r="F66">
        <v>31.24</v>
      </c>
      <c r="G66">
        <v>41.81</v>
      </c>
      <c r="H66" s="6" t="s">
        <v>17</v>
      </c>
    </row>
    <row r="67" spans="1:8" x14ac:dyDescent="0.25">
      <c r="A67" s="2" t="s">
        <v>10</v>
      </c>
      <c r="B67" s="2"/>
      <c r="C67" s="2"/>
      <c r="D67" s="3">
        <f>ROUND(AVERAGE(D60:D66), 2)</f>
        <v>100</v>
      </c>
      <c r="E67" s="3">
        <f>ROUND(AVERAGE(E60:E66), 2)</f>
        <v>91.58</v>
      </c>
      <c r="F67" s="3">
        <f>ROUND(AVERAGE(F60:F66), 2)</f>
        <v>39.520000000000003</v>
      </c>
      <c r="G67" s="3">
        <f>ROUND(AVERAGE(G60:G66), 2)</f>
        <v>24.66</v>
      </c>
      <c r="H67" s="7" t="s">
        <v>17</v>
      </c>
    </row>
    <row r="68" spans="1:8" x14ac:dyDescent="0.25">
      <c r="A68" t="s">
        <v>15</v>
      </c>
      <c r="B68" t="s">
        <v>12</v>
      </c>
      <c r="C68">
        <v>1</v>
      </c>
      <c r="D68" s="1">
        <v>100</v>
      </c>
      <c r="E68">
        <v>19.54</v>
      </c>
      <c r="F68">
        <v>10.94</v>
      </c>
      <c r="G68">
        <v>20.32</v>
      </c>
      <c r="H68" s="6" t="s">
        <v>17</v>
      </c>
    </row>
    <row r="69" spans="1:8" x14ac:dyDescent="0.25">
      <c r="A69" t="s">
        <v>15</v>
      </c>
      <c r="B69" t="s">
        <v>12</v>
      </c>
      <c r="C69">
        <v>2</v>
      </c>
      <c r="D69" s="1">
        <v>100</v>
      </c>
      <c r="E69">
        <v>25.49</v>
      </c>
      <c r="F69">
        <v>19.829999999999998</v>
      </c>
      <c r="G69">
        <v>28.92</v>
      </c>
      <c r="H69" s="6" t="s">
        <v>17</v>
      </c>
    </row>
    <row r="70" spans="1:8" x14ac:dyDescent="0.25">
      <c r="A70" t="s">
        <v>15</v>
      </c>
      <c r="B70" t="s">
        <v>12</v>
      </c>
      <c r="C70">
        <v>3</v>
      </c>
      <c r="D70" s="1">
        <v>100</v>
      </c>
      <c r="E70">
        <v>33.93</v>
      </c>
      <c r="F70">
        <v>60.94</v>
      </c>
      <c r="G70">
        <v>38.89</v>
      </c>
      <c r="H70" s="6" t="s">
        <v>17</v>
      </c>
    </row>
    <row r="71" spans="1:8" x14ac:dyDescent="0.25">
      <c r="A71" t="s">
        <v>15</v>
      </c>
      <c r="B71" t="s">
        <v>12</v>
      </c>
      <c r="C71">
        <v>5</v>
      </c>
      <c r="D71" s="1">
        <v>100</v>
      </c>
      <c r="E71">
        <v>46.19</v>
      </c>
      <c r="F71">
        <v>73.27</v>
      </c>
      <c r="G71">
        <v>43.72</v>
      </c>
      <c r="H71" s="6" t="s">
        <v>17</v>
      </c>
    </row>
    <row r="72" spans="1:8" x14ac:dyDescent="0.25">
      <c r="A72" t="s">
        <v>15</v>
      </c>
      <c r="B72" t="s">
        <v>12</v>
      </c>
      <c r="C72">
        <v>8</v>
      </c>
      <c r="D72" s="1">
        <v>100</v>
      </c>
      <c r="E72">
        <v>59.27</v>
      </c>
      <c r="F72">
        <v>41.58</v>
      </c>
      <c r="G72">
        <v>43.47</v>
      </c>
      <c r="H72" s="6" t="s">
        <v>17</v>
      </c>
    </row>
    <row r="73" spans="1:8" x14ac:dyDescent="0.25">
      <c r="A73" t="s">
        <v>15</v>
      </c>
      <c r="B73" t="s">
        <v>12</v>
      </c>
      <c r="C73">
        <v>13</v>
      </c>
      <c r="D73" s="1">
        <v>100</v>
      </c>
      <c r="E73">
        <v>76.09</v>
      </c>
      <c r="F73">
        <v>33.03</v>
      </c>
      <c r="G73">
        <v>44.49</v>
      </c>
      <c r="H73" s="6" t="s">
        <v>17</v>
      </c>
    </row>
    <row r="74" spans="1:8" x14ac:dyDescent="0.25">
      <c r="A74" t="s">
        <v>15</v>
      </c>
      <c r="B74" t="s">
        <v>12</v>
      </c>
      <c r="C74">
        <v>21</v>
      </c>
      <c r="D74" s="1">
        <v>100</v>
      </c>
      <c r="E74">
        <v>97.57</v>
      </c>
      <c r="F74">
        <v>31.7</v>
      </c>
      <c r="G74">
        <v>44.8</v>
      </c>
      <c r="H74" s="6" t="s">
        <v>17</v>
      </c>
    </row>
    <row r="75" spans="1:8" x14ac:dyDescent="0.25">
      <c r="A75" s="2" t="s">
        <v>10</v>
      </c>
      <c r="B75" s="2"/>
      <c r="C75" s="2"/>
      <c r="D75" s="3">
        <f>ROUND(AVERAGE(D68:D74), 2)</f>
        <v>100</v>
      </c>
      <c r="E75" s="3">
        <f t="shared" ref="E75:H75" si="8">ROUND(AVERAGE(E68:E74), 2)</f>
        <v>51.15</v>
      </c>
      <c r="F75" s="3">
        <f t="shared" si="8"/>
        <v>38.76</v>
      </c>
      <c r="G75" s="3">
        <f t="shared" si="8"/>
        <v>37.799999999999997</v>
      </c>
      <c r="H75" s="7" t="s">
        <v>17</v>
      </c>
    </row>
    <row r="76" spans="1:8" x14ac:dyDescent="0.25">
      <c r="A76" s="2" t="s">
        <v>13</v>
      </c>
      <c r="B76" s="2"/>
      <c r="C76" s="2"/>
      <c r="D76" s="3">
        <f>ROUND(AVERAGE(D59,D67,D75), 2)</f>
        <v>100</v>
      </c>
      <c r="E76" s="3">
        <f t="shared" ref="E76" si="9">ROUND(AVERAGE(E59,E67,E75), 2)</f>
        <v>66.55</v>
      </c>
      <c r="F76" s="3">
        <f t="shared" ref="F76" si="10">ROUND(AVERAGE(F59,F67,F75), 2)</f>
        <v>39.159999999999997</v>
      </c>
      <c r="G76" s="3">
        <f t="shared" ref="G76" si="11">ROUND(AVERAGE(G59,G67,G75), 2)</f>
        <v>33.520000000000003</v>
      </c>
      <c r="H76" s="7" t="s">
        <v>17</v>
      </c>
    </row>
    <row r="77" spans="1:8" x14ac:dyDescent="0.25">
      <c r="A77" t="s">
        <v>16</v>
      </c>
      <c r="B77" t="s">
        <v>9</v>
      </c>
      <c r="C77">
        <v>1</v>
      </c>
      <c r="D77" s="1">
        <v>100</v>
      </c>
      <c r="E77">
        <v>95.73</v>
      </c>
      <c r="F77">
        <v>82.96</v>
      </c>
      <c r="G77">
        <v>41.41</v>
      </c>
      <c r="H77">
        <v>109.44</v>
      </c>
    </row>
    <row r="78" spans="1:8" x14ac:dyDescent="0.25">
      <c r="A78" t="s">
        <v>16</v>
      </c>
      <c r="B78" t="s">
        <v>9</v>
      </c>
      <c r="C78">
        <v>2</v>
      </c>
      <c r="D78" s="1">
        <v>100</v>
      </c>
      <c r="E78">
        <v>94.59</v>
      </c>
      <c r="F78">
        <v>77.77</v>
      </c>
      <c r="G78">
        <v>57.75</v>
      </c>
      <c r="H78">
        <v>107.03</v>
      </c>
    </row>
    <row r="79" spans="1:8" x14ac:dyDescent="0.25">
      <c r="A79" t="s">
        <v>16</v>
      </c>
      <c r="B79" t="s">
        <v>9</v>
      </c>
      <c r="C79">
        <v>3</v>
      </c>
      <c r="D79" s="1">
        <v>100</v>
      </c>
      <c r="E79">
        <v>90.3</v>
      </c>
      <c r="F79">
        <v>71.97</v>
      </c>
      <c r="G79">
        <v>57.61</v>
      </c>
      <c r="H79">
        <v>107.19</v>
      </c>
    </row>
    <row r="80" spans="1:8" x14ac:dyDescent="0.25">
      <c r="A80" t="s">
        <v>16</v>
      </c>
      <c r="B80" t="s">
        <v>9</v>
      </c>
      <c r="C80">
        <v>5</v>
      </c>
      <c r="D80" s="1">
        <v>100</v>
      </c>
      <c r="E80">
        <v>82.61</v>
      </c>
      <c r="F80">
        <v>66.02</v>
      </c>
      <c r="G80">
        <v>60.62</v>
      </c>
      <c r="H80">
        <v>105.63</v>
      </c>
    </row>
    <row r="81" spans="1:8" x14ac:dyDescent="0.25">
      <c r="A81" t="s">
        <v>16</v>
      </c>
      <c r="B81" t="s">
        <v>9</v>
      </c>
      <c r="C81">
        <v>8</v>
      </c>
      <c r="D81" s="1">
        <v>100</v>
      </c>
      <c r="E81">
        <v>76.260000000000005</v>
      </c>
      <c r="F81">
        <v>61.14</v>
      </c>
      <c r="G81">
        <v>55.19</v>
      </c>
      <c r="H81">
        <v>107.39</v>
      </c>
    </row>
    <row r="82" spans="1:8" x14ac:dyDescent="0.25">
      <c r="A82" t="s">
        <v>16</v>
      </c>
      <c r="B82" t="s">
        <v>9</v>
      </c>
      <c r="C82">
        <v>13</v>
      </c>
      <c r="D82" s="1">
        <v>100</v>
      </c>
      <c r="E82">
        <v>68.599999999999994</v>
      </c>
      <c r="F82">
        <v>54.39</v>
      </c>
      <c r="G82">
        <v>54.05</v>
      </c>
      <c r="H82" s="6" t="s">
        <v>17</v>
      </c>
    </row>
    <row r="83" spans="1:8" x14ac:dyDescent="0.25">
      <c r="A83" t="s">
        <v>16</v>
      </c>
      <c r="B83" t="s">
        <v>9</v>
      </c>
      <c r="C83">
        <v>21</v>
      </c>
      <c r="D83" s="1">
        <v>100</v>
      </c>
      <c r="E83">
        <v>66.3</v>
      </c>
      <c r="F83">
        <v>53.03</v>
      </c>
      <c r="G83">
        <v>54.38</v>
      </c>
      <c r="H83" s="6" t="s">
        <v>17</v>
      </c>
    </row>
    <row r="84" spans="1:8" x14ac:dyDescent="0.25">
      <c r="A84" s="2" t="s">
        <v>10</v>
      </c>
      <c r="B84" s="2"/>
      <c r="C84" s="2"/>
      <c r="D84" s="3">
        <f>ROUND(AVERAGE(D77:D83), 2)</f>
        <v>100</v>
      </c>
      <c r="E84" s="3">
        <f>ROUND(AVERAGE(E77:E83), 2)</f>
        <v>82.06</v>
      </c>
      <c r="F84" s="3">
        <f>ROUND(AVERAGE(F77:F83), 2)</f>
        <v>66.75</v>
      </c>
      <c r="G84" s="3">
        <f>ROUND(AVERAGE(G77:G83), 2)</f>
        <v>54.43</v>
      </c>
      <c r="H84" s="3">
        <f>ROUND(AVERAGE(H77:H83), 2)</f>
        <v>107.34</v>
      </c>
    </row>
    <row r="85" spans="1:8" x14ac:dyDescent="0.25">
      <c r="A85" t="s">
        <v>16</v>
      </c>
      <c r="B85" t="s">
        <v>11</v>
      </c>
      <c r="C85">
        <v>1</v>
      </c>
      <c r="D85" s="1">
        <v>100</v>
      </c>
      <c r="E85" s="5">
        <v>100</v>
      </c>
      <c r="F85">
        <v>79.45</v>
      </c>
      <c r="G85">
        <v>9.4499999999999993</v>
      </c>
      <c r="H85">
        <v>108.88</v>
      </c>
    </row>
    <row r="86" spans="1:8" x14ac:dyDescent="0.25">
      <c r="A86" t="s">
        <v>16</v>
      </c>
      <c r="B86" t="s">
        <v>11</v>
      </c>
      <c r="C86">
        <v>2</v>
      </c>
      <c r="D86" s="1">
        <v>100</v>
      </c>
      <c r="E86">
        <v>97.81</v>
      </c>
      <c r="F86">
        <v>77.430000000000007</v>
      </c>
      <c r="G86">
        <v>13.06</v>
      </c>
      <c r="H86">
        <v>107.3</v>
      </c>
    </row>
    <row r="87" spans="1:8" x14ac:dyDescent="0.25">
      <c r="A87" t="s">
        <v>16</v>
      </c>
      <c r="B87" t="s">
        <v>11</v>
      </c>
      <c r="C87">
        <v>3</v>
      </c>
      <c r="D87" s="1">
        <v>100</v>
      </c>
      <c r="E87">
        <v>93.54</v>
      </c>
      <c r="F87">
        <v>73.37</v>
      </c>
      <c r="G87">
        <v>11.18</v>
      </c>
      <c r="H87">
        <v>107.05</v>
      </c>
    </row>
    <row r="88" spans="1:8" x14ac:dyDescent="0.25">
      <c r="A88" t="s">
        <v>16</v>
      </c>
      <c r="B88" t="s">
        <v>11</v>
      </c>
      <c r="C88">
        <v>5</v>
      </c>
      <c r="D88" s="1">
        <v>100</v>
      </c>
      <c r="E88">
        <v>78.17</v>
      </c>
      <c r="F88">
        <v>66.099999999999994</v>
      </c>
      <c r="G88">
        <v>40.42</v>
      </c>
      <c r="H88">
        <v>105.28</v>
      </c>
    </row>
    <row r="89" spans="1:8" x14ac:dyDescent="0.25">
      <c r="A89" t="s">
        <v>16</v>
      </c>
      <c r="B89" t="s">
        <v>11</v>
      </c>
      <c r="C89">
        <v>8</v>
      </c>
      <c r="D89" s="1">
        <v>100</v>
      </c>
      <c r="E89">
        <v>58.91</v>
      </c>
      <c r="F89">
        <v>60.82</v>
      </c>
      <c r="G89">
        <v>49.84</v>
      </c>
      <c r="H89">
        <v>107.3</v>
      </c>
    </row>
    <row r="90" spans="1:8" x14ac:dyDescent="0.25">
      <c r="A90" t="s">
        <v>16</v>
      </c>
      <c r="B90" t="s">
        <v>11</v>
      </c>
      <c r="C90">
        <v>13</v>
      </c>
      <c r="D90" s="1">
        <v>100</v>
      </c>
      <c r="E90">
        <v>51.14</v>
      </c>
      <c r="F90">
        <v>54.2</v>
      </c>
      <c r="G90">
        <v>49.99</v>
      </c>
      <c r="H90" s="6" t="s">
        <v>17</v>
      </c>
    </row>
    <row r="91" spans="1:8" x14ac:dyDescent="0.25">
      <c r="A91" t="s">
        <v>16</v>
      </c>
      <c r="B91" t="s">
        <v>11</v>
      </c>
      <c r="C91">
        <v>21</v>
      </c>
      <c r="D91" s="1">
        <v>100</v>
      </c>
      <c r="E91">
        <v>47.01</v>
      </c>
      <c r="F91">
        <v>51.88</v>
      </c>
      <c r="G91">
        <v>50.47</v>
      </c>
      <c r="H91" s="6" t="s">
        <v>17</v>
      </c>
    </row>
    <row r="92" spans="1:8" x14ac:dyDescent="0.25">
      <c r="A92" s="2" t="s">
        <v>10</v>
      </c>
      <c r="B92" s="2"/>
      <c r="C92" s="2"/>
      <c r="D92" s="3">
        <f>ROUND(AVERAGE(D85:D91), 2)</f>
        <v>100</v>
      </c>
      <c r="E92" s="3">
        <f>ROUND(AVERAGE(E85:E91), 2)</f>
        <v>75.23</v>
      </c>
      <c r="F92" s="3">
        <f>ROUND(AVERAGE(F85:F91), 2)</f>
        <v>66.180000000000007</v>
      </c>
      <c r="G92" s="3">
        <f>ROUND(AVERAGE(G85:G91), 2)</f>
        <v>32.06</v>
      </c>
      <c r="H92" s="3">
        <f>ROUND(AVERAGE(H85:H91), 2)</f>
        <v>107.16</v>
      </c>
    </row>
    <row r="93" spans="1:8" x14ac:dyDescent="0.25">
      <c r="A93" t="s">
        <v>16</v>
      </c>
      <c r="B93" t="s">
        <v>12</v>
      </c>
      <c r="C93">
        <v>1</v>
      </c>
      <c r="D93" s="1">
        <v>100</v>
      </c>
      <c r="E93" s="5">
        <v>100</v>
      </c>
      <c r="F93">
        <v>79.94</v>
      </c>
      <c r="G93">
        <v>40.39</v>
      </c>
      <c r="H93">
        <v>107.43</v>
      </c>
    </row>
    <row r="94" spans="1:8" x14ac:dyDescent="0.25">
      <c r="A94" t="s">
        <v>16</v>
      </c>
      <c r="B94" t="s">
        <v>12</v>
      </c>
      <c r="C94">
        <v>2</v>
      </c>
      <c r="D94" s="1">
        <v>100</v>
      </c>
      <c r="E94" s="5">
        <v>100</v>
      </c>
      <c r="F94">
        <v>77.56</v>
      </c>
      <c r="G94">
        <v>57.55</v>
      </c>
      <c r="H94">
        <v>107.15</v>
      </c>
    </row>
    <row r="95" spans="1:8" x14ac:dyDescent="0.25">
      <c r="A95" t="s">
        <v>16</v>
      </c>
      <c r="B95" t="s">
        <v>12</v>
      </c>
      <c r="C95">
        <v>3</v>
      </c>
      <c r="D95" s="1">
        <v>100</v>
      </c>
      <c r="E95">
        <v>95.36</v>
      </c>
      <c r="F95">
        <v>72.650000000000006</v>
      </c>
      <c r="G95">
        <v>57.49</v>
      </c>
      <c r="H95">
        <v>104</v>
      </c>
    </row>
    <row r="96" spans="1:8" x14ac:dyDescent="0.25">
      <c r="A96" t="s">
        <v>16</v>
      </c>
      <c r="B96" t="s">
        <v>12</v>
      </c>
      <c r="C96">
        <v>5</v>
      </c>
      <c r="D96" s="1">
        <v>100</v>
      </c>
      <c r="E96">
        <v>78.06</v>
      </c>
      <c r="F96">
        <v>65.63</v>
      </c>
      <c r="G96">
        <v>60.39</v>
      </c>
      <c r="H96">
        <v>104.31</v>
      </c>
    </row>
    <row r="97" spans="1:8" x14ac:dyDescent="0.25">
      <c r="A97" t="s">
        <v>16</v>
      </c>
      <c r="B97" t="s">
        <v>12</v>
      </c>
      <c r="C97">
        <v>8</v>
      </c>
      <c r="D97" s="1">
        <v>100</v>
      </c>
      <c r="E97">
        <v>61.16</v>
      </c>
      <c r="F97">
        <v>61.09</v>
      </c>
      <c r="G97">
        <v>55.12</v>
      </c>
      <c r="H97">
        <v>106.03</v>
      </c>
    </row>
    <row r="98" spans="1:8" x14ac:dyDescent="0.25">
      <c r="A98" t="s">
        <v>16</v>
      </c>
      <c r="B98" t="s">
        <v>12</v>
      </c>
      <c r="C98">
        <v>13</v>
      </c>
      <c r="D98" s="1">
        <v>100</v>
      </c>
      <c r="E98">
        <v>52.92</v>
      </c>
      <c r="F98">
        <v>54.72</v>
      </c>
      <c r="G98">
        <v>54.26</v>
      </c>
      <c r="H98" s="6" t="s">
        <v>17</v>
      </c>
    </row>
    <row r="99" spans="1:8" x14ac:dyDescent="0.25">
      <c r="A99" t="s">
        <v>16</v>
      </c>
      <c r="B99" t="s">
        <v>12</v>
      </c>
      <c r="C99">
        <v>21</v>
      </c>
      <c r="D99" s="1">
        <v>100</v>
      </c>
      <c r="E99">
        <v>48.61</v>
      </c>
      <c r="F99">
        <v>52.76</v>
      </c>
      <c r="G99">
        <v>54.6</v>
      </c>
      <c r="H99" s="6" t="s">
        <v>17</v>
      </c>
    </row>
    <row r="100" spans="1:8" x14ac:dyDescent="0.25">
      <c r="A100" s="2" t="s">
        <v>10</v>
      </c>
      <c r="B100" s="2"/>
      <c r="C100" s="2"/>
      <c r="D100" s="3">
        <f>ROUND(AVERAGE(D93:D99), 2)</f>
        <v>100</v>
      </c>
      <c r="E100" s="3">
        <f>ROUND(AVERAGE(E93:E99), 2)</f>
        <v>76.59</v>
      </c>
      <c r="F100" s="3">
        <f>ROUND(AVERAGE(F93:F99), 2)</f>
        <v>66.34</v>
      </c>
      <c r="G100" s="3">
        <f>ROUND(AVERAGE(G93:G99), 2)</f>
        <v>54.26</v>
      </c>
      <c r="H100" s="3">
        <f>ROUND(AVERAGE(H93:H99), 2)</f>
        <v>105.78</v>
      </c>
    </row>
    <row r="101" spans="1:8" x14ac:dyDescent="0.25">
      <c r="A101" s="2" t="s">
        <v>13</v>
      </c>
      <c r="B101" s="2"/>
      <c r="C101" s="2"/>
      <c r="D101" s="3">
        <f>ROUND(AVERAGE(D84,D92,D100), 2)</f>
        <v>100</v>
      </c>
      <c r="E101" s="3">
        <f>ROUND(AVERAGE(E84,E92,E100), 2)</f>
        <v>77.959999999999994</v>
      </c>
      <c r="F101" s="3">
        <f>ROUND(AVERAGE(F84,F92,F100), 2)</f>
        <v>66.42</v>
      </c>
      <c r="G101" s="3">
        <f>ROUND(AVERAGE(G84,G92,G100), 2)</f>
        <v>46.92</v>
      </c>
      <c r="H101" s="3">
        <f>ROUND(AVERAGE(H84,H92,H100), 2)</f>
        <v>106.76</v>
      </c>
    </row>
    <row r="102" spans="1:8" x14ac:dyDescent="0.25">
      <c r="A102" t="s">
        <v>18</v>
      </c>
      <c r="B102" t="s">
        <v>9</v>
      </c>
      <c r="C102">
        <v>1</v>
      </c>
      <c r="D102" s="1">
        <v>100</v>
      </c>
      <c r="E102">
        <v>48.13</v>
      </c>
      <c r="F102" s="6" t="s">
        <v>17</v>
      </c>
      <c r="G102">
        <v>38.17</v>
      </c>
      <c r="H102" s="6" t="s">
        <v>17</v>
      </c>
    </row>
    <row r="103" spans="1:8" x14ac:dyDescent="0.25">
      <c r="A103" t="s">
        <v>18</v>
      </c>
      <c r="B103" t="s">
        <v>9</v>
      </c>
      <c r="C103">
        <v>2</v>
      </c>
      <c r="D103" s="1">
        <v>100</v>
      </c>
      <c r="E103">
        <v>56.9</v>
      </c>
      <c r="F103" s="6" t="s">
        <v>17</v>
      </c>
      <c r="G103">
        <v>29.91</v>
      </c>
      <c r="H103" s="6" t="s">
        <v>17</v>
      </c>
    </row>
    <row r="104" spans="1:8" x14ac:dyDescent="0.25">
      <c r="A104" t="s">
        <v>18</v>
      </c>
      <c r="B104" t="s">
        <v>9</v>
      </c>
      <c r="C104">
        <v>3</v>
      </c>
      <c r="D104" s="1">
        <v>100</v>
      </c>
      <c r="E104">
        <v>80.53</v>
      </c>
      <c r="F104" s="6" t="s">
        <v>17</v>
      </c>
      <c r="G104">
        <v>35.08</v>
      </c>
      <c r="H104" s="6" t="s">
        <v>17</v>
      </c>
    </row>
    <row r="105" spans="1:8" x14ac:dyDescent="0.25">
      <c r="A105" t="s">
        <v>18</v>
      </c>
      <c r="B105" t="s">
        <v>9</v>
      </c>
      <c r="C105">
        <v>5</v>
      </c>
      <c r="D105" s="1">
        <v>100</v>
      </c>
      <c r="E105">
        <v>105.81</v>
      </c>
      <c r="F105" s="6" t="s">
        <v>17</v>
      </c>
      <c r="G105">
        <v>34.18</v>
      </c>
      <c r="H105" s="6" t="s">
        <v>17</v>
      </c>
    </row>
    <row r="106" spans="1:8" x14ac:dyDescent="0.25">
      <c r="A106" t="s">
        <v>18</v>
      </c>
      <c r="B106" t="s">
        <v>9</v>
      </c>
      <c r="C106">
        <v>8</v>
      </c>
      <c r="D106" s="1">
        <v>100</v>
      </c>
      <c r="E106" s="5">
        <v>100</v>
      </c>
      <c r="F106" s="6" t="s">
        <v>17</v>
      </c>
      <c r="G106">
        <v>26.86</v>
      </c>
      <c r="H106" s="6" t="s">
        <v>17</v>
      </c>
    </row>
    <row r="107" spans="1:8" x14ac:dyDescent="0.25">
      <c r="A107" t="s">
        <v>18</v>
      </c>
      <c r="B107" t="s">
        <v>9</v>
      </c>
      <c r="C107">
        <v>13</v>
      </c>
      <c r="D107" s="1">
        <v>100</v>
      </c>
      <c r="E107">
        <v>89.67</v>
      </c>
      <c r="F107" s="6" t="s">
        <v>17</v>
      </c>
      <c r="G107">
        <v>23.42</v>
      </c>
      <c r="H107" s="6" t="s">
        <v>17</v>
      </c>
    </row>
    <row r="108" spans="1:8" x14ac:dyDescent="0.25">
      <c r="A108" t="s">
        <v>18</v>
      </c>
      <c r="B108" t="s">
        <v>9</v>
      </c>
      <c r="C108">
        <v>21</v>
      </c>
      <c r="D108" s="1">
        <v>100</v>
      </c>
      <c r="E108">
        <v>86.92</v>
      </c>
      <c r="F108" s="6" t="s">
        <v>17</v>
      </c>
      <c r="G108">
        <v>21.21</v>
      </c>
      <c r="H108" s="6" t="s">
        <v>17</v>
      </c>
    </row>
    <row r="109" spans="1:8" x14ac:dyDescent="0.25">
      <c r="A109" s="2" t="s">
        <v>10</v>
      </c>
      <c r="B109" s="2"/>
      <c r="C109" s="2"/>
      <c r="D109" s="3">
        <f>ROUND(AVERAGE(D102:D108), 2)</f>
        <v>100</v>
      </c>
      <c r="E109" s="3">
        <f>ROUND(AVERAGE(E102:E108), 2)</f>
        <v>81.14</v>
      </c>
      <c r="F109" s="7" t="s">
        <v>17</v>
      </c>
      <c r="G109" s="3">
        <f>ROUND(AVERAGE(G102:G108), 2)</f>
        <v>29.83</v>
      </c>
      <c r="H109" s="7" t="s">
        <v>17</v>
      </c>
    </row>
    <row r="110" spans="1:8" x14ac:dyDescent="0.25">
      <c r="A110" t="s">
        <v>18</v>
      </c>
      <c r="B110" t="s">
        <v>11</v>
      </c>
      <c r="C110">
        <v>1</v>
      </c>
      <c r="D110" s="1">
        <v>100</v>
      </c>
      <c r="E110">
        <v>1001.95</v>
      </c>
      <c r="F110" s="6" t="s">
        <v>17</v>
      </c>
      <c r="G110">
        <v>19.96</v>
      </c>
      <c r="H110" s="6" t="s">
        <v>17</v>
      </c>
    </row>
    <row r="111" spans="1:8" x14ac:dyDescent="0.25">
      <c r="A111" t="s">
        <v>18</v>
      </c>
      <c r="B111" t="s">
        <v>11</v>
      </c>
      <c r="C111">
        <v>2</v>
      </c>
      <c r="D111" s="1">
        <v>100</v>
      </c>
      <c r="E111">
        <v>397.18</v>
      </c>
      <c r="F111" s="6" t="s">
        <v>17</v>
      </c>
      <c r="G111">
        <v>15.83</v>
      </c>
      <c r="H111" s="6" t="s">
        <v>17</v>
      </c>
    </row>
    <row r="112" spans="1:8" x14ac:dyDescent="0.25">
      <c r="A112" t="s">
        <v>18</v>
      </c>
      <c r="B112" t="s">
        <v>11</v>
      </c>
      <c r="C112">
        <v>3</v>
      </c>
      <c r="D112" s="1">
        <v>100</v>
      </c>
      <c r="E112">
        <v>403.89</v>
      </c>
      <c r="F112" s="6" t="s">
        <v>17</v>
      </c>
      <c r="G112">
        <v>14.78</v>
      </c>
      <c r="H112" s="6" t="s">
        <v>17</v>
      </c>
    </row>
    <row r="113" spans="1:8" x14ac:dyDescent="0.25">
      <c r="A113" t="s">
        <v>18</v>
      </c>
      <c r="B113" t="s">
        <v>11</v>
      </c>
      <c r="C113">
        <v>5</v>
      </c>
      <c r="D113" s="1">
        <v>100</v>
      </c>
      <c r="E113">
        <v>109.93</v>
      </c>
      <c r="F113" s="6" t="s">
        <v>17</v>
      </c>
      <c r="G113">
        <v>18.96</v>
      </c>
      <c r="H113" s="6" t="s">
        <v>17</v>
      </c>
    </row>
    <row r="114" spans="1:8" x14ac:dyDescent="0.25">
      <c r="A114" t="s">
        <v>18</v>
      </c>
      <c r="B114" t="s">
        <v>11</v>
      </c>
      <c r="C114">
        <v>8</v>
      </c>
      <c r="D114" s="1">
        <v>100</v>
      </c>
      <c r="E114">
        <v>116.57</v>
      </c>
      <c r="F114" s="6" t="s">
        <v>17</v>
      </c>
      <c r="G114">
        <v>21.42</v>
      </c>
      <c r="H114" s="6" t="s">
        <v>17</v>
      </c>
    </row>
    <row r="115" spans="1:8" x14ac:dyDescent="0.25">
      <c r="A115" t="s">
        <v>18</v>
      </c>
      <c r="B115" t="s">
        <v>11</v>
      </c>
      <c r="C115">
        <v>13</v>
      </c>
      <c r="D115" s="1">
        <v>100</v>
      </c>
      <c r="E115">
        <v>112.73</v>
      </c>
      <c r="F115" s="6" t="s">
        <v>17</v>
      </c>
      <c r="G115">
        <v>19.239999999999998</v>
      </c>
      <c r="H115" s="6" t="s">
        <v>17</v>
      </c>
    </row>
    <row r="116" spans="1:8" x14ac:dyDescent="0.25">
      <c r="A116" t="s">
        <v>18</v>
      </c>
      <c r="B116" t="s">
        <v>11</v>
      </c>
      <c r="C116">
        <v>21</v>
      </c>
      <c r="D116" s="1">
        <v>100</v>
      </c>
      <c r="E116">
        <v>95.48</v>
      </c>
      <c r="F116" s="6" t="s">
        <v>17</v>
      </c>
      <c r="G116">
        <v>16.829999999999998</v>
      </c>
      <c r="H116" s="6" t="s">
        <v>17</v>
      </c>
    </row>
    <row r="117" spans="1:8" x14ac:dyDescent="0.25">
      <c r="A117" s="2" t="s">
        <v>10</v>
      </c>
      <c r="B117" s="2"/>
      <c r="C117" s="2"/>
      <c r="D117" s="3">
        <f>ROUND(AVERAGE(D110:D116), 2)</f>
        <v>100</v>
      </c>
      <c r="E117" s="3">
        <f>ROUND(AVERAGE(E110:E116), 2)</f>
        <v>319.68</v>
      </c>
      <c r="F117" s="7" t="s">
        <v>17</v>
      </c>
      <c r="G117" s="3">
        <f>ROUND(AVERAGE(G110:G116), 2)</f>
        <v>18.149999999999999</v>
      </c>
      <c r="H117" s="7" t="s">
        <v>17</v>
      </c>
    </row>
    <row r="118" spans="1:8" x14ac:dyDescent="0.25">
      <c r="A118" t="s">
        <v>18</v>
      </c>
      <c r="B118" t="s">
        <v>12</v>
      </c>
      <c r="C118">
        <v>1</v>
      </c>
      <c r="D118" s="1">
        <v>100</v>
      </c>
      <c r="E118">
        <v>107.45</v>
      </c>
      <c r="F118" s="6" t="s">
        <v>17</v>
      </c>
      <c r="G118">
        <v>39.520000000000003</v>
      </c>
      <c r="H118" s="6" t="s">
        <v>17</v>
      </c>
    </row>
    <row r="119" spans="1:8" x14ac:dyDescent="0.25">
      <c r="A119" t="s">
        <v>18</v>
      </c>
      <c r="B119" t="s">
        <v>12</v>
      </c>
      <c r="C119">
        <v>2</v>
      </c>
      <c r="D119" s="1">
        <v>100</v>
      </c>
      <c r="E119">
        <v>96.89</v>
      </c>
      <c r="F119" s="6" t="s">
        <v>17</v>
      </c>
      <c r="G119">
        <v>29.77</v>
      </c>
      <c r="H119" s="6" t="s">
        <v>17</v>
      </c>
    </row>
    <row r="120" spans="1:8" x14ac:dyDescent="0.25">
      <c r="A120" t="s">
        <v>18</v>
      </c>
      <c r="B120" t="s">
        <v>12</v>
      </c>
      <c r="C120">
        <v>3</v>
      </c>
      <c r="D120" s="1">
        <v>100</v>
      </c>
      <c r="E120">
        <v>114.27</v>
      </c>
      <c r="F120" s="6" t="s">
        <v>17</v>
      </c>
      <c r="G120">
        <v>35.229999999999997</v>
      </c>
      <c r="H120" s="6" t="s">
        <v>17</v>
      </c>
    </row>
    <row r="121" spans="1:8" x14ac:dyDescent="0.25">
      <c r="A121" t="s">
        <v>18</v>
      </c>
      <c r="B121" t="s">
        <v>12</v>
      </c>
      <c r="C121">
        <v>5</v>
      </c>
      <c r="D121" s="1">
        <v>100</v>
      </c>
      <c r="E121">
        <v>126.56</v>
      </c>
      <c r="F121" s="6" t="s">
        <v>17</v>
      </c>
      <c r="G121">
        <v>34.33</v>
      </c>
      <c r="H121" s="6" t="s">
        <v>17</v>
      </c>
    </row>
    <row r="122" spans="1:8" x14ac:dyDescent="0.25">
      <c r="A122" t="s">
        <v>18</v>
      </c>
      <c r="B122" t="s">
        <v>12</v>
      </c>
      <c r="C122">
        <v>8</v>
      </c>
      <c r="D122" s="1">
        <v>100</v>
      </c>
      <c r="E122">
        <v>117.38</v>
      </c>
      <c r="F122" s="6" t="s">
        <v>17</v>
      </c>
      <c r="G122">
        <v>26.81</v>
      </c>
      <c r="H122" s="6" t="s">
        <v>17</v>
      </c>
    </row>
    <row r="123" spans="1:8" x14ac:dyDescent="0.25">
      <c r="A123" t="s">
        <v>18</v>
      </c>
      <c r="B123" t="s">
        <v>12</v>
      </c>
      <c r="C123">
        <v>13</v>
      </c>
      <c r="D123" s="1">
        <v>100</v>
      </c>
      <c r="E123">
        <v>104.51</v>
      </c>
      <c r="F123" s="6" t="s">
        <v>17</v>
      </c>
      <c r="G123">
        <v>23.34</v>
      </c>
      <c r="H123" s="6" t="s">
        <v>17</v>
      </c>
    </row>
    <row r="124" spans="1:8" x14ac:dyDescent="0.25">
      <c r="A124" t="s">
        <v>18</v>
      </c>
      <c r="B124" t="s">
        <v>12</v>
      </c>
      <c r="C124">
        <v>21</v>
      </c>
      <c r="D124" s="1">
        <v>100</v>
      </c>
      <c r="E124">
        <v>75.59</v>
      </c>
      <c r="F124" s="6" t="s">
        <v>17</v>
      </c>
      <c r="G124">
        <v>21.14</v>
      </c>
      <c r="H124" s="6" t="s">
        <v>17</v>
      </c>
    </row>
    <row r="125" spans="1:8" x14ac:dyDescent="0.25">
      <c r="A125" s="2" t="s">
        <v>10</v>
      </c>
      <c r="B125" s="2"/>
      <c r="C125" s="2"/>
      <c r="D125" s="3">
        <f>ROUND(AVERAGE(D118:D124), 2)</f>
        <v>100</v>
      </c>
      <c r="E125" s="3">
        <f>ROUND(AVERAGE(E118:E124), 2)</f>
        <v>106.09</v>
      </c>
      <c r="F125" s="7" t="s">
        <v>17</v>
      </c>
      <c r="G125" s="3">
        <f>ROUND(AVERAGE(G118:G124), 2)</f>
        <v>30.02</v>
      </c>
      <c r="H125" s="7" t="s">
        <v>17</v>
      </c>
    </row>
    <row r="126" spans="1:8" x14ac:dyDescent="0.25">
      <c r="A126" s="2" t="s">
        <v>13</v>
      </c>
      <c r="B126" s="2"/>
      <c r="C126" s="2"/>
      <c r="D126" s="3">
        <f>ROUND(AVERAGE(D109,D117,D125), 2)</f>
        <v>100</v>
      </c>
      <c r="E126" s="3">
        <f>ROUND(AVERAGE(E109,E117,E125), 2)</f>
        <v>168.97</v>
      </c>
      <c r="F126" s="7" t="s">
        <v>17</v>
      </c>
      <c r="G126" s="3">
        <f>ROUND(AVERAGE(G109,G117,G125), 2)</f>
        <v>26</v>
      </c>
      <c r="H126" s="7" t="s">
        <v>17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workbookViewId="0">
      <selection activeCell="E34" sqref="E34"/>
    </sheetView>
  </sheetViews>
  <sheetFormatPr baseColWidth="10" defaultRowHeight="15" x14ac:dyDescent="0.25"/>
  <cols>
    <col min="1" max="1" width="15" bestFit="1" customWidth="1"/>
    <col min="2" max="2" width="7.7109375" bestFit="1" customWidth="1"/>
    <col min="3" max="3" width="9.42578125" bestFit="1" customWidth="1"/>
    <col min="4" max="4" width="7.140625" bestFit="1" customWidth="1"/>
    <col min="5" max="5" width="9.7109375" bestFit="1" customWidth="1"/>
    <col min="6" max="6" width="8.85546875" bestFit="1" customWidth="1"/>
    <col min="7" max="7" width="8.42578125" bestFit="1" customWidth="1"/>
  </cols>
  <sheetData>
    <row r="1" spans="1:1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I1" t="s">
        <v>0</v>
      </c>
      <c r="J1" t="s">
        <v>1</v>
      </c>
      <c r="K1" t="s">
        <v>3</v>
      </c>
      <c r="L1" t="s">
        <v>4</v>
      </c>
      <c r="M1" t="s">
        <v>5</v>
      </c>
      <c r="N1" t="s">
        <v>6</v>
      </c>
      <c r="O1" t="s">
        <v>7</v>
      </c>
    </row>
    <row r="2" spans="1:15" x14ac:dyDescent="0.25">
      <c r="A2" t="s">
        <v>8</v>
      </c>
      <c r="B2" t="s">
        <v>9</v>
      </c>
      <c r="C2">
        <v>100</v>
      </c>
      <c r="D2">
        <v>135.07</v>
      </c>
      <c r="E2">
        <v>83.38</v>
      </c>
      <c r="F2">
        <v>38.29</v>
      </c>
      <c r="G2">
        <v>114.59</v>
      </c>
      <c r="I2" t="s">
        <v>8</v>
      </c>
      <c r="J2" t="s">
        <v>9</v>
      </c>
      <c r="K2">
        <v>100</v>
      </c>
      <c r="L2">
        <v>135.07</v>
      </c>
      <c r="M2">
        <v>83.38</v>
      </c>
      <c r="N2">
        <v>38.29</v>
      </c>
      <c r="O2">
        <v>114.59</v>
      </c>
    </row>
    <row r="3" spans="1:15" x14ac:dyDescent="0.25">
      <c r="A3" t="s">
        <v>8</v>
      </c>
      <c r="B3" t="s">
        <v>11</v>
      </c>
      <c r="C3">
        <v>100</v>
      </c>
      <c r="D3">
        <v>230.43</v>
      </c>
      <c r="E3">
        <v>137.32</v>
      </c>
      <c r="F3">
        <v>23.68</v>
      </c>
      <c r="G3">
        <v>156.9</v>
      </c>
      <c r="I3" t="s">
        <v>8</v>
      </c>
      <c r="J3" t="s">
        <v>11</v>
      </c>
      <c r="K3">
        <v>100</v>
      </c>
      <c r="L3">
        <v>230.43</v>
      </c>
      <c r="M3">
        <v>137.32</v>
      </c>
      <c r="N3">
        <v>23.68</v>
      </c>
      <c r="O3">
        <v>156.9</v>
      </c>
    </row>
    <row r="4" spans="1:15" x14ac:dyDescent="0.25">
      <c r="A4" t="s">
        <v>8</v>
      </c>
      <c r="B4" t="s">
        <v>12</v>
      </c>
      <c r="C4">
        <v>100</v>
      </c>
      <c r="D4">
        <v>121.23</v>
      </c>
      <c r="E4">
        <v>81.59</v>
      </c>
      <c r="F4">
        <v>37.950000000000003</v>
      </c>
      <c r="G4">
        <v>111.95</v>
      </c>
      <c r="I4" t="s">
        <v>8</v>
      </c>
      <c r="J4" t="s">
        <v>12</v>
      </c>
      <c r="K4">
        <v>100</v>
      </c>
      <c r="L4">
        <v>121.23</v>
      </c>
      <c r="M4">
        <v>81.59</v>
      </c>
      <c r="N4">
        <v>37.950000000000003</v>
      </c>
      <c r="O4">
        <v>111.95</v>
      </c>
    </row>
    <row r="5" spans="1:15" x14ac:dyDescent="0.25">
      <c r="A5" t="s">
        <v>8</v>
      </c>
      <c r="B5" t="s">
        <v>10</v>
      </c>
      <c r="C5">
        <v>100</v>
      </c>
      <c r="D5">
        <v>162.24</v>
      </c>
      <c r="E5">
        <v>100.76</v>
      </c>
      <c r="F5">
        <v>33.31</v>
      </c>
      <c r="G5">
        <v>127.81</v>
      </c>
      <c r="I5" t="s">
        <v>8</v>
      </c>
      <c r="J5" t="s">
        <v>17</v>
      </c>
      <c r="K5">
        <v>100</v>
      </c>
      <c r="L5">
        <v>162.24</v>
      </c>
      <c r="M5">
        <v>100.76</v>
      </c>
      <c r="N5">
        <v>33.31</v>
      </c>
      <c r="O5">
        <v>127.81</v>
      </c>
    </row>
    <row r="6" spans="1:15" x14ac:dyDescent="0.25">
      <c r="A6" t="s">
        <v>14</v>
      </c>
      <c r="B6" t="s">
        <v>9</v>
      </c>
      <c r="C6">
        <v>100</v>
      </c>
      <c r="D6">
        <v>29.57</v>
      </c>
      <c r="E6">
        <v>21.15</v>
      </c>
      <c r="F6" t="s">
        <v>17</v>
      </c>
      <c r="G6" t="s">
        <v>17</v>
      </c>
      <c r="I6" t="s">
        <v>16</v>
      </c>
      <c r="J6" t="s">
        <v>9</v>
      </c>
      <c r="K6">
        <v>100</v>
      </c>
      <c r="L6">
        <v>82.06</v>
      </c>
      <c r="M6">
        <v>66.75</v>
      </c>
      <c r="N6">
        <v>54.43</v>
      </c>
      <c r="O6">
        <v>107.34</v>
      </c>
    </row>
    <row r="7" spans="1:15" x14ac:dyDescent="0.25">
      <c r="A7" t="s">
        <v>14</v>
      </c>
      <c r="B7" t="s">
        <v>11</v>
      </c>
      <c r="C7">
        <v>100</v>
      </c>
      <c r="D7">
        <v>149.56</v>
      </c>
      <c r="E7">
        <v>68.53</v>
      </c>
      <c r="F7" t="s">
        <v>17</v>
      </c>
      <c r="G7" t="s">
        <v>17</v>
      </c>
      <c r="I7" t="s">
        <v>16</v>
      </c>
      <c r="J7" t="s">
        <v>11</v>
      </c>
      <c r="K7">
        <v>100</v>
      </c>
      <c r="L7">
        <v>75.23</v>
      </c>
      <c r="M7">
        <v>66.180000000000007</v>
      </c>
      <c r="N7">
        <v>32.06</v>
      </c>
      <c r="O7">
        <v>107.16</v>
      </c>
    </row>
    <row r="8" spans="1:15" x14ac:dyDescent="0.25">
      <c r="A8" t="s">
        <v>14</v>
      </c>
      <c r="B8" t="s">
        <v>12</v>
      </c>
      <c r="C8">
        <v>100</v>
      </c>
      <c r="D8">
        <v>41.78</v>
      </c>
      <c r="E8">
        <v>21.23</v>
      </c>
      <c r="F8" t="s">
        <v>17</v>
      </c>
      <c r="G8" t="s">
        <v>17</v>
      </c>
      <c r="I8" t="s">
        <v>16</v>
      </c>
      <c r="J8" t="s">
        <v>12</v>
      </c>
      <c r="K8">
        <v>100</v>
      </c>
      <c r="L8">
        <v>76.59</v>
      </c>
      <c r="M8">
        <v>66.34</v>
      </c>
      <c r="N8">
        <v>54.26</v>
      </c>
      <c r="O8">
        <v>105.78</v>
      </c>
    </row>
    <row r="9" spans="1:15" x14ac:dyDescent="0.25">
      <c r="A9" t="s">
        <v>14</v>
      </c>
      <c r="B9" t="s">
        <v>10</v>
      </c>
      <c r="C9">
        <v>100</v>
      </c>
      <c r="D9">
        <v>73.64</v>
      </c>
      <c r="E9">
        <v>36.97</v>
      </c>
      <c r="F9" t="s">
        <v>17</v>
      </c>
      <c r="G9" t="s">
        <v>17</v>
      </c>
      <c r="I9" t="s">
        <v>16</v>
      </c>
      <c r="K9">
        <v>100</v>
      </c>
      <c r="L9">
        <v>77.959999999999994</v>
      </c>
      <c r="M9">
        <v>66.42</v>
      </c>
      <c r="N9">
        <v>46.92</v>
      </c>
      <c r="O9">
        <v>106.76</v>
      </c>
    </row>
    <row r="10" spans="1:15" x14ac:dyDescent="0.25">
      <c r="A10" t="s">
        <v>15</v>
      </c>
      <c r="B10" t="s">
        <v>9</v>
      </c>
      <c r="C10">
        <v>100</v>
      </c>
      <c r="D10">
        <v>56.92</v>
      </c>
      <c r="E10">
        <v>39.200000000000003</v>
      </c>
      <c r="F10">
        <v>38.090000000000003</v>
      </c>
      <c r="G10" t="s">
        <v>17</v>
      </c>
    </row>
    <row r="11" spans="1:15" x14ac:dyDescent="0.25">
      <c r="A11" t="s">
        <v>15</v>
      </c>
      <c r="B11" t="s">
        <v>11</v>
      </c>
      <c r="C11">
        <v>100</v>
      </c>
      <c r="D11">
        <v>91.58</v>
      </c>
      <c r="E11">
        <v>39.520000000000003</v>
      </c>
      <c r="F11">
        <v>24.66</v>
      </c>
      <c r="G11" t="s">
        <v>17</v>
      </c>
      <c r="I11" t="s">
        <v>19</v>
      </c>
      <c r="K11">
        <f>AVERAGE(K5,K9)</f>
        <v>100</v>
      </c>
      <c r="L11">
        <f t="shared" ref="L11:O11" si="0">AVERAGE(L5,L9)</f>
        <v>120.1</v>
      </c>
      <c r="M11">
        <f t="shared" si="0"/>
        <v>83.59</v>
      </c>
      <c r="N11">
        <f>AVERAGE(N5,N9)</f>
        <v>40.115000000000002</v>
      </c>
      <c r="O11">
        <f t="shared" si="0"/>
        <v>117.285</v>
      </c>
    </row>
    <row r="12" spans="1:15" x14ac:dyDescent="0.25">
      <c r="A12" t="s">
        <v>15</v>
      </c>
      <c r="B12" t="s">
        <v>12</v>
      </c>
      <c r="C12">
        <v>100</v>
      </c>
      <c r="D12">
        <v>51.15</v>
      </c>
      <c r="E12">
        <v>38.76</v>
      </c>
      <c r="F12">
        <v>37.799999999999997</v>
      </c>
      <c r="G12" t="s">
        <v>17</v>
      </c>
    </row>
    <row r="13" spans="1:15" x14ac:dyDescent="0.25">
      <c r="A13" t="s">
        <v>15</v>
      </c>
      <c r="B13" t="s">
        <v>10</v>
      </c>
      <c r="C13">
        <v>100</v>
      </c>
      <c r="D13">
        <v>66.55</v>
      </c>
      <c r="E13">
        <v>39.159999999999997</v>
      </c>
      <c r="F13">
        <v>33.520000000000003</v>
      </c>
      <c r="G13" t="s">
        <v>17</v>
      </c>
    </row>
    <row r="14" spans="1:15" x14ac:dyDescent="0.25">
      <c r="A14" t="s">
        <v>16</v>
      </c>
      <c r="B14" t="s">
        <v>9</v>
      </c>
      <c r="C14">
        <v>100</v>
      </c>
      <c r="D14">
        <v>82.06</v>
      </c>
      <c r="E14">
        <v>66.75</v>
      </c>
      <c r="F14">
        <v>54.43</v>
      </c>
      <c r="G14">
        <v>107.34</v>
      </c>
    </row>
    <row r="15" spans="1:15" x14ac:dyDescent="0.25">
      <c r="A15" t="s">
        <v>16</v>
      </c>
      <c r="B15" t="s">
        <v>11</v>
      </c>
      <c r="C15">
        <v>100</v>
      </c>
      <c r="D15">
        <v>75.23</v>
      </c>
      <c r="E15">
        <v>66.180000000000007</v>
      </c>
      <c r="F15">
        <v>32.06</v>
      </c>
      <c r="G15">
        <v>107.16</v>
      </c>
    </row>
    <row r="16" spans="1:15" x14ac:dyDescent="0.25">
      <c r="A16" t="s">
        <v>16</v>
      </c>
      <c r="B16" t="s">
        <v>12</v>
      </c>
      <c r="C16">
        <v>100</v>
      </c>
      <c r="D16">
        <v>76.59</v>
      </c>
      <c r="E16">
        <v>66.34</v>
      </c>
      <c r="F16">
        <v>54.26</v>
      </c>
      <c r="G16">
        <v>105.78</v>
      </c>
    </row>
    <row r="17" spans="1:18" x14ac:dyDescent="0.25">
      <c r="A17" t="s">
        <v>16</v>
      </c>
      <c r="B17" t="s">
        <v>10</v>
      </c>
      <c r="C17">
        <v>100</v>
      </c>
      <c r="D17">
        <v>77.959999999999994</v>
      </c>
      <c r="E17">
        <v>66.42</v>
      </c>
      <c r="F17">
        <v>46.92</v>
      </c>
      <c r="G17">
        <v>106.76</v>
      </c>
    </row>
    <row r="18" spans="1:18" x14ac:dyDescent="0.25">
      <c r="A18" t="s">
        <v>18</v>
      </c>
      <c r="B18" t="s">
        <v>9</v>
      </c>
      <c r="C18">
        <v>100</v>
      </c>
      <c r="D18">
        <v>81.14</v>
      </c>
      <c r="E18" t="s">
        <v>17</v>
      </c>
      <c r="F18">
        <v>29.83</v>
      </c>
      <c r="G18" t="s">
        <v>17</v>
      </c>
    </row>
    <row r="19" spans="1:18" x14ac:dyDescent="0.25">
      <c r="A19" t="s">
        <v>18</v>
      </c>
      <c r="B19" t="s">
        <v>11</v>
      </c>
      <c r="C19">
        <v>100</v>
      </c>
      <c r="D19">
        <v>319.68</v>
      </c>
      <c r="E19" t="s">
        <v>17</v>
      </c>
      <c r="F19">
        <v>18.149999999999999</v>
      </c>
      <c r="G19" t="s">
        <v>17</v>
      </c>
    </row>
    <row r="20" spans="1:18" x14ac:dyDescent="0.25">
      <c r="A20" t="s">
        <v>18</v>
      </c>
      <c r="B20" t="s">
        <v>12</v>
      </c>
      <c r="C20">
        <v>100</v>
      </c>
      <c r="D20">
        <v>106.09</v>
      </c>
      <c r="E20" t="s">
        <v>17</v>
      </c>
      <c r="F20">
        <v>30.02</v>
      </c>
      <c r="G20" t="s">
        <v>17</v>
      </c>
    </row>
    <row r="21" spans="1:18" x14ac:dyDescent="0.25">
      <c r="A21" t="s">
        <v>18</v>
      </c>
      <c r="B21" t="s">
        <v>10</v>
      </c>
      <c r="C21">
        <v>100</v>
      </c>
      <c r="D21">
        <v>168.97</v>
      </c>
      <c r="E21" t="s">
        <v>17</v>
      </c>
      <c r="F21">
        <v>26</v>
      </c>
      <c r="G21" t="s">
        <v>17</v>
      </c>
    </row>
    <row r="23" spans="1:18" x14ac:dyDescent="0.25">
      <c r="A23" t="s">
        <v>10</v>
      </c>
      <c r="C23">
        <f>ROUND(AVERAGE(C5,C13,C9,C17,C21), 2)</f>
        <v>100</v>
      </c>
      <c r="D23">
        <f t="shared" ref="D23:G23" si="1">ROUND(AVERAGE(D5,D13,D9,D17,D21), 2)</f>
        <v>109.87</v>
      </c>
      <c r="E23">
        <f t="shared" si="1"/>
        <v>60.83</v>
      </c>
      <c r="F23">
        <f t="shared" si="1"/>
        <v>34.94</v>
      </c>
      <c r="G23">
        <f t="shared" si="1"/>
        <v>117.29</v>
      </c>
    </row>
    <row r="24" spans="1:18" x14ac:dyDescent="0.25">
      <c r="L24" t="s">
        <v>0</v>
      </c>
      <c r="M24" t="s">
        <v>1</v>
      </c>
      <c r="N24" t="s">
        <v>3</v>
      </c>
      <c r="O24" t="s">
        <v>4</v>
      </c>
      <c r="P24" t="s">
        <v>5</v>
      </c>
      <c r="Q24" t="s">
        <v>6</v>
      </c>
      <c r="R24" t="s">
        <v>7</v>
      </c>
    </row>
    <row r="25" spans="1:18" x14ac:dyDescent="0.25">
      <c r="A25" t="s">
        <v>10</v>
      </c>
      <c r="B25" t="s">
        <v>9</v>
      </c>
      <c r="C25">
        <f>ROUND(AVERAGE(C2,C6,C10,C14,C18), 2)</f>
        <v>100</v>
      </c>
      <c r="D25">
        <f>ROUND(AVERAGE(D2,D6,D10,D14,D18), 2)</f>
        <v>76.95</v>
      </c>
      <c r="E25">
        <f>ROUND(AVERAGE(E2,E6,E10,E14,E18), 2)</f>
        <v>52.62</v>
      </c>
      <c r="F25">
        <f>ROUND(AVERAGE(F2,F6,F10,F14,F18), 2)</f>
        <v>40.159999999999997</v>
      </c>
      <c r="G25">
        <f>ROUND(AVERAGE(G2,G6,G10,G14,G18), 2)</f>
        <v>110.97</v>
      </c>
      <c r="L25" t="s">
        <v>10</v>
      </c>
      <c r="M25" t="s">
        <v>9</v>
      </c>
      <c r="N25">
        <v>100</v>
      </c>
      <c r="O25">
        <v>76.95</v>
      </c>
      <c r="P25">
        <v>52.62</v>
      </c>
      <c r="Q25">
        <v>40.159999999999997</v>
      </c>
      <c r="R25">
        <v>110.97</v>
      </c>
    </row>
    <row r="26" spans="1:18" x14ac:dyDescent="0.25">
      <c r="A26" t="s">
        <v>10</v>
      </c>
      <c r="B26" t="s">
        <v>11</v>
      </c>
      <c r="C26">
        <f>ROUND(AVERAGE(C3,C7,C11,C15,C19), 2)</f>
        <v>100</v>
      </c>
      <c r="D26">
        <f>ROUND(AVERAGE(D3,D7,D11,D15,D19), 2)</f>
        <v>173.3</v>
      </c>
      <c r="E26">
        <f>ROUND(AVERAGE(E3,E7,E11,E15,E19), 2)</f>
        <v>77.89</v>
      </c>
      <c r="F26">
        <f>ROUND(AVERAGE(F3,F7,F11,F15,F19), 2)</f>
        <v>24.64</v>
      </c>
      <c r="G26">
        <f>ROUND(AVERAGE(G3,G7,G11,G15,G19), 2)</f>
        <v>132.03</v>
      </c>
      <c r="L26" t="s">
        <v>10</v>
      </c>
      <c r="M26" t="s">
        <v>11</v>
      </c>
      <c r="N26">
        <v>100</v>
      </c>
      <c r="O26">
        <v>173.3</v>
      </c>
      <c r="P26">
        <v>77.89</v>
      </c>
      <c r="Q26">
        <v>24.64</v>
      </c>
      <c r="R26">
        <v>132.03</v>
      </c>
    </row>
    <row r="27" spans="1:18" x14ac:dyDescent="0.25">
      <c r="A27" t="s">
        <v>10</v>
      </c>
      <c r="B27" t="s">
        <v>12</v>
      </c>
      <c r="C27">
        <f>ROUND(AVERAGE(C4,C8,C12,C16,C20), 2)</f>
        <v>100</v>
      </c>
      <c r="D27">
        <f>ROUND(AVERAGE(D4,D8,D12,D16,D20), 2)</f>
        <v>79.37</v>
      </c>
      <c r="E27">
        <f>ROUND(AVERAGE(E4,E8,E12,E16,E20), 2)</f>
        <v>51.98</v>
      </c>
      <c r="F27">
        <f>ROUND(AVERAGE(F4,F8,F12,F16,F20), 2)</f>
        <v>40.01</v>
      </c>
      <c r="G27">
        <f>ROUND(AVERAGE(G4,G8,G12,G16,G20), 2)</f>
        <v>108.87</v>
      </c>
      <c r="L27" t="s">
        <v>10</v>
      </c>
      <c r="M27" t="s">
        <v>12</v>
      </c>
      <c r="N27">
        <v>100</v>
      </c>
      <c r="O27">
        <v>79.37</v>
      </c>
      <c r="P27">
        <v>51.98</v>
      </c>
      <c r="Q27">
        <v>40.01</v>
      </c>
      <c r="R27">
        <v>108.87</v>
      </c>
    </row>
  </sheetData>
  <autoFilter ref="A1:G42"/>
  <conditionalFormatting sqref="C5:G5 C13:G13 C9:G9 C21:G21 C17:G17 C23:G2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7"/>
  <sheetViews>
    <sheetView workbookViewId="0">
      <selection activeCell="F6" sqref="F6"/>
    </sheetView>
  </sheetViews>
  <sheetFormatPr baseColWidth="10" defaultRowHeight="15" x14ac:dyDescent="0.25"/>
  <sheetData>
    <row r="3" spans="2:6" x14ac:dyDescent="0.25">
      <c r="B3" t="s">
        <v>20</v>
      </c>
    </row>
    <row r="4" spans="2:6" x14ac:dyDescent="0.25">
      <c r="B4" t="s">
        <v>21</v>
      </c>
      <c r="D4" t="s">
        <v>25</v>
      </c>
      <c r="E4" s="8">
        <v>14473.73</v>
      </c>
      <c r="F4">
        <v>100</v>
      </c>
    </row>
    <row r="5" spans="2:6" x14ac:dyDescent="0.25">
      <c r="B5" t="s">
        <v>22</v>
      </c>
      <c r="D5" t="s">
        <v>26</v>
      </c>
      <c r="E5" s="8">
        <v>14541.18</v>
      </c>
      <c r="F5">
        <f>E5*F4/E4</f>
        <v>100.46601670751079</v>
      </c>
    </row>
    <row r="6" spans="2:6" x14ac:dyDescent="0.25">
      <c r="B6" t="s">
        <v>23</v>
      </c>
      <c r="D6" t="s">
        <v>6</v>
      </c>
      <c r="E6" s="8">
        <v>309.91000000000003</v>
      </c>
      <c r="F6">
        <f>E6*F4/E4</f>
        <v>2.1411895896911166</v>
      </c>
    </row>
    <row r="7" spans="2:6" x14ac:dyDescent="0.25">
      <c r="B7" t="s">
        <v>24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Überblick</vt:lpstr>
      <vt:lpstr>Zusammenfassung</vt:lpstr>
      <vt:lpstr>Vergleich</vt:lpstr>
    </vt:vector>
  </TitlesOfParts>
  <Company>:em engineering-methods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Stoffel</dc:creator>
  <cp:lastModifiedBy>Tim Stoffel</cp:lastModifiedBy>
  <cp:lastPrinted>2020-02-14T15:10:01Z</cp:lastPrinted>
  <dcterms:created xsi:type="dcterms:W3CDTF">2020-02-14T12:57:59Z</dcterms:created>
  <dcterms:modified xsi:type="dcterms:W3CDTF">2020-02-18T08:50:06Z</dcterms:modified>
</cp:coreProperties>
</file>