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va\Dropbox\Professie\Master Signals &amp; Systems TU Delft\"/>
    </mc:Choice>
  </mc:AlternateContent>
  <xr:revisionPtr revIDLastSave="0" documentId="13_ncr:1_{644438ED-D83E-48E8-8409-3316348A94D1}" xr6:coauthVersionLast="47" xr6:coauthVersionMax="47" xr10:uidLastSave="{00000000-0000-0000-0000-000000000000}"/>
  <bookViews>
    <workbookView xWindow="15375" yWindow="-21600" windowWidth="24975" windowHeight="20985" xr2:uid="{2B2DC737-34CF-420A-AF9A-B9F1BF30D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F20" i="1" s="1"/>
  <c r="G18" i="1"/>
  <c r="I18" i="1" s="1"/>
  <c r="G6" i="1"/>
  <c r="I6" i="1" s="1"/>
  <c r="O6" i="1" s="1"/>
  <c r="Q6" i="1" s="1"/>
  <c r="W6" i="1" s="1"/>
  <c r="Y6" i="1" s="1"/>
  <c r="AE6" i="1" s="1"/>
  <c r="Y13" i="1" s="1"/>
  <c r="AE13" i="1" s="1"/>
  <c r="Q13" i="1" s="1"/>
  <c r="W13" i="1" s="1"/>
  <c r="I13" i="1" s="1"/>
  <c r="O13" i="1" s="1"/>
  <c r="A13" i="1" s="1"/>
  <c r="G13" i="1" s="1"/>
  <c r="F13" i="1" s="1"/>
  <c r="G4" i="1"/>
  <c r="I4" i="1" s="1"/>
  <c r="O4" i="1" s="1"/>
  <c r="Q4" i="1" s="1"/>
  <c r="W4" i="1" s="1"/>
  <c r="Y4" i="1" s="1"/>
  <c r="AE4" i="1" s="1"/>
  <c r="Y11" i="1" s="1"/>
  <c r="AE11" i="1" s="1"/>
  <c r="Q11" i="1" s="1"/>
  <c r="W11" i="1" s="1"/>
  <c r="I11" i="1" s="1"/>
  <c r="O11" i="1" s="1"/>
  <c r="A11" i="1" s="1"/>
  <c r="G11" i="1" s="1"/>
  <c r="F11" i="1" s="1"/>
  <c r="G34" i="1"/>
  <c r="I34" i="1" s="1"/>
  <c r="O34" i="1" s="1"/>
  <c r="Q34" i="1" s="1"/>
  <c r="W34" i="1" s="1"/>
  <c r="G32" i="1"/>
  <c r="I32" i="1" s="1"/>
  <c r="O32" i="1" s="1"/>
  <c r="N32" i="1" s="1"/>
  <c r="I20" i="1" l="1"/>
  <c r="O20" i="1" s="1"/>
  <c r="Q20" i="1" s="1"/>
  <c r="W20" i="1" s="1"/>
  <c r="Y20" i="1" s="1"/>
  <c r="AD6" i="1"/>
  <c r="F32" i="1"/>
  <c r="F34" i="1"/>
  <c r="F18" i="1"/>
  <c r="V4" i="1"/>
  <c r="AD4" i="1"/>
  <c r="V6" i="1"/>
  <c r="O18" i="1"/>
  <c r="Q18" i="1" s="1"/>
  <c r="AD13" i="1"/>
  <c r="N4" i="1"/>
  <c r="V13" i="1"/>
  <c r="F4" i="1"/>
  <c r="N6" i="1"/>
  <c r="N13" i="1"/>
  <c r="AD11" i="1"/>
  <c r="N11" i="1"/>
  <c r="V11" i="1"/>
  <c r="N34" i="1"/>
  <c r="V34" i="1"/>
  <c r="F6" i="1"/>
  <c r="Y34" i="1"/>
  <c r="Q32" i="1"/>
  <c r="N20" i="1" l="1"/>
  <c r="AE20" i="1"/>
  <c r="Y27" i="1" s="1"/>
  <c r="AE27" i="1" s="1"/>
  <c r="V20" i="1"/>
  <c r="N18" i="1"/>
  <c r="W18" i="1"/>
  <c r="Y18" i="1" s="1"/>
  <c r="W32" i="1"/>
  <c r="Y32" i="1" s="1"/>
  <c r="AE32" i="1" s="1"/>
  <c r="Y39" i="1" s="1"/>
  <c r="AE34" i="1"/>
  <c r="Y41" i="1" s="1"/>
  <c r="AE41" i="1" s="1"/>
  <c r="AD41" i="1" s="1"/>
  <c r="V18" i="1" l="1"/>
  <c r="AD27" i="1"/>
  <c r="Q27" i="1"/>
  <c r="W27" i="1" s="1"/>
  <c r="AE18" i="1"/>
  <c r="Y25" i="1" s="1"/>
  <c r="AE25" i="1" s="1"/>
  <c r="AD20" i="1"/>
  <c r="AE39" i="1"/>
  <c r="AD39" i="1" s="1"/>
  <c r="AD34" i="1"/>
  <c r="V32" i="1"/>
  <c r="AD32" i="1"/>
  <c r="AD18" i="1" l="1"/>
  <c r="Q25" i="1"/>
  <c r="W25" i="1" s="1"/>
  <c r="AD25" i="1"/>
  <c r="I27" i="1"/>
  <c r="O27" i="1" s="1"/>
  <c r="V27" i="1"/>
  <c r="V25" i="1" l="1"/>
  <c r="I25" i="1"/>
  <c r="O25" i="1" s="1"/>
  <c r="A27" i="1"/>
  <c r="G27" i="1" s="1"/>
  <c r="F27" i="1" s="1"/>
  <c r="N27" i="1"/>
  <c r="N25" i="1" l="1"/>
  <c r="A25" i="1"/>
  <c r="G25" i="1" s="1"/>
  <c r="F25" i="1" s="1"/>
  <c r="Q39" i="1" l="1"/>
  <c r="W39" i="1" s="1"/>
  <c r="Q41" i="1"/>
  <c r="W41" i="1" s="1"/>
  <c r="I41" i="1" l="1"/>
  <c r="O41" i="1" s="1"/>
  <c r="A41" i="1" s="1"/>
  <c r="V41" i="1"/>
  <c r="I39" i="1"/>
  <c r="O39" i="1" s="1"/>
  <c r="A39" i="1" s="1"/>
  <c r="V39" i="1"/>
  <c r="G39" i="1" l="1"/>
  <c r="F39" i="1" s="1"/>
  <c r="N39" i="1"/>
  <c r="G41" i="1"/>
  <c r="F41" i="1" s="1"/>
  <c r="N41" i="1"/>
</calcChain>
</file>

<file path=xl/sharedStrings.xml><?xml version="1.0" encoding="utf-8"?>
<sst xmlns="http://schemas.openxmlformats.org/spreadsheetml/2006/main" count="391" uniqueCount="25">
  <si>
    <t>Hin</t>
  </si>
  <si>
    <t>Padding</t>
  </si>
  <si>
    <t>Dilation</t>
  </si>
  <si>
    <t>Kernelsize</t>
  </si>
  <si>
    <t>Stride</t>
  </si>
  <si>
    <t>Hout</t>
  </si>
  <si>
    <t>Win</t>
  </si>
  <si>
    <t>Wout</t>
  </si>
  <si>
    <t>Conv 1</t>
  </si>
  <si>
    <t>Conv 2</t>
  </si>
  <si>
    <t>Conv 3</t>
  </si>
  <si>
    <t>Conv 4</t>
  </si>
  <si>
    <t>tConv 4</t>
  </si>
  <si>
    <t>tConv 3</t>
  </si>
  <si>
    <t>----&gt;</t>
  </si>
  <si>
    <t>|</t>
  </si>
  <si>
    <t>\/</t>
  </si>
  <si>
    <t>&lt;----</t>
  </si>
  <si>
    <t>`</t>
  </si>
  <si>
    <t>Input size:</t>
  </si>
  <si>
    <t xml:space="preserve"> 32x40</t>
  </si>
  <si>
    <t>512x640</t>
  </si>
  <si>
    <t>Encoding ratio</t>
  </si>
  <si>
    <t>Decoding ratio</t>
  </si>
  <si>
    <t>128x160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</si>
</sst>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quotePrefix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Fill="1" applyBorder="1"/>
    <xf numFmtId="0" fontId="0" fillId="2" borderId="0" xfId="0" applyFill="1" applyBorder="1"/>
    <xf numFmtId="0" fontId="0" fillId="2" borderId="0" xfId="0" quotePrefix="1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69EC-ECC9-4653-A3EC-CA67F7716823}">
  <dimension ref="A1:AE44"/>
  <sheetViews>
    <sheetView tabSelected="1" topLeftCell="C1" workbookViewId="0">
      <selection activeCell="N21" sqref="N21"/>
    </sheetView>
  </sheetViews>
  <sheetFormatPr defaultRowHeight="15" x14ac:dyDescent="0.25"/>
  <cols>
    <col min="1" max="1" width="10" bestFit="1" customWidth="1"/>
    <col min="6" max="6" width="16.7109375" bestFit="1" customWidth="1"/>
    <col min="12" max="12" width="10" bestFit="1" customWidth="1"/>
    <col min="14" max="14" width="13.85546875" bestFit="1" customWidth="1"/>
    <col min="22" max="22" width="13.85546875" bestFit="1" customWidth="1"/>
    <col min="30" max="30" width="14" bestFit="1" customWidth="1"/>
  </cols>
  <sheetData>
    <row r="1" spans="1:31" ht="15.75" thickBot="1" x14ac:dyDescent="0.3">
      <c r="A1" t="s">
        <v>19</v>
      </c>
      <c r="B1" t="s">
        <v>20</v>
      </c>
    </row>
    <row r="2" spans="1:31" ht="15.75" thickBot="1" x14ac:dyDescent="0.3">
      <c r="A2" s="8" t="s">
        <v>8</v>
      </c>
      <c r="B2" s="9"/>
      <c r="C2" s="9"/>
      <c r="D2" s="9"/>
      <c r="E2" s="9"/>
      <c r="F2" s="9"/>
      <c r="G2" s="10"/>
      <c r="I2" s="8" t="s">
        <v>9</v>
      </c>
      <c r="J2" s="9"/>
      <c r="K2" s="9"/>
      <c r="L2" s="9"/>
      <c r="M2" s="9"/>
      <c r="N2" s="9"/>
      <c r="O2" s="10"/>
      <c r="Q2" s="8" t="s">
        <v>10</v>
      </c>
      <c r="R2" s="9"/>
      <c r="S2" s="9"/>
      <c r="T2" s="9"/>
      <c r="U2" s="9"/>
      <c r="V2" s="9"/>
      <c r="W2" s="10"/>
      <c r="Y2" s="8" t="s">
        <v>11</v>
      </c>
      <c r="Z2" s="9"/>
      <c r="AA2" s="9"/>
      <c r="AB2" s="9"/>
      <c r="AC2" s="9"/>
      <c r="AD2" s="9"/>
      <c r="AE2" s="10"/>
    </row>
    <row r="3" spans="1:31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13" t="s">
        <v>22</v>
      </c>
      <c r="G3" s="4" t="s">
        <v>5</v>
      </c>
      <c r="H3" s="11" t="s">
        <v>14</v>
      </c>
      <c r="I3" s="2" t="s">
        <v>0</v>
      </c>
      <c r="J3" s="3" t="s">
        <v>1</v>
      </c>
      <c r="K3" s="3" t="s">
        <v>2</v>
      </c>
      <c r="L3" s="3" t="s">
        <v>3</v>
      </c>
      <c r="M3" s="3" t="s">
        <v>4</v>
      </c>
      <c r="N3" s="13" t="s">
        <v>22</v>
      </c>
      <c r="O3" s="4" t="s">
        <v>5</v>
      </c>
      <c r="P3" s="11" t="s">
        <v>14</v>
      </c>
      <c r="Q3" s="2" t="s">
        <v>0</v>
      </c>
      <c r="R3" s="3" t="s">
        <v>1</v>
      </c>
      <c r="S3" s="3" t="s">
        <v>2</v>
      </c>
      <c r="T3" s="3" t="s">
        <v>3</v>
      </c>
      <c r="U3" s="3" t="s">
        <v>4</v>
      </c>
      <c r="V3" s="13" t="s">
        <v>22</v>
      </c>
      <c r="W3" s="4" t="s">
        <v>5</v>
      </c>
      <c r="X3" s="11" t="s">
        <v>14</v>
      </c>
      <c r="Y3" s="2" t="s">
        <v>0</v>
      </c>
      <c r="Z3" s="3" t="s">
        <v>1</v>
      </c>
      <c r="AA3" s="3" t="s">
        <v>2</v>
      </c>
      <c r="AB3" s="3" t="s">
        <v>3</v>
      </c>
      <c r="AC3" s="3" t="s">
        <v>4</v>
      </c>
      <c r="AD3" s="13" t="s">
        <v>22</v>
      </c>
      <c r="AE3" s="4" t="s">
        <v>5</v>
      </c>
    </row>
    <row r="4" spans="1:31" x14ac:dyDescent="0.25">
      <c r="A4" s="2">
        <v>32</v>
      </c>
      <c r="B4" s="3">
        <v>1</v>
      </c>
      <c r="C4" s="3">
        <v>1</v>
      </c>
      <c r="D4" s="3">
        <v>4</v>
      </c>
      <c r="E4" s="3">
        <v>2</v>
      </c>
      <c r="F4" s="3">
        <f>A4/G4</f>
        <v>2</v>
      </c>
      <c r="G4" s="4">
        <f>(A4 + 2 * B4 - C4*(D4-1) -1) / E4 + 1</f>
        <v>16</v>
      </c>
      <c r="H4" s="11"/>
      <c r="I4" s="2">
        <f>G4</f>
        <v>16</v>
      </c>
      <c r="J4" s="3">
        <v>1</v>
      </c>
      <c r="K4" s="3">
        <v>1</v>
      </c>
      <c r="L4" s="3">
        <v>4</v>
      </c>
      <c r="M4" s="3">
        <v>2</v>
      </c>
      <c r="N4" s="3">
        <f>I4/O4</f>
        <v>2</v>
      </c>
      <c r="O4" s="4">
        <f>((I4 + 2 * J4 - K4*(L4-1) -1) / M4 )+ 1</f>
        <v>8</v>
      </c>
      <c r="P4" s="11"/>
      <c r="Q4" s="2">
        <f>O4</f>
        <v>8</v>
      </c>
      <c r="R4" s="3">
        <v>1</v>
      </c>
      <c r="S4" s="3">
        <v>1</v>
      </c>
      <c r="T4" s="3">
        <v>2</v>
      </c>
      <c r="U4" s="3">
        <v>2</v>
      </c>
      <c r="V4" s="3">
        <f>Q4/W4</f>
        <v>1.6</v>
      </c>
      <c r="W4" s="4">
        <f>(Q4 + 2 * R4 - S4*(T4-1) -1) / U4 + 1</f>
        <v>5</v>
      </c>
      <c r="X4" s="11"/>
      <c r="Y4" s="2">
        <f>W4</f>
        <v>5</v>
      </c>
      <c r="Z4" s="3">
        <v>0</v>
      </c>
      <c r="AA4" s="3">
        <v>1</v>
      </c>
      <c r="AB4" s="3">
        <v>3</v>
      </c>
      <c r="AC4" s="3">
        <v>2</v>
      </c>
      <c r="AD4" s="3">
        <f>Y4/AE4</f>
        <v>2.5</v>
      </c>
      <c r="AE4" s="4">
        <f>(Y4 + 2 * Z4 - AA4*(AB4-1) -1) / AC4 + 1</f>
        <v>2</v>
      </c>
    </row>
    <row r="5" spans="1:31" x14ac:dyDescent="0.25">
      <c r="A5" s="2" t="s">
        <v>6</v>
      </c>
      <c r="B5" s="3" t="s">
        <v>1</v>
      </c>
      <c r="C5" s="3" t="s">
        <v>2</v>
      </c>
      <c r="D5" s="3" t="s">
        <v>3</v>
      </c>
      <c r="E5" s="3" t="s">
        <v>4</v>
      </c>
      <c r="F5" s="13" t="s">
        <v>22</v>
      </c>
      <c r="G5" s="4" t="s">
        <v>7</v>
      </c>
      <c r="H5" s="11"/>
      <c r="I5" s="2" t="s">
        <v>6</v>
      </c>
      <c r="J5" s="3" t="s">
        <v>1</v>
      </c>
      <c r="K5" s="3" t="s">
        <v>2</v>
      </c>
      <c r="L5" s="3" t="s">
        <v>3</v>
      </c>
      <c r="M5" s="3" t="s">
        <v>4</v>
      </c>
      <c r="N5" s="13" t="s">
        <v>22</v>
      </c>
      <c r="O5" s="4" t="s">
        <v>7</v>
      </c>
      <c r="P5" s="11"/>
      <c r="Q5" s="2" t="s">
        <v>6</v>
      </c>
      <c r="R5" s="3" t="s">
        <v>1</v>
      </c>
      <c r="S5" s="3" t="s">
        <v>2</v>
      </c>
      <c r="T5" s="3" t="s">
        <v>3</v>
      </c>
      <c r="U5" s="3" t="s">
        <v>4</v>
      </c>
      <c r="V5" s="13" t="s">
        <v>22</v>
      </c>
      <c r="W5" s="4" t="s">
        <v>7</v>
      </c>
      <c r="X5" s="11"/>
      <c r="Y5" s="2" t="s">
        <v>6</v>
      </c>
      <c r="Z5" s="3" t="s">
        <v>1</v>
      </c>
      <c r="AA5" s="3" t="s">
        <v>2</v>
      </c>
      <c r="AB5" s="3" t="s">
        <v>3</v>
      </c>
      <c r="AC5" s="3" t="s">
        <v>4</v>
      </c>
      <c r="AD5" s="13" t="s">
        <v>22</v>
      </c>
      <c r="AE5" s="4" t="s">
        <v>7</v>
      </c>
    </row>
    <row r="6" spans="1:31" x14ac:dyDescent="0.25">
      <c r="A6" s="5">
        <v>40</v>
      </c>
      <c r="B6" s="6">
        <v>1</v>
      </c>
      <c r="C6" s="6">
        <v>1</v>
      </c>
      <c r="D6" s="6">
        <v>4</v>
      </c>
      <c r="E6" s="6">
        <v>2</v>
      </c>
      <c r="F6" s="6">
        <f>A6/G6</f>
        <v>2</v>
      </c>
      <c r="G6" s="7">
        <f>(A6 + 2 * B6 - C6*(D6-1) -1) / E6 + 1</f>
        <v>20</v>
      </c>
      <c r="H6" s="11"/>
      <c r="I6" s="5">
        <f>G6</f>
        <v>20</v>
      </c>
      <c r="J6" s="6">
        <v>1</v>
      </c>
      <c r="K6" s="6">
        <v>1</v>
      </c>
      <c r="L6" s="6">
        <v>4</v>
      </c>
      <c r="M6" s="6">
        <v>2</v>
      </c>
      <c r="N6" s="6">
        <f>I6/O6</f>
        <v>2</v>
      </c>
      <c r="O6" s="7">
        <f>(I6 + 2 * J6 - K6*(L6-1) -1) / M6 + 1</f>
        <v>10</v>
      </c>
      <c r="P6" s="11"/>
      <c r="Q6" s="5">
        <f>O6</f>
        <v>10</v>
      </c>
      <c r="R6" s="6">
        <v>1</v>
      </c>
      <c r="S6" s="6">
        <v>1</v>
      </c>
      <c r="T6" s="6">
        <v>4</v>
      </c>
      <c r="U6" s="6">
        <v>2</v>
      </c>
      <c r="V6" s="6">
        <f>Q6/W6</f>
        <v>2</v>
      </c>
      <c r="W6" s="7">
        <f>(Q6 + 2 * R6 - S6*(T6-1) -1) / U6 + 1</f>
        <v>5</v>
      </c>
      <c r="X6" s="11"/>
      <c r="Y6" s="5">
        <f>W6</f>
        <v>5</v>
      </c>
      <c r="Z6" s="3">
        <v>0</v>
      </c>
      <c r="AA6" s="3">
        <v>1</v>
      </c>
      <c r="AB6" s="3">
        <v>3</v>
      </c>
      <c r="AC6" s="3">
        <v>2</v>
      </c>
      <c r="AD6" s="6">
        <f>Y6/AE6</f>
        <v>2.5</v>
      </c>
      <c r="AE6" s="7">
        <f>(Y6 + 2 * Z6 - AA6*(AB6-1) -1) / AC6 + 1</f>
        <v>2</v>
      </c>
    </row>
    <row r="7" spans="1:31" x14ac:dyDescent="0.25">
      <c r="Y7" s="1" t="s">
        <v>15</v>
      </c>
      <c r="Z7" s="1"/>
      <c r="AA7" s="1"/>
      <c r="AB7" s="1"/>
      <c r="AC7" s="1"/>
      <c r="AD7" s="1"/>
      <c r="AE7" s="1"/>
    </row>
    <row r="8" spans="1:31" ht="15.75" thickBot="1" x14ac:dyDescent="0.3">
      <c r="Y8" s="12" t="s">
        <v>16</v>
      </c>
      <c r="Z8" s="12"/>
      <c r="AA8" s="12"/>
      <c r="AB8" s="12"/>
      <c r="AC8" s="12"/>
      <c r="AD8" s="12"/>
      <c r="AE8" s="12"/>
    </row>
    <row r="9" spans="1:31" ht="15.75" thickBot="1" x14ac:dyDescent="0.3">
      <c r="A9" s="8" t="s">
        <v>8</v>
      </c>
      <c r="B9" s="9"/>
      <c r="C9" s="9"/>
      <c r="D9" s="9"/>
      <c r="E9" s="9"/>
      <c r="F9" s="9"/>
      <c r="G9" s="10"/>
      <c r="I9" s="8" t="s">
        <v>9</v>
      </c>
      <c r="J9" s="9"/>
      <c r="K9" s="9"/>
      <c r="L9" s="9"/>
      <c r="M9" s="9"/>
      <c r="N9" s="9"/>
      <c r="O9" s="10"/>
      <c r="Q9" s="8" t="s">
        <v>13</v>
      </c>
      <c r="R9" s="9"/>
      <c r="S9" s="9"/>
      <c r="T9" s="9"/>
      <c r="U9" s="9"/>
      <c r="V9" s="9"/>
      <c r="W9" s="10"/>
      <c r="Y9" s="8" t="s">
        <v>12</v>
      </c>
      <c r="Z9" s="9"/>
      <c r="AA9" s="9"/>
      <c r="AB9" s="9"/>
      <c r="AC9" s="9"/>
      <c r="AD9" s="9"/>
      <c r="AE9" s="10"/>
    </row>
    <row r="10" spans="1:31" x14ac:dyDescent="0.25">
      <c r="A10" s="2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13" t="s">
        <v>23</v>
      </c>
      <c r="G10" s="4" t="s">
        <v>5</v>
      </c>
      <c r="H10" s="11" t="s">
        <v>17</v>
      </c>
      <c r="I10" s="2" t="s">
        <v>0</v>
      </c>
      <c r="J10" s="3" t="s">
        <v>1</v>
      </c>
      <c r="K10" s="3" t="s">
        <v>2</v>
      </c>
      <c r="L10" s="3" t="s">
        <v>3</v>
      </c>
      <c r="M10" s="3" t="s">
        <v>4</v>
      </c>
      <c r="N10" s="13" t="s">
        <v>23</v>
      </c>
      <c r="O10" s="4" t="s">
        <v>5</v>
      </c>
      <c r="P10" s="11" t="s">
        <v>17</v>
      </c>
      <c r="Q10" s="2" t="s">
        <v>0</v>
      </c>
      <c r="R10" s="3" t="s">
        <v>1</v>
      </c>
      <c r="S10" s="3" t="s">
        <v>2</v>
      </c>
      <c r="T10" s="3" t="s">
        <v>3</v>
      </c>
      <c r="U10" s="3" t="s">
        <v>4</v>
      </c>
      <c r="V10" s="13" t="s">
        <v>23</v>
      </c>
      <c r="W10" s="4" t="s">
        <v>5</v>
      </c>
      <c r="X10" s="11" t="s">
        <v>17</v>
      </c>
      <c r="Y10" s="2" t="s">
        <v>0</v>
      </c>
      <c r="Z10" s="3" t="s">
        <v>1</v>
      </c>
      <c r="AA10" s="3" t="s">
        <v>2</v>
      </c>
      <c r="AB10" s="3" t="s">
        <v>3</v>
      </c>
      <c r="AC10" s="3" t="s">
        <v>4</v>
      </c>
      <c r="AD10" s="13" t="s">
        <v>23</v>
      </c>
      <c r="AE10" s="4" t="s">
        <v>5</v>
      </c>
    </row>
    <row r="11" spans="1:31" x14ac:dyDescent="0.25">
      <c r="A11" s="2">
        <f>O11</f>
        <v>16</v>
      </c>
      <c r="B11" s="3">
        <v>1</v>
      </c>
      <c r="C11" s="3">
        <v>1</v>
      </c>
      <c r="D11" s="3">
        <v>4</v>
      </c>
      <c r="E11" s="3">
        <v>2</v>
      </c>
      <c r="F11" s="3">
        <f>G11/A11</f>
        <v>2</v>
      </c>
      <c r="G11" s="4">
        <f>E11*(A11-1) + D11 -2*B11</f>
        <v>32</v>
      </c>
      <c r="H11" s="11"/>
      <c r="I11" s="2">
        <f>W11</f>
        <v>8</v>
      </c>
      <c r="J11" s="3">
        <v>1</v>
      </c>
      <c r="K11" s="3">
        <v>1</v>
      </c>
      <c r="L11" s="3">
        <v>4</v>
      </c>
      <c r="M11" s="3">
        <v>2</v>
      </c>
      <c r="N11" s="3">
        <f>O11/I11</f>
        <v>2</v>
      </c>
      <c r="O11" s="4">
        <f>M11*(I11-1) + L11 -2*J11</f>
        <v>16</v>
      </c>
      <c r="P11" s="11"/>
      <c r="Q11" s="2">
        <f>AE11</f>
        <v>5</v>
      </c>
      <c r="R11" s="3">
        <v>1</v>
      </c>
      <c r="S11" s="3">
        <v>1</v>
      </c>
      <c r="T11" s="3">
        <v>2</v>
      </c>
      <c r="U11" s="3">
        <v>2</v>
      </c>
      <c r="V11" s="3">
        <f>W11/Q11</f>
        <v>1.6</v>
      </c>
      <c r="W11" s="4">
        <f>U11*(Q11-1) + T11 -2*R11</f>
        <v>8</v>
      </c>
      <c r="X11" s="11"/>
      <c r="Y11" s="2">
        <f>AE4</f>
        <v>2</v>
      </c>
      <c r="Z11" s="3">
        <v>0</v>
      </c>
      <c r="AA11" s="3">
        <v>1</v>
      </c>
      <c r="AB11" s="3">
        <v>3</v>
      </c>
      <c r="AC11" s="3">
        <v>2</v>
      </c>
      <c r="AD11" s="3">
        <f>AE11/Y11</f>
        <v>2.5</v>
      </c>
      <c r="AE11" s="4">
        <f>AC11*(Y11-1) + AB11 -2*Z11</f>
        <v>5</v>
      </c>
    </row>
    <row r="12" spans="1:31" x14ac:dyDescent="0.25">
      <c r="A12" s="2" t="s">
        <v>6</v>
      </c>
      <c r="B12" s="3" t="s">
        <v>1</v>
      </c>
      <c r="C12" s="3" t="s">
        <v>2</v>
      </c>
      <c r="D12" s="3" t="s">
        <v>3</v>
      </c>
      <c r="E12" s="3" t="s">
        <v>4</v>
      </c>
      <c r="F12" s="13" t="s">
        <v>23</v>
      </c>
      <c r="G12" s="4" t="s">
        <v>7</v>
      </c>
      <c r="H12" s="11"/>
      <c r="I12" s="2" t="s">
        <v>6</v>
      </c>
      <c r="J12" s="3" t="s">
        <v>1</v>
      </c>
      <c r="K12" s="3" t="s">
        <v>2</v>
      </c>
      <c r="L12" s="3" t="s">
        <v>3</v>
      </c>
      <c r="M12" s="3" t="s">
        <v>4</v>
      </c>
      <c r="N12" s="13" t="s">
        <v>23</v>
      </c>
      <c r="O12" s="4" t="s">
        <v>7</v>
      </c>
      <c r="P12" s="11"/>
      <c r="Q12" s="2" t="s">
        <v>6</v>
      </c>
      <c r="R12" s="3" t="s">
        <v>1</v>
      </c>
      <c r="S12" s="3" t="s">
        <v>2</v>
      </c>
      <c r="T12" s="3" t="s">
        <v>3</v>
      </c>
      <c r="U12" s="3" t="s">
        <v>4</v>
      </c>
      <c r="V12" s="13" t="s">
        <v>23</v>
      </c>
      <c r="W12" s="4" t="s">
        <v>7</v>
      </c>
      <c r="X12" s="11"/>
      <c r="Y12" s="2" t="s">
        <v>6</v>
      </c>
      <c r="Z12" s="3" t="s">
        <v>1</v>
      </c>
      <c r="AA12" s="3" t="s">
        <v>2</v>
      </c>
      <c r="AB12" s="3" t="s">
        <v>3</v>
      </c>
      <c r="AC12" s="3" t="s">
        <v>4</v>
      </c>
      <c r="AD12" s="13" t="s">
        <v>23</v>
      </c>
      <c r="AE12" s="4" t="s">
        <v>7</v>
      </c>
    </row>
    <row r="13" spans="1:31" x14ac:dyDescent="0.25">
      <c r="A13" s="5">
        <f>O13</f>
        <v>20</v>
      </c>
      <c r="B13" s="6">
        <v>1</v>
      </c>
      <c r="C13" s="6">
        <v>1</v>
      </c>
      <c r="D13" s="6">
        <v>4</v>
      </c>
      <c r="E13" s="6">
        <v>2</v>
      </c>
      <c r="F13" s="6">
        <f>G13/A13</f>
        <v>2</v>
      </c>
      <c r="G13" s="7">
        <f>E13*(A13-1) + D13 -2*B13</f>
        <v>40</v>
      </c>
      <c r="H13" s="11"/>
      <c r="I13" s="5">
        <f>W13</f>
        <v>10</v>
      </c>
      <c r="J13" s="6">
        <v>1</v>
      </c>
      <c r="K13" s="6">
        <v>1</v>
      </c>
      <c r="L13" s="6">
        <v>4</v>
      </c>
      <c r="M13" s="6">
        <v>2</v>
      </c>
      <c r="N13" s="6">
        <f>O13/I13</f>
        <v>2</v>
      </c>
      <c r="O13" s="7">
        <f>M13*(I13-1) + L13 -2*J13</f>
        <v>20</v>
      </c>
      <c r="P13" s="11"/>
      <c r="Q13" s="5">
        <f>AE13</f>
        <v>5</v>
      </c>
      <c r="R13" s="6">
        <v>1</v>
      </c>
      <c r="S13" s="6">
        <v>1</v>
      </c>
      <c r="T13" s="6">
        <v>4</v>
      </c>
      <c r="U13" s="6">
        <v>2</v>
      </c>
      <c r="V13" s="6">
        <f>W13/Q13</f>
        <v>2</v>
      </c>
      <c r="W13" s="7">
        <f>U13*(Q13-1) + T13 -2*R13</f>
        <v>10</v>
      </c>
      <c r="X13" s="11"/>
      <c r="Y13" s="5">
        <f>AE6</f>
        <v>2</v>
      </c>
      <c r="Z13" s="6">
        <v>0</v>
      </c>
      <c r="AA13" s="6">
        <v>1</v>
      </c>
      <c r="AB13" s="6">
        <v>3</v>
      </c>
      <c r="AC13" s="6">
        <v>2</v>
      </c>
      <c r="AD13" s="6">
        <f>AE13/Y13</f>
        <v>2.5</v>
      </c>
      <c r="AE13" s="7">
        <f>AC13*(Y13-1) + AB13 -2*Z13</f>
        <v>5</v>
      </c>
    </row>
    <row r="14" spans="1:31" s="16" customFormat="1" x14ac:dyDescent="0.25">
      <c r="A14" s="14"/>
      <c r="B14" s="14"/>
      <c r="C14" s="14"/>
      <c r="D14" s="14"/>
      <c r="E14" s="14"/>
      <c r="F14" s="14"/>
      <c r="G14" s="14"/>
      <c r="H14" s="15"/>
      <c r="I14" s="14"/>
      <c r="J14" s="14"/>
      <c r="K14" s="14"/>
      <c r="L14" s="14"/>
      <c r="M14" s="14"/>
      <c r="N14" s="14"/>
      <c r="O14" s="14"/>
      <c r="P14" s="15"/>
      <c r="Q14" s="14"/>
      <c r="R14" s="14"/>
      <c r="S14" s="14"/>
      <c r="T14" s="14"/>
      <c r="U14" s="14"/>
      <c r="V14" s="14"/>
      <c r="W14" s="14"/>
      <c r="X14" s="15"/>
      <c r="Y14" s="14"/>
      <c r="Z14" s="14"/>
      <c r="AA14" s="14"/>
      <c r="AB14" s="14"/>
      <c r="AC14" s="14"/>
      <c r="AD14" s="14"/>
      <c r="AE14" s="14"/>
    </row>
    <row r="15" spans="1:31" s="16" customFormat="1" ht="15.75" thickBot="1" x14ac:dyDescent="0.3">
      <c r="A15" s="16" t="s">
        <v>19</v>
      </c>
      <c r="B15" s="16" t="s">
        <v>24</v>
      </c>
    </row>
    <row r="16" spans="1:31" ht="15.75" thickBot="1" x14ac:dyDescent="0.3">
      <c r="A16" s="8" t="s">
        <v>8</v>
      </c>
      <c r="B16" s="9"/>
      <c r="C16" s="9"/>
      <c r="D16" s="9"/>
      <c r="E16" s="9"/>
      <c r="F16" s="9"/>
      <c r="G16" s="10"/>
      <c r="I16" s="8" t="s">
        <v>9</v>
      </c>
      <c r="J16" s="9"/>
      <c r="K16" s="9"/>
      <c r="L16" s="9"/>
      <c r="M16" s="9"/>
      <c r="N16" s="9"/>
      <c r="O16" s="10"/>
      <c r="Q16" s="8" t="s">
        <v>10</v>
      </c>
      <c r="R16" s="9"/>
      <c r="S16" s="9"/>
      <c r="T16" s="9"/>
      <c r="U16" s="9"/>
      <c r="V16" s="9"/>
      <c r="W16" s="10"/>
      <c r="Y16" s="8" t="s">
        <v>11</v>
      </c>
      <c r="Z16" s="9"/>
      <c r="AA16" s="9"/>
      <c r="AB16" s="9"/>
      <c r="AC16" s="9"/>
      <c r="AD16" s="9"/>
      <c r="AE16" s="10"/>
    </row>
    <row r="17" spans="1:31" x14ac:dyDescent="0.25">
      <c r="A17" s="2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13" t="s">
        <v>22</v>
      </c>
      <c r="G17" s="4" t="s">
        <v>5</v>
      </c>
      <c r="H17" s="11" t="s">
        <v>14</v>
      </c>
      <c r="I17" s="2" t="s">
        <v>0</v>
      </c>
      <c r="J17" s="3" t="s">
        <v>1</v>
      </c>
      <c r="K17" s="3" t="s">
        <v>2</v>
      </c>
      <c r="L17" s="3" t="s">
        <v>3</v>
      </c>
      <c r="M17" s="3" t="s">
        <v>4</v>
      </c>
      <c r="N17" s="13" t="s">
        <v>22</v>
      </c>
      <c r="O17" s="4" t="s">
        <v>5</v>
      </c>
      <c r="P17" s="11" t="s">
        <v>14</v>
      </c>
      <c r="Q17" s="2" t="s">
        <v>0</v>
      </c>
      <c r="R17" s="3" t="s">
        <v>1</v>
      </c>
      <c r="S17" s="3" t="s">
        <v>2</v>
      </c>
      <c r="T17" s="3" t="s">
        <v>3</v>
      </c>
      <c r="U17" s="3" t="s">
        <v>4</v>
      </c>
      <c r="V17" s="13" t="s">
        <v>22</v>
      </c>
      <c r="W17" s="4" t="s">
        <v>5</v>
      </c>
      <c r="X17" s="11" t="s">
        <v>14</v>
      </c>
      <c r="Y17" s="2" t="s">
        <v>0</v>
      </c>
      <c r="Z17" s="3" t="s">
        <v>1</v>
      </c>
      <c r="AA17" s="3" t="s">
        <v>2</v>
      </c>
      <c r="AB17" s="3" t="s">
        <v>3</v>
      </c>
      <c r="AC17" s="3" t="s">
        <v>4</v>
      </c>
      <c r="AD17" s="13" t="s">
        <v>22</v>
      </c>
      <c r="AE17" s="4" t="s">
        <v>5</v>
      </c>
    </row>
    <row r="18" spans="1:31" x14ac:dyDescent="0.25">
      <c r="A18" s="2">
        <v>128</v>
      </c>
      <c r="B18" s="3">
        <v>1</v>
      </c>
      <c r="C18" s="3">
        <v>1</v>
      </c>
      <c r="D18" s="3">
        <v>4</v>
      </c>
      <c r="E18" s="3">
        <v>2</v>
      </c>
      <c r="F18" s="3">
        <f>A18/G18</f>
        <v>2</v>
      </c>
      <c r="G18" s="4">
        <f>(A18 + 2 * B18 - C18*(D18-1) -1) / E18 + 1</f>
        <v>64</v>
      </c>
      <c r="H18" s="11"/>
      <c r="I18" s="2">
        <f>G18</f>
        <v>64</v>
      </c>
      <c r="J18" s="3">
        <v>1</v>
      </c>
      <c r="K18" s="3">
        <v>1</v>
      </c>
      <c r="L18" s="3">
        <v>2</v>
      </c>
      <c r="M18" s="3">
        <v>2</v>
      </c>
      <c r="N18" s="3">
        <f>I18/O18</f>
        <v>1.9393939393939394</v>
      </c>
      <c r="O18" s="4">
        <f>((I18 + 2 * J18 - K18*(L18-1) -1) / M18 )+ 1</f>
        <v>33</v>
      </c>
      <c r="P18" s="11"/>
      <c r="Q18" s="2">
        <f>O18</f>
        <v>33</v>
      </c>
      <c r="R18" s="3">
        <v>1</v>
      </c>
      <c r="S18" s="3">
        <v>1</v>
      </c>
      <c r="T18" s="3">
        <v>3</v>
      </c>
      <c r="U18" s="3">
        <v>2</v>
      </c>
      <c r="V18" s="3">
        <f>Q18/W18</f>
        <v>1.9411764705882353</v>
      </c>
      <c r="W18" s="4">
        <f>(Q18 + 2 * R18 - S18*(T18-1) -1) / U18 + 1</f>
        <v>17</v>
      </c>
      <c r="X18" s="11"/>
      <c r="Y18" s="2">
        <f>W18</f>
        <v>17</v>
      </c>
      <c r="Z18" s="3">
        <v>0</v>
      </c>
      <c r="AA18" s="3">
        <v>1</v>
      </c>
      <c r="AB18" s="3">
        <v>3</v>
      </c>
      <c r="AC18" s="3">
        <v>2</v>
      </c>
      <c r="AD18" s="3">
        <f>Y18/AE18</f>
        <v>2.125</v>
      </c>
      <c r="AE18" s="4">
        <f>(Y18 + 2 * Z18 - AA18*(AB18-1) -1) / AC18 + 1</f>
        <v>8</v>
      </c>
    </row>
    <row r="19" spans="1:31" x14ac:dyDescent="0.25">
      <c r="A19" s="2" t="s">
        <v>6</v>
      </c>
      <c r="B19" s="3" t="s">
        <v>1</v>
      </c>
      <c r="C19" s="3" t="s">
        <v>2</v>
      </c>
      <c r="D19" s="3" t="s">
        <v>3</v>
      </c>
      <c r="E19" s="3" t="s">
        <v>4</v>
      </c>
      <c r="F19" s="13" t="s">
        <v>22</v>
      </c>
      <c r="G19" s="4" t="s">
        <v>7</v>
      </c>
      <c r="H19" s="11"/>
      <c r="I19" s="2" t="s">
        <v>6</v>
      </c>
      <c r="J19" s="3" t="s">
        <v>1</v>
      </c>
      <c r="K19" s="3" t="s">
        <v>2</v>
      </c>
      <c r="L19" s="3" t="s">
        <v>3</v>
      </c>
      <c r="M19" s="3" t="s">
        <v>4</v>
      </c>
      <c r="N19" s="13" t="s">
        <v>22</v>
      </c>
      <c r="O19" s="4" t="s">
        <v>7</v>
      </c>
      <c r="P19" s="11"/>
      <c r="Q19" s="2" t="s">
        <v>6</v>
      </c>
      <c r="R19" s="3" t="s">
        <v>1</v>
      </c>
      <c r="S19" s="3" t="s">
        <v>2</v>
      </c>
      <c r="T19" s="3" t="s">
        <v>3</v>
      </c>
      <c r="U19" s="3" t="s">
        <v>4</v>
      </c>
      <c r="V19" s="13" t="s">
        <v>22</v>
      </c>
      <c r="W19" s="4" t="s">
        <v>7</v>
      </c>
      <c r="X19" s="11"/>
      <c r="Y19" s="2" t="s">
        <v>6</v>
      </c>
      <c r="Z19" s="3" t="s">
        <v>1</v>
      </c>
      <c r="AA19" s="3" t="s">
        <v>2</v>
      </c>
      <c r="AB19" s="3" t="s">
        <v>3</v>
      </c>
      <c r="AC19" s="3" t="s">
        <v>4</v>
      </c>
      <c r="AD19" s="13" t="s">
        <v>22</v>
      </c>
      <c r="AE19" s="4" t="s">
        <v>7</v>
      </c>
    </row>
    <row r="20" spans="1:31" x14ac:dyDescent="0.25">
      <c r="A20" s="5">
        <v>160</v>
      </c>
      <c r="B20" s="6">
        <v>1</v>
      </c>
      <c r="C20" s="6">
        <v>1</v>
      </c>
      <c r="D20" s="6">
        <v>4</v>
      </c>
      <c r="E20" s="6">
        <v>2</v>
      </c>
      <c r="F20" s="6">
        <f>A20/G20</f>
        <v>2</v>
      </c>
      <c r="G20" s="7">
        <f>(A20 + 2 * B20 - C20*(D20-1) -1) / E20 + 1</f>
        <v>80</v>
      </c>
      <c r="H20" s="11"/>
      <c r="I20" s="5">
        <f>G20</f>
        <v>80</v>
      </c>
      <c r="J20" s="6">
        <v>1</v>
      </c>
      <c r="K20" s="6">
        <v>1</v>
      </c>
      <c r="L20" s="6">
        <v>8</v>
      </c>
      <c r="M20" s="6">
        <v>2</v>
      </c>
      <c r="N20" s="6">
        <f>I20/O20</f>
        <v>2.1052631578947367</v>
      </c>
      <c r="O20" s="7">
        <f>(I20 + 2 * J20 - K20*(L20-1) -1) / M20 + 1</f>
        <v>38</v>
      </c>
      <c r="P20" s="11"/>
      <c r="Q20" s="5">
        <f>O20</f>
        <v>38</v>
      </c>
      <c r="R20" s="6">
        <v>1</v>
      </c>
      <c r="S20" s="6">
        <v>1</v>
      </c>
      <c r="T20" s="6">
        <v>8</v>
      </c>
      <c r="U20" s="6">
        <v>2</v>
      </c>
      <c r="V20" s="6">
        <f>Q20/W20</f>
        <v>2.2352941176470589</v>
      </c>
      <c r="W20" s="7">
        <f>(Q20 + 2 * R20 - S20*(T20-1) -1) / U20 + 1</f>
        <v>17</v>
      </c>
      <c r="X20" s="11"/>
      <c r="Y20" s="5">
        <f>W20</f>
        <v>17</v>
      </c>
      <c r="Z20" s="3">
        <v>0</v>
      </c>
      <c r="AA20" s="3">
        <v>1</v>
      </c>
      <c r="AB20" s="3">
        <v>3</v>
      </c>
      <c r="AC20" s="3">
        <v>2</v>
      </c>
      <c r="AD20" s="6">
        <f>Y20/AE20</f>
        <v>2.125</v>
      </c>
      <c r="AE20" s="7">
        <f>(Y20 + 2 * Z20 - AA20*(AB20-1) -1) / AC20 + 1</f>
        <v>8</v>
      </c>
    </row>
    <row r="21" spans="1:31" x14ac:dyDescent="0.25">
      <c r="Y21" s="1" t="s">
        <v>15</v>
      </c>
      <c r="Z21" s="1"/>
      <c r="AA21" s="1"/>
      <c r="AB21" s="1"/>
      <c r="AC21" s="1"/>
      <c r="AD21" s="1"/>
      <c r="AE21" s="1"/>
    </row>
    <row r="22" spans="1:31" ht="15.75" thickBot="1" x14ac:dyDescent="0.3">
      <c r="Y22" s="12" t="s">
        <v>16</v>
      </c>
      <c r="Z22" s="12"/>
      <c r="AA22" s="12"/>
      <c r="AB22" s="12"/>
      <c r="AC22" s="12"/>
      <c r="AD22" s="12"/>
      <c r="AE22" s="12"/>
    </row>
    <row r="23" spans="1:31" ht="15.75" thickBot="1" x14ac:dyDescent="0.3">
      <c r="A23" s="8" t="s">
        <v>8</v>
      </c>
      <c r="B23" s="9"/>
      <c r="C23" s="9"/>
      <c r="D23" s="9"/>
      <c r="E23" s="9"/>
      <c r="F23" s="9"/>
      <c r="G23" s="10"/>
      <c r="I23" s="8" t="s">
        <v>9</v>
      </c>
      <c r="J23" s="9"/>
      <c r="K23" s="9"/>
      <c r="L23" s="9"/>
      <c r="M23" s="9"/>
      <c r="N23" s="9"/>
      <c r="O23" s="10"/>
      <c r="Q23" s="8" t="s">
        <v>13</v>
      </c>
      <c r="R23" s="9"/>
      <c r="S23" s="9"/>
      <c r="T23" s="9"/>
      <c r="U23" s="9"/>
      <c r="V23" s="9"/>
      <c r="W23" s="10"/>
      <c r="Y23" s="8" t="s">
        <v>12</v>
      </c>
      <c r="Z23" s="9"/>
      <c r="AA23" s="9"/>
      <c r="AB23" s="9"/>
      <c r="AC23" s="9"/>
      <c r="AD23" s="9"/>
      <c r="AE23" s="10"/>
    </row>
    <row r="24" spans="1:31" x14ac:dyDescent="0.25">
      <c r="A24" s="2" t="s">
        <v>0</v>
      </c>
      <c r="B24" s="3" t="s">
        <v>1</v>
      </c>
      <c r="C24" s="3" t="s">
        <v>2</v>
      </c>
      <c r="D24" s="3" t="s">
        <v>3</v>
      </c>
      <c r="E24" s="3" t="s">
        <v>4</v>
      </c>
      <c r="F24" s="13" t="s">
        <v>23</v>
      </c>
      <c r="G24" s="4" t="s">
        <v>5</v>
      </c>
      <c r="H24" s="11" t="s">
        <v>17</v>
      </c>
      <c r="I24" s="2" t="s">
        <v>0</v>
      </c>
      <c r="J24" s="3" t="s">
        <v>1</v>
      </c>
      <c r="K24" s="3" t="s">
        <v>2</v>
      </c>
      <c r="L24" s="3" t="s">
        <v>3</v>
      </c>
      <c r="M24" s="3" t="s">
        <v>4</v>
      </c>
      <c r="N24" s="13" t="s">
        <v>23</v>
      </c>
      <c r="O24" s="4" t="s">
        <v>5</v>
      </c>
      <c r="P24" s="11" t="s">
        <v>17</v>
      </c>
      <c r="Q24" s="2" t="s">
        <v>0</v>
      </c>
      <c r="R24" s="3" t="s">
        <v>1</v>
      </c>
      <c r="S24" s="3" t="s">
        <v>2</v>
      </c>
      <c r="T24" s="3" t="s">
        <v>3</v>
      </c>
      <c r="U24" s="3" t="s">
        <v>4</v>
      </c>
      <c r="V24" s="13" t="s">
        <v>23</v>
      </c>
      <c r="W24" s="4" t="s">
        <v>5</v>
      </c>
      <c r="X24" s="11" t="s">
        <v>17</v>
      </c>
      <c r="Y24" s="2" t="s">
        <v>0</v>
      </c>
      <c r="Z24" s="3" t="s">
        <v>1</v>
      </c>
      <c r="AA24" s="3" t="s">
        <v>2</v>
      </c>
      <c r="AB24" s="3" t="s">
        <v>3</v>
      </c>
      <c r="AC24" s="3" t="s">
        <v>4</v>
      </c>
      <c r="AD24" s="13" t="s">
        <v>23</v>
      </c>
      <c r="AE24" s="4" t="s">
        <v>5</v>
      </c>
    </row>
    <row r="25" spans="1:31" x14ac:dyDescent="0.25">
      <c r="A25" s="2">
        <f>O25</f>
        <v>65</v>
      </c>
      <c r="B25" s="3">
        <v>1</v>
      </c>
      <c r="C25" s="3">
        <v>1</v>
      </c>
      <c r="D25" s="3">
        <v>4</v>
      </c>
      <c r="E25" s="3">
        <v>2</v>
      </c>
      <c r="F25" s="3">
        <f>G25/A25</f>
        <v>2</v>
      </c>
      <c r="G25" s="4">
        <f>E25*(A25-1) + D25 -2*B25</f>
        <v>130</v>
      </c>
      <c r="H25" s="11"/>
      <c r="I25" s="2">
        <f>W25</f>
        <v>33</v>
      </c>
      <c r="J25" s="3">
        <v>1</v>
      </c>
      <c r="K25" s="3">
        <v>1</v>
      </c>
      <c r="L25" s="3">
        <v>3</v>
      </c>
      <c r="M25" s="3">
        <v>2</v>
      </c>
      <c r="N25" s="3">
        <f>O25/I25</f>
        <v>1.9696969696969697</v>
      </c>
      <c r="O25" s="4">
        <f>M25*(I25-1) + L25 -2*J25</f>
        <v>65</v>
      </c>
      <c r="P25" s="11"/>
      <c r="Q25" s="2">
        <f>AE25</f>
        <v>17</v>
      </c>
      <c r="R25" s="3">
        <v>1</v>
      </c>
      <c r="S25" s="3">
        <v>1</v>
      </c>
      <c r="T25" s="3">
        <v>3</v>
      </c>
      <c r="U25" s="3">
        <v>2</v>
      </c>
      <c r="V25" s="3">
        <f>W25/Q25</f>
        <v>1.9411764705882353</v>
      </c>
      <c r="W25" s="4">
        <f>U25*(Q25-1) + T25 -2*R25</f>
        <v>33</v>
      </c>
      <c r="X25" s="11"/>
      <c r="Y25" s="2">
        <f>AE18</f>
        <v>8</v>
      </c>
      <c r="Z25" s="3">
        <v>0</v>
      </c>
      <c r="AA25" s="3">
        <v>1</v>
      </c>
      <c r="AB25" s="3">
        <v>3</v>
      </c>
      <c r="AC25" s="3">
        <v>2</v>
      </c>
      <c r="AD25" s="3">
        <f>AE25/Y25</f>
        <v>2.125</v>
      </c>
      <c r="AE25" s="4">
        <f>AC25*(Y25-1) + AB25 -2*Z25</f>
        <v>17</v>
      </c>
    </row>
    <row r="26" spans="1:31" x14ac:dyDescent="0.25">
      <c r="A26" s="2" t="s">
        <v>6</v>
      </c>
      <c r="B26" s="3" t="s">
        <v>1</v>
      </c>
      <c r="C26" s="3" t="s">
        <v>2</v>
      </c>
      <c r="D26" s="3" t="s">
        <v>3</v>
      </c>
      <c r="E26" s="3" t="s">
        <v>4</v>
      </c>
      <c r="F26" s="13" t="s">
        <v>23</v>
      </c>
      <c r="G26" s="4" t="s">
        <v>7</v>
      </c>
      <c r="H26" s="11"/>
      <c r="I26" s="2" t="s">
        <v>6</v>
      </c>
      <c r="J26" s="3" t="s">
        <v>1</v>
      </c>
      <c r="K26" s="3" t="s">
        <v>2</v>
      </c>
      <c r="L26" s="3" t="s">
        <v>3</v>
      </c>
      <c r="M26" s="3" t="s">
        <v>4</v>
      </c>
      <c r="N26" s="13" t="s">
        <v>23</v>
      </c>
      <c r="O26" s="4" t="s">
        <v>7</v>
      </c>
      <c r="P26" s="11"/>
      <c r="Q26" s="2" t="s">
        <v>6</v>
      </c>
      <c r="R26" s="3" t="s">
        <v>1</v>
      </c>
      <c r="S26" s="3" t="s">
        <v>2</v>
      </c>
      <c r="T26" s="3" t="s">
        <v>3</v>
      </c>
      <c r="U26" s="3" t="s">
        <v>4</v>
      </c>
      <c r="V26" s="13" t="s">
        <v>23</v>
      </c>
      <c r="W26" s="4" t="s">
        <v>7</v>
      </c>
      <c r="X26" s="11"/>
      <c r="Y26" s="2" t="s">
        <v>6</v>
      </c>
      <c r="Z26" s="3" t="s">
        <v>1</v>
      </c>
      <c r="AA26" s="3" t="s">
        <v>2</v>
      </c>
      <c r="AB26" s="3" t="s">
        <v>3</v>
      </c>
      <c r="AC26" s="3" t="s">
        <v>4</v>
      </c>
      <c r="AD26" s="13" t="s">
        <v>23</v>
      </c>
      <c r="AE26" s="4" t="s">
        <v>7</v>
      </c>
    </row>
    <row r="27" spans="1:31" x14ac:dyDescent="0.25">
      <c r="A27" s="5">
        <f>O27</f>
        <v>80</v>
      </c>
      <c r="B27" s="6">
        <v>1</v>
      </c>
      <c r="C27" s="6">
        <v>1</v>
      </c>
      <c r="D27" s="6">
        <v>4</v>
      </c>
      <c r="E27" s="6">
        <v>2</v>
      </c>
      <c r="F27" s="6">
        <f>G27/A27</f>
        <v>2</v>
      </c>
      <c r="G27" s="7">
        <f>E27*(A27-1) + D27 -2*B27</f>
        <v>160</v>
      </c>
      <c r="H27" s="11"/>
      <c r="I27" s="5">
        <f>W27</f>
        <v>38</v>
      </c>
      <c r="J27" s="6">
        <v>1</v>
      </c>
      <c r="K27" s="6">
        <v>1</v>
      </c>
      <c r="L27" s="6">
        <v>8</v>
      </c>
      <c r="M27" s="6">
        <v>2</v>
      </c>
      <c r="N27" s="6">
        <f>O27/I27</f>
        <v>2.1052631578947367</v>
      </c>
      <c r="O27" s="7">
        <f>M27*(I27-1) + L27 -2*J27</f>
        <v>80</v>
      </c>
      <c r="P27" s="11"/>
      <c r="Q27" s="5">
        <f>AE27</f>
        <v>17</v>
      </c>
      <c r="R27" s="6">
        <v>1</v>
      </c>
      <c r="S27" s="6">
        <v>1</v>
      </c>
      <c r="T27" s="6">
        <v>8</v>
      </c>
      <c r="U27" s="6">
        <v>2</v>
      </c>
      <c r="V27" s="6">
        <f>W27/Q27</f>
        <v>2.2352941176470589</v>
      </c>
      <c r="W27" s="7">
        <f>U27*(Q27-1) + T27 -2*R27</f>
        <v>38</v>
      </c>
      <c r="X27" s="11"/>
      <c r="Y27" s="5">
        <f>AE20</f>
        <v>8</v>
      </c>
      <c r="Z27" s="6">
        <v>0</v>
      </c>
      <c r="AA27" s="6">
        <v>1</v>
      </c>
      <c r="AB27" s="6">
        <v>3</v>
      </c>
      <c r="AC27" s="6">
        <v>2</v>
      </c>
      <c r="AD27" s="6">
        <f>AE27/Y27</f>
        <v>2.125</v>
      </c>
      <c r="AE27" s="7">
        <f>AC27*(Y27-1) + AB27 -2*Z27</f>
        <v>17</v>
      </c>
    </row>
    <row r="28" spans="1:31" s="16" customFormat="1" x14ac:dyDescent="0.25">
      <c r="A28" s="14"/>
      <c r="B28" s="14"/>
      <c r="C28" s="14"/>
      <c r="D28" s="14"/>
      <c r="E28" s="14"/>
      <c r="F28" s="14"/>
      <c r="G28" s="14"/>
      <c r="H28" s="15"/>
      <c r="I28" s="14"/>
      <c r="J28" s="14"/>
      <c r="K28" s="14"/>
      <c r="L28" s="14"/>
      <c r="M28" s="14"/>
      <c r="N28" s="14"/>
      <c r="O28" s="14"/>
      <c r="P28" s="15"/>
      <c r="Q28" s="14"/>
      <c r="R28" s="14"/>
      <c r="S28" s="14"/>
      <c r="T28" s="14"/>
      <c r="U28" s="14"/>
      <c r="V28" s="14"/>
      <c r="W28" s="14"/>
      <c r="X28" s="15"/>
      <c r="Y28" s="14"/>
      <c r="Z28" s="14"/>
      <c r="AA28" s="14"/>
      <c r="AB28" s="14"/>
      <c r="AC28" s="14"/>
      <c r="AD28" s="14"/>
      <c r="AE28" s="14"/>
    </row>
    <row r="29" spans="1:31" s="16" customFormat="1" ht="15.75" thickBot="1" x14ac:dyDescent="0.3">
      <c r="A29" s="16" t="s">
        <v>19</v>
      </c>
      <c r="B29" s="16" t="s">
        <v>21</v>
      </c>
      <c r="C29" s="14"/>
      <c r="D29" s="14"/>
      <c r="E29" s="14"/>
      <c r="F29" s="14"/>
      <c r="G29" s="14"/>
      <c r="H29" s="15"/>
      <c r="I29" s="14"/>
      <c r="J29" s="14"/>
      <c r="K29" s="14"/>
      <c r="L29" s="14"/>
      <c r="M29" s="14"/>
      <c r="N29" s="14"/>
      <c r="O29" s="14"/>
      <c r="P29" s="15"/>
      <c r="Q29" s="14"/>
      <c r="R29" s="14"/>
      <c r="S29" s="14"/>
      <c r="T29" s="14"/>
      <c r="U29" s="14"/>
      <c r="V29" s="14"/>
      <c r="W29" s="14"/>
      <c r="X29" s="15"/>
      <c r="Y29" s="14"/>
      <c r="Z29" s="14"/>
      <c r="AA29" s="14"/>
      <c r="AB29" s="14"/>
      <c r="AC29" s="14"/>
      <c r="AD29" s="14"/>
      <c r="AE29" s="14"/>
    </row>
    <row r="30" spans="1:31" ht="15.75" thickBot="1" x14ac:dyDescent="0.3">
      <c r="A30" s="8" t="s">
        <v>8</v>
      </c>
      <c r="B30" s="9"/>
      <c r="C30" s="9"/>
      <c r="D30" s="9"/>
      <c r="E30" s="9"/>
      <c r="F30" s="9"/>
      <c r="G30" s="10"/>
      <c r="I30" s="8" t="s">
        <v>9</v>
      </c>
      <c r="J30" s="9"/>
      <c r="K30" s="9"/>
      <c r="L30" s="9"/>
      <c r="M30" s="9"/>
      <c r="N30" s="9"/>
      <c r="O30" s="10"/>
      <c r="Q30" s="8" t="s">
        <v>10</v>
      </c>
      <c r="R30" s="9"/>
      <c r="S30" s="9"/>
      <c r="T30" s="9"/>
      <c r="U30" s="9"/>
      <c r="V30" s="9"/>
      <c r="W30" s="10"/>
      <c r="Y30" s="8" t="s">
        <v>11</v>
      </c>
      <c r="Z30" s="9"/>
      <c r="AA30" s="9"/>
      <c r="AB30" s="9"/>
      <c r="AC30" s="9"/>
      <c r="AD30" s="9"/>
      <c r="AE30" s="10"/>
    </row>
    <row r="31" spans="1:31" x14ac:dyDescent="0.25">
      <c r="A31" s="2" t="s">
        <v>0</v>
      </c>
      <c r="B31" s="3" t="s">
        <v>1</v>
      </c>
      <c r="C31" s="3" t="s">
        <v>2</v>
      </c>
      <c r="D31" s="3" t="s">
        <v>3</v>
      </c>
      <c r="E31" s="3" t="s">
        <v>4</v>
      </c>
      <c r="F31" s="13" t="s">
        <v>22</v>
      </c>
      <c r="G31" s="4" t="s">
        <v>5</v>
      </c>
      <c r="H31" s="11" t="s">
        <v>14</v>
      </c>
      <c r="I31" s="2" t="s">
        <v>0</v>
      </c>
      <c r="J31" s="3" t="s">
        <v>1</v>
      </c>
      <c r="K31" s="3" t="s">
        <v>2</v>
      </c>
      <c r="L31" s="3" t="s">
        <v>3</v>
      </c>
      <c r="M31" s="3" t="s">
        <v>4</v>
      </c>
      <c r="N31" s="13" t="s">
        <v>22</v>
      </c>
      <c r="O31" s="4" t="s">
        <v>5</v>
      </c>
      <c r="P31" s="11" t="s">
        <v>14</v>
      </c>
      <c r="Q31" s="2" t="s">
        <v>0</v>
      </c>
      <c r="R31" s="3" t="s">
        <v>1</v>
      </c>
      <c r="S31" s="3" t="s">
        <v>2</v>
      </c>
      <c r="T31" s="3" t="s">
        <v>3</v>
      </c>
      <c r="U31" s="3" t="s">
        <v>4</v>
      </c>
      <c r="V31" s="13" t="s">
        <v>22</v>
      </c>
      <c r="W31" s="4" t="s">
        <v>5</v>
      </c>
      <c r="X31" s="11" t="s">
        <v>14</v>
      </c>
      <c r="Y31" s="2" t="s">
        <v>0</v>
      </c>
      <c r="Z31" s="3" t="s">
        <v>1</v>
      </c>
      <c r="AA31" s="3" t="s">
        <v>2</v>
      </c>
      <c r="AB31" s="3" t="s">
        <v>3</v>
      </c>
      <c r="AC31" s="3" t="s">
        <v>4</v>
      </c>
      <c r="AD31" s="13" t="s">
        <v>22</v>
      </c>
      <c r="AE31" s="4" t="s">
        <v>5</v>
      </c>
    </row>
    <row r="32" spans="1:31" x14ac:dyDescent="0.25">
      <c r="A32" s="2">
        <v>512</v>
      </c>
      <c r="B32" s="3">
        <v>1</v>
      </c>
      <c r="C32" s="3">
        <v>1</v>
      </c>
      <c r="D32" s="3">
        <v>4</v>
      </c>
      <c r="E32" s="3">
        <v>2</v>
      </c>
      <c r="F32" s="3">
        <f>A32/G32</f>
        <v>2</v>
      </c>
      <c r="G32" s="4">
        <f>(A32 + 2 * B32 - C32*(D32-1) -1) / E32 + 1</f>
        <v>256</v>
      </c>
      <c r="H32" s="11"/>
      <c r="I32" s="2">
        <f>G32</f>
        <v>256</v>
      </c>
      <c r="J32" s="3">
        <v>0</v>
      </c>
      <c r="K32" s="3">
        <v>1</v>
      </c>
      <c r="L32" s="3">
        <v>4</v>
      </c>
      <c r="M32" s="3">
        <v>4</v>
      </c>
      <c r="N32" s="3">
        <f>I32/O32</f>
        <v>4</v>
      </c>
      <c r="O32" s="4">
        <f>((I32 + 2 * J32 - K32*(L32-1) -1) / M32 )+ 1</f>
        <v>64</v>
      </c>
      <c r="P32" s="11"/>
      <c r="Q32" s="2">
        <f>O32</f>
        <v>64</v>
      </c>
      <c r="R32" s="3">
        <v>1</v>
      </c>
      <c r="S32" s="3">
        <v>1</v>
      </c>
      <c r="T32" s="3">
        <v>2</v>
      </c>
      <c r="U32" s="3">
        <v>2</v>
      </c>
      <c r="V32" s="3">
        <f>Q32/W32</f>
        <v>1.9393939393939394</v>
      </c>
      <c r="W32" s="4">
        <f>(Q32 + 2 * R32 - S32*(T32-1) -1) / U32 + 1</f>
        <v>33</v>
      </c>
      <c r="X32" s="11"/>
      <c r="Y32" s="2">
        <f>W32</f>
        <v>33</v>
      </c>
      <c r="Z32" s="3">
        <v>0</v>
      </c>
      <c r="AA32" s="3">
        <v>1</v>
      </c>
      <c r="AB32" s="3">
        <v>3</v>
      </c>
      <c r="AC32" s="3">
        <v>2</v>
      </c>
      <c r="AD32" s="3">
        <f>Y32/AE32</f>
        <v>2.0625</v>
      </c>
      <c r="AE32" s="4">
        <f>(Y32 + 2 * Z32 - AA32*(AB32-1) -1) / AC32 + 1</f>
        <v>16</v>
      </c>
    </row>
    <row r="33" spans="1:31" x14ac:dyDescent="0.25">
      <c r="A33" s="2" t="s">
        <v>6</v>
      </c>
      <c r="B33" s="3" t="s">
        <v>1</v>
      </c>
      <c r="C33" s="3" t="s">
        <v>2</v>
      </c>
      <c r="D33" s="3" t="s">
        <v>3</v>
      </c>
      <c r="E33" s="3" t="s">
        <v>4</v>
      </c>
      <c r="F33" s="13" t="s">
        <v>22</v>
      </c>
      <c r="G33" s="4" t="s">
        <v>7</v>
      </c>
      <c r="H33" s="11"/>
      <c r="I33" s="2" t="s">
        <v>6</v>
      </c>
      <c r="J33" s="3" t="s">
        <v>1</v>
      </c>
      <c r="K33" s="3" t="s">
        <v>2</v>
      </c>
      <c r="L33" s="3" t="s">
        <v>3</v>
      </c>
      <c r="M33" s="3" t="s">
        <v>4</v>
      </c>
      <c r="N33" s="13" t="s">
        <v>22</v>
      </c>
      <c r="O33" s="4" t="s">
        <v>7</v>
      </c>
      <c r="P33" s="11"/>
      <c r="Q33" s="2" t="s">
        <v>6</v>
      </c>
      <c r="R33" s="3" t="s">
        <v>1</v>
      </c>
      <c r="S33" s="3" t="s">
        <v>2</v>
      </c>
      <c r="T33" s="3" t="s">
        <v>3</v>
      </c>
      <c r="U33" s="3" t="s">
        <v>4</v>
      </c>
      <c r="V33" s="13" t="s">
        <v>22</v>
      </c>
      <c r="W33" s="4" t="s">
        <v>7</v>
      </c>
      <c r="X33" s="11"/>
      <c r="Y33" s="2" t="s">
        <v>6</v>
      </c>
      <c r="Z33" s="3" t="s">
        <v>1</v>
      </c>
      <c r="AA33" s="3" t="s">
        <v>2</v>
      </c>
      <c r="AB33" s="3" t="s">
        <v>3</v>
      </c>
      <c r="AC33" s="3" t="s">
        <v>4</v>
      </c>
      <c r="AD33" s="13" t="s">
        <v>22</v>
      </c>
      <c r="AE33" s="4" t="s">
        <v>7</v>
      </c>
    </row>
    <row r="34" spans="1:31" x14ac:dyDescent="0.25">
      <c r="A34" s="5">
        <v>640</v>
      </c>
      <c r="B34" s="6">
        <v>1</v>
      </c>
      <c r="C34" s="6">
        <v>1</v>
      </c>
      <c r="D34" s="6">
        <v>4</v>
      </c>
      <c r="E34" s="6">
        <v>2</v>
      </c>
      <c r="F34" s="6">
        <f>A34/G34</f>
        <v>2</v>
      </c>
      <c r="G34" s="7">
        <f>(A34 + 2 * B34 - C34*(D34-1) -1) / E34 + 1</f>
        <v>320</v>
      </c>
      <c r="H34" s="11"/>
      <c r="I34" s="5">
        <f>G34</f>
        <v>320</v>
      </c>
      <c r="J34" s="6">
        <v>0</v>
      </c>
      <c r="K34" s="6">
        <v>1</v>
      </c>
      <c r="L34" s="6">
        <v>12</v>
      </c>
      <c r="M34" s="6">
        <v>4</v>
      </c>
      <c r="N34" s="6">
        <f>I34/O34</f>
        <v>4.1025641025641022</v>
      </c>
      <c r="O34" s="7">
        <f>(I34 + 2 * J34 - K34*(L34-1) -1) / M34 + 1</f>
        <v>78</v>
      </c>
      <c r="P34" s="11"/>
      <c r="Q34" s="5">
        <f>O34</f>
        <v>78</v>
      </c>
      <c r="R34" s="6">
        <v>1</v>
      </c>
      <c r="S34" s="6">
        <v>1</v>
      </c>
      <c r="T34" s="6">
        <v>16</v>
      </c>
      <c r="U34" s="6">
        <v>2</v>
      </c>
      <c r="V34" s="6">
        <f>Q34/W34</f>
        <v>2.3636363636363638</v>
      </c>
      <c r="W34" s="7">
        <f>(Q34 + 2 * R34 - S34*(T34-1) -1) / U34 + 1</f>
        <v>33</v>
      </c>
      <c r="X34" s="11"/>
      <c r="Y34" s="5">
        <f>W34</f>
        <v>33</v>
      </c>
      <c r="Z34" s="6">
        <v>0</v>
      </c>
      <c r="AA34" s="6">
        <v>1</v>
      </c>
      <c r="AB34" s="6">
        <v>3</v>
      </c>
      <c r="AC34" s="6">
        <v>2</v>
      </c>
      <c r="AD34" s="6">
        <f>Y34/AE34</f>
        <v>2.0625</v>
      </c>
      <c r="AE34" s="7">
        <f>(Y34 + 2 * Z34 - AA34*(AB34-1) -1) / AC34 + 1</f>
        <v>16</v>
      </c>
    </row>
    <row r="35" spans="1:31" x14ac:dyDescent="0.25">
      <c r="Y35" s="1" t="s">
        <v>15</v>
      </c>
      <c r="Z35" s="1"/>
      <c r="AA35" s="1"/>
      <c r="AB35" s="1"/>
      <c r="AC35" s="1"/>
      <c r="AD35" s="1"/>
      <c r="AE35" s="1"/>
    </row>
    <row r="36" spans="1:31" ht="15.75" thickBot="1" x14ac:dyDescent="0.3">
      <c r="Y36" s="12" t="s">
        <v>16</v>
      </c>
      <c r="Z36" s="12"/>
      <c r="AA36" s="12"/>
      <c r="AB36" s="12"/>
      <c r="AC36" s="12"/>
      <c r="AD36" s="12"/>
      <c r="AE36" s="12"/>
    </row>
    <row r="37" spans="1:31" ht="15.75" thickBot="1" x14ac:dyDescent="0.3">
      <c r="A37" s="8" t="s">
        <v>8</v>
      </c>
      <c r="B37" s="9"/>
      <c r="C37" s="9"/>
      <c r="D37" s="9"/>
      <c r="E37" s="9"/>
      <c r="F37" s="9"/>
      <c r="G37" s="10"/>
      <c r="I37" s="8" t="s">
        <v>9</v>
      </c>
      <c r="J37" s="9"/>
      <c r="K37" s="9"/>
      <c r="L37" s="9"/>
      <c r="M37" s="9"/>
      <c r="N37" s="9"/>
      <c r="O37" s="10"/>
      <c r="Q37" s="8" t="s">
        <v>13</v>
      </c>
      <c r="R37" s="9"/>
      <c r="S37" s="9"/>
      <c r="T37" s="9"/>
      <c r="U37" s="9"/>
      <c r="V37" s="9"/>
      <c r="W37" s="10"/>
      <c r="Y37" s="8" t="s">
        <v>12</v>
      </c>
      <c r="Z37" s="9"/>
      <c r="AA37" s="9"/>
      <c r="AB37" s="9"/>
      <c r="AC37" s="9"/>
      <c r="AD37" s="9"/>
      <c r="AE37" s="10"/>
    </row>
    <row r="38" spans="1:31" x14ac:dyDescent="0.25">
      <c r="A38" s="2" t="s">
        <v>0</v>
      </c>
      <c r="B38" s="3" t="s">
        <v>1</v>
      </c>
      <c r="C38" s="3" t="s">
        <v>2</v>
      </c>
      <c r="D38" s="3" t="s">
        <v>3</v>
      </c>
      <c r="E38" s="3" t="s">
        <v>4</v>
      </c>
      <c r="F38" s="13" t="s">
        <v>23</v>
      </c>
      <c r="G38" s="4" t="s">
        <v>5</v>
      </c>
      <c r="H38" s="11" t="s">
        <v>17</v>
      </c>
      <c r="I38" s="2" t="s">
        <v>0</v>
      </c>
      <c r="J38" s="3" t="s">
        <v>1</v>
      </c>
      <c r="K38" s="3" t="s">
        <v>2</v>
      </c>
      <c r="L38" s="3" t="s">
        <v>3</v>
      </c>
      <c r="M38" s="3" t="s">
        <v>4</v>
      </c>
      <c r="N38" s="13" t="s">
        <v>23</v>
      </c>
      <c r="O38" s="4" t="s">
        <v>5</v>
      </c>
      <c r="P38" s="11" t="s">
        <v>17</v>
      </c>
      <c r="Q38" s="2" t="s">
        <v>0</v>
      </c>
      <c r="R38" s="3" t="s">
        <v>1</v>
      </c>
      <c r="S38" s="3" t="s">
        <v>2</v>
      </c>
      <c r="T38" s="3" t="s">
        <v>3</v>
      </c>
      <c r="U38" s="3" t="s">
        <v>4</v>
      </c>
      <c r="V38" s="13" t="s">
        <v>23</v>
      </c>
      <c r="W38" s="4" t="s">
        <v>5</v>
      </c>
      <c r="X38" s="11" t="s">
        <v>17</v>
      </c>
      <c r="Y38" s="2" t="s">
        <v>0</v>
      </c>
      <c r="Z38" s="3" t="s">
        <v>1</v>
      </c>
      <c r="AA38" s="3" t="s">
        <v>2</v>
      </c>
      <c r="AB38" s="3" t="s">
        <v>3</v>
      </c>
      <c r="AC38" s="3" t="s">
        <v>4</v>
      </c>
      <c r="AD38" s="13" t="s">
        <v>23</v>
      </c>
      <c r="AE38" s="4" t="s">
        <v>5</v>
      </c>
    </row>
    <row r="39" spans="1:31" x14ac:dyDescent="0.25">
      <c r="A39" s="2">
        <f>O39</f>
        <v>256</v>
      </c>
      <c r="B39" s="3">
        <v>1</v>
      </c>
      <c r="C39" s="3">
        <v>1</v>
      </c>
      <c r="D39" s="3">
        <v>4</v>
      </c>
      <c r="E39" s="3">
        <v>2</v>
      </c>
      <c r="F39" s="3">
        <f>G39/A39</f>
        <v>2</v>
      </c>
      <c r="G39" s="4">
        <f>E39*(A39-1) + D39 -2*B39</f>
        <v>512</v>
      </c>
      <c r="H39" s="11"/>
      <c r="I39" s="2">
        <f>W39</f>
        <v>64</v>
      </c>
      <c r="J39" s="3">
        <v>0</v>
      </c>
      <c r="K39" s="3">
        <v>1</v>
      </c>
      <c r="L39" s="3">
        <v>4</v>
      </c>
      <c r="M39" s="3">
        <v>4</v>
      </c>
      <c r="N39" s="3">
        <f>O39/I39</f>
        <v>4</v>
      </c>
      <c r="O39" s="4">
        <f>M39*(I39-1) + L39 -2*J39</f>
        <v>256</v>
      </c>
      <c r="P39" s="11"/>
      <c r="Q39" s="2">
        <f>AE39</f>
        <v>33</v>
      </c>
      <c r="R39" s="3">
        <v>1</v>
      </c>
      <c r="S39" s="3">
        <v>1</v>
      </c>
      <c r="T39" s="3">
        <v>2</v>
      </c>
      <c r="U39" s="3">
        <v>2</v>
      </c>
      <c r="V39" s="3">
        <f>W39/Q39</f>
        <v>1.9393939393939394</v>
      </c>
      <c r="W39" s="4">
        <f>U39*(Q39-1) + T39 -2*R39</f>
        <v>64</v>
      </c>
      <c r="X39" s="11"/>
      <c r="Y39" s="2">
        <f>AE32</f>
        <v>16</v>
      </c>
      <c r="Z39" s="6">
        <v>0</v>
      </c>
      <c r="AA39" s="6">
        <v>1</v>
      </c>
      <c r="AB39" s="6">
        <v>3</v>
      </c>
      <c r="AC39" s="6">
        <v>2</v>
      </c>
      <c r="AD39" s="3">
        <f>AE39/Y39</f>
        <v>2.0625</v>
      </c>
      <c r="AE39" s="4">
        <f>AC39*(Y39-1) + AB39 -2*Z39</f>
        <v>33</v>
      </c>
    </row>
    <row r="40" spans="1:31" x14ac:dyDescent="0.25">
      <c r="A40" s="2" t="s">
        <v>6</v>
      </c>
      <c r="B40" s="3" t="s">
        <v>1</v>
      </c>
      <c r="C40" s="3" t="s">
        <v>2</v>
      </c>
      <c r="D40" s="3" t="s">
        <v>3</v>
      </c>
      <c r="E40" s="3" t="s">
        <v>4</v>
      </c>
      <c r="F40" s="13" t="s">
        <v>23</v>
      </c>
      <c r="G40" s="4" t="s">
        <v>7</v>
      </c>
      <c r="H40" s="11"/>
      <c r="I40" s="2" t="s">
        <v>6</v>
      </c>
      <c r="J40" s="3" t="s">
        <v>1</v>
      </c>
      <c r="K40" s="3" t="s">
        <v>2</v>
      </c>
      <c r="L40" s="3" t="s">
        <v>3</v>
      </c>
      <c r="M40" s="3" t="s">
        <v>4</v>
      </c>
      <c r="N40" s="13" t="s">
        <v>23</v>
      </c>
      <c r="O40" s="4" t="s">
        <v>7</v>
      </c>
      <c r="P40" s="11"/>
      <c r="Q40" s="2" t="s">
        <v>6</v>
      </c>
      <c r="R40" s="3" t="s">
        <v>1</v>
      </c>
      <c r="S40" s="3" t="s">
        <v>2</v>
      </c>
      <c r="T40" s="3" t="s">
        <v>3</v>
      </c>
      <c r="U40" s="3" t="s">
        <v>4</v>
      </c>
      <c r="V40" s="13" t="s">
        <v>23</v>
      </c>
      <c r="W40" s="4" t="s">
        <v>7</v>
      </c>
      <c r="X40" s="11"/>
      <c r="Y40" s="2" t="s">
        <v>6</v>
      </c>
      <c r="Z40" s="3" t="s">
        <v>1</v>
      </c>
      <c r="AA40" s="3" t="s">
        <v>2</v>
      </c>
      <c r="AB40" s="3" t="s">
        <v>3</v>
      </c>
      <c r="AC40" s="3" t="s">
        <v>4</v>
      </c>
      <c r="AD40" s="13" t="s">
        <v>23</v>
      </c>
      <c r="AE40" s="4" t="s">
        <v>7</v>
      </c>
    </row>
    <row r="41" spans="1:31" x14ac:dyDescent="0.25">
      <c r="A41" s="5">
        <f>O41</f>
        <v>320</v>
      </c>
      <c r="B41" s="6">
        <v>1</v>
      </c>
      <c r="C41" s="6">
        <v>1</v>
      </c>
      <c r="D41" s="6">
        <v>4</v>
      </c>
      <c r="E41" s="6">
        <v>2</v>
      </c>
      <c r="F41" s="6">
        <f>G41/A41</f>
        <v>2</v>
      </c>
      <c r="G41" s="7">
        <f>E41*(A41-1) + D41 -2*B41</f>
        <v>640</v>
      </c>
      <c r="H41" s="11"/>
      <c r="I41" s="5">
        <f>W41</f>
        <v>78</v>
      </c>
      <c r="J41" s="6">
        <v>0</v>
      </c>
      <c r="K41" s="6">
        <v>1</v>
      </c>
      <c r="L41" s="6">
        <v>12</v>
      </c>
      <c r="M41" s="6">
        <v>4</v>
      </c>
      <c r="N41" s="6">
        <f>O41/I41</f>
        <v>4.1025641025641022</v>
      </c>
      <c r="O41" s="7">
        <f>M41*(I41-1) + L41 -2*J41</f>
        <v>320</v>
      </c>
      <c r="P41" s="11"/>
      <c r="Q41" s="5">
        <f>AE41</f>
        <v>33</v>
      </c>
      <c r="R41" s="6">
        <v>1</v>
      </c>
      <c r="S41" s="6">
        <v>1</v>
      </c>
      <c r="T41" s="6">
        <v>16</v>
      </c>
      <c r="U41" s="6">
        <v>2</v>
      </c>
      <c r="V41" s="6">
        <f>W41/Q41</f>
        <v>2.3636363636363638</v>
      </c>
      <c r="W41" s="7">
        <f>U41*(Q41-1) + T41 -2*R41</f>
        <v>78</v>
      </c>
      <c r="X41" s="11"/>
      <c r="Y41" s="5">
        <f>AE34</f>
        <v>16</v>
      </c>
      <c r="Z41" s="6">
        <v>0</v>
      </c>
      <c r="AA41" s="6">
        <v>1</v>
      </c>
      <c r="AB41" s="6">
        <v>3</v>
      </c>
      <c r="AC41" s="6">
        <v>2</v>
      </c>
      <c r="AD41" s="6">
        <f>AE41/Y41</f>
        <v>2.0625</v>
      </c>
      <c r="AE41" s="7">
        <f>AC41*(Y41-1) + AB41 -2*Z41</f>
        <v>33</v>
      </c>
    </row>
    <row r="44" spans="1:31" x14ac:dyDescent="0.25">
      <c r="W44" t="s">
        <v>18</v>
      </c>
    </row>
  </sheetData>
  <mergeCells count="48">
    <mergeCell ref="H24:H27"/>
    <mergeCell ref="P24:P27"/>
    <mergeCell ref="X24:X27"/>
    <mergeCell ref="H17:H20"/>
    <mergeCell ref="P17:P20"/>
    <mergeCell ref="X17:X20"/>
    <mergeCell ref="Y21:AE21"/>
    <mergeCell ref="Y22:AE22"/>
    <mergeCell ref="A23:G23"/>
    <mergeCell ref="I23:O23"/>
    <mergeCell ref="Q23:W23"/>
    <mergeCell ref="Y23:AE23"/>
    <mergeCell ref="Q9:W9"/>
    <mergeCell ref="Y9:AE9"/>
    <mergeCell ref="H10:H13"/>
    <mergeCell ref="P10:P13"/>
    <mergeCell ref="X10:X13"/>
    <mergeCell ref="A16:G16"/>
    <mergeCell ref="I16:O16"/>
    <mergeCell ref="Q16:W16"/>
    <mergeCell ref="Y16:AE16"/>
    <mergeCell ref="A2:G2"/>
    <mergeCell ref="I2:O2"/>
    <mergeCell ref="Q2:W2"/>
    <mergeCell ref="Y2:AE2"/>
    <mergeCell ref="H3:H6"/>
    <mergeCell ref="P3:P6"/>
    <mergeCell ref="X3:X6"/>
    <mergeCell ref="Y7:AE7"/>
    <mergeCell ref="Y8:AE8"/>
    <mergeCell ref="A9:G9"/>
    <mergeCell ref="I9:O9"/>
    <mergeCell ref="H38:H41"/>
    <mergeCell ref="P31:P34"/>
    <mergeCell ref="X31:X34"/>
    <mergeCell ref="Y35:AE35"/>
    <mergeCell ref="Y36:AE36"/>
    <mergeCell ref="X38:X41"/>
    <mergeCell ref="P38:P41"/>
    <mergeCell ref="A30:G30"/>
    <mergeCell ref="I30:O30"/>
    <mergeCell ref="Q30:W30"/>
    <mergeCell ref="Y30:AE30"/>
    <mergeCell ref="A37:G37"/>
    <mergeCell ref="I37:O37"/>
    <mergeCell ref="Q37:W37"/>
    <mergeCell ref="Y37:AE37"/>
    <mergeCell ref="H31:H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 Haren</dc:creator>
  <cp:lastModifiedBy>Tim van Haren</cp:lastModifiedBy>
  <dcterms:created xsi:type="dcterms:W3CDTF">2025-04-06T20:18:22Z</dcterms:created>
  <dcterms:modified xsi:type="dcterms:W3CDTF">2025-04-06T21:45:23Z</dcterms:modified>
</cp:coreProperties>
</file>