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slicers/slicer2.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Desktop\ExcelTraining\"/>
    </mc:Choice>
  </mc:AlternateContent>
  <xr:revisionPtr revIDLastSave="0" documentId="13_ncr:1_{936A0F88-4CEA-4AF5-9AA1-BE233768205B}" xr6:coauthVersionLast="47" xr6:coauthVersionMax="47" xr10:uidLastSave="{00000000-0000-0000-0000-000000000000}"/>
  <bookViews>
    <workbookView xWindow="-120" yWindow="-120" windowWidth="29040" windowHeight="15840" activeTab="4" xr2:uid="{023CFD2E-4005-4544-A2D2-2E6D02AFE6AB}"/>
  </bookViews>
  <sheets>
    <sheet name="TableData" sheetId="1" r:id="rId1"/>
    <sheet name="SellingData" sheetId="2" r:id="rId2"/>
    <sheet name="Pivot Sheet" sheetId="4" r:id="rId3"/>
    <sheet name="Dashboard Wireframe" sheetId="3" r:id="rId4"/>
    <sheet name="Dashboard Final" sheetId="5"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5" l="1"/>
  <c r="V18" i="5"/>
  <c r="W18" i="5"/>
  <c r="V19" i="5"/>
  <c r="W19" i="5"/>
  <c r="V20" i="5"/>
  <c r="W20" i="5"/>
  <c r="V21" i="5"/>
  <c r="X21" i="5" s="1" a="1"/>
  <c r="X21" i="5" s="1"/>
  <c r="W21" i="5"/>
  <c r="V22" i="5"/>
  <c r="X22" i="5" s="1" a="1"/>
  <c r="X22" i="5" s="1"/>
  <c r="W22" i="5"/>
  <c r="V23" i="5"/>
  <c r="X23" i="5" s="1" a="1"/>
  <c r="X23" i="5" s="1"/>
  <c r="W23" i="5"/>
  <c r="V24" i="5"/>
  <c r="X24" i="5" s="1" a="1"/>
  <c r="X24" i="5" s="1"/>
  <c r="W24" i="5"/>
  <c r="V25" i="5"/>
  <c r="X25" i="5" s="1" a="1"/>
  <c r="X25" i="5" s="1"/>
  <c r="W25" i="5"/>
  <c r="V26" i="5"/>
  <c r="X26" i="5" s="1" a="1"/>
  <c r="X26" i="5" s="1"/>
  <c r="W26" i="5"/>
  <c r="W17" i="5"/>
  <c r="V17" i="5"/>
  <c r="D17" i="5"/>
  <c r="E17" i="5"/>
  <c r="D18" i="5"/>
  <c r="E18" i="5"/>
  <c r="D19" i="5"/>
  <c r="E19" i="5"/>
  <c r="D20" i="5"/>
  <c r="E20" i="5"/>
  <c r="D21" i="5"/>
  <c r="E21" i="5"/>
  <c r="D22" i="5"/>
  <c r="E22" i="5"/>
  <c r="D23" i="5"/>
  <c r="E23" i="5"/>
  <c r="D24" i="5"/>
  <c r="E24" i="5"/>
  <c r="D25" i="5"/>
  <c r="E25" i="5"/>
  <c r="D26" i="5"/>
  <c r="E26" i="5"/>
  <c r="C18" i="5"/>
  <c r="C19" i="5"/>
  <c r="C20" i="5"/>
  <c r="C22" i="5"/>
  <c r="C23" i="5"/>
  <c r="C24" i="5"/>
  <c r="C25" i="5"/>
  <c r="C26" i="5"/>
  <c r="C17" i="5"/>
  <c r="U18" i="5"/>
  <c r="U19" i="5"/>
  <c r="U20" i="5"/>
  <c r="U21" i="5"/>
  <c r="U22" i="5"/>
  <c r="U23" i="5"/>
  <c r="U24" i="5"/>
  <c r="U25" i="5"/>
  <c r="U26" i="5"/>
  <c r="U17" i="5"/>
  <c r="P17" i="5"/>
  <c r="Q17" i="5"/>
  <c r="P18" i="5"/>
  <c r="Q18" i="5"/>
  <c r="P19" i="5"/>
  <c r="Q19" i="5"/>
  <c r="P20" i="5"/>
  <c r="Q20" i="5"/>
  <c r="P21" i="5"/>
  <c r="Q21" i="5"/>
  <c r="P22" i="5"/>
  <c r="Q22" i="5"/>
  <c r="P23" i="5"/>
  <c r="Q23" i="5"/>
  <c r="P24" i="5"/>
  <c r="Q24" i="5"/>
  <c r="P25" i="5"/>
  <c r="Q25" i="5"/>
  <c r="P26" i="5"/>
  <c r="Q26" i="5"/>
  <c r="O18" i="5"/>
  <c r="O19" i="5"/>
  <c r="O20" i="5"/>
  <c r="O21" i="5"/>
  <c r="O22" i="5"/>
  <c r="O23" i="5"/>
  <c r="O24" i="5"/>
  <c r="O25" i="5"/>
  <c r="O26" i="5"/>
  <c r="O17" i="5"/>
  <c r="K17" i="5"/>
  <c r="K18" i="5"/>
  <c r="K19" i="5"/>
  <c r="K20" i="5"/>
  <c r="K21" i="5"/>
  <c r="K22" i="5"/>
  <c r="K23" i="5"/>
  <c r="K24" i="5"/>
  <c r="K25" i="5"/>
  <c r="K26" i="5"/>
  <c r="J18" i="5"/>
  <c r="J19" i="5"/>
  <c r="J20" i="5"/>
  <c r="J21" i="5"/>
  <c r="J22" i="5"/>
  <c r="J23" i="5"/>
  <c r="J24" i="5"/>
  <c r="J25" i="5"/>
  <c r="J26" i="5"/>
  <c r="J17" i="5"/>
  <c r="I18" i="5"/>
  <c r="I19" i="5"/>
  <c r="I20" i="5"/>
  <c r="I21" i="5"/>
  <c r="I22" i="5"/>
  <c r="I23" i="5"/>
  <c r="I24" i="5"/>
  <c r="I25" i="5"/>
  <c r="I26" i="5"/>
  <c r="I17" i="5"/>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88" i="4"/>
  <c r="I68" i="4"/>
  <c r="I69" i="4"/>
  <c r="I70" i="4"/>
  <c r="I71" i="4"/>
  <c r="I72" i="4"/>
  <c r="I73" i="4"/>
  <c r="I74" i="4"/>
  <c r="I75" i="4"/>
  <c r="I76" i="4"/>
  <c r="I77" i="4"/>
  <c r="I78" i="4"/>
  <c r="I79" i="4"/>
  <c r="I80" i="4"/>
  <c r="I81" i="4"/>
  <c r="I82" i="4"/>
  <c r="I67" i="4"/>
  <c r="G68" i="4"/>
  <c r="H68" i="4"/>
  <c r="G69" i="4"/>
  <c r="H69" i="4"/>
  <c r="G70" i="4"/>
  <c r="H70" i="4"/>
  <c r="F71" i="4"/>
  <c r="G71" i="4"/>
  <c r="H71" i="4"/>
  <c r="G72" i="4"/>
  <c r="H72" i="4"/>
  <c r="G73" i="4"/>
  <c r="H73" i="4"/>
  <c r="G74" i="4"/>
  <c r="H74" i="4"/>
  <c r="F75" i="4"/>
  <c r="G75" i="4"/>
  <c r="H75" i="4"/>
  <c r="G76" i="4"/>
  <c r="H76" i="4"/>
  <c r="G77" i="4"/>
  <c r="H77" i="4"/>
  <c r="G78" i="4"/>
  <c r="H78" i="4"/>
  <c r="F79" i="4"/>
  <c r="G79" i="4"/>
  <c r="H79" i="4"/>
  <c r="G80" i="4"/>
  <c r="H80" i="4"/>
  <c r="G81" i="4"/>
  <c r="H81" i="4"/>
  <c r="G82" i="4"/>
  <c r="H82" i="4"/>
  <c r="G67" i="4"/>
  <c r="H67" i="4"/>
  <c r="F67" i="4"/>
  <c r="F5" i="4"/>
  <c r="E5" i="4"/>
  <c r="F25" i="5" l="1"/>
  <c r="F23" i="5"/>
  <c r="F21" i="5"/>
  <c r="F19" i="5"/>
  <c r="X20" i="5" a="1"/>
  <c r="X20" i="5" s="1"/>
  <c r="X18" i="5" a="1"/>
  <c r="X18" i="5" s="1"/>
  <c r="X19" i="5" a="1"/>
  <c r="X19" i="5" s="1"/>
  <c r="R23" i="5"/>
  <c r="X17" i="5" a="1"/>
  <c r="X17" i="5" s="1"/>
  <c r="R19" i="5"/>
  <c r="F26" i="5"/>
  <c r="F24" i="5"/>
  <c r="F22" i="5"/>
  <c r="F20" i="5"/>
  <c r="F18" i="5"/>
  <c r="R26" i="5"/>
  <c r="R22" i="5"/>
  <c r="R18" i="5"/>
  <c r="V27" i="5"/>
  <c r="Q27" i="5"/>
  <c r="P27" i="5"/>
  <c r="W27" i="5"/>
  <c r="R25" i="5"/>
  <c r="R21" i="5"/>
  <c r="R17" i="5"/>
  <c r="R24" i="5"/>
  <c r="R20" i="5"/>
  <c r="F17" i="5"/>
  <c r="K27" i="5"/>
  <c r="J27" i="5"/>
  <c r="E27" i="5"/>
  <c r="D27" i="5"/>
  <c r="L24" i="5"/>
  <c r="L20" i="5"/>
  <c r="L23" i="5"/>
  <c r="L19" i="5"/>
  <c r="L26" i="5"/>
  <c r="L22" i="5"/>
  <c r="L18" i="5"/>
  <c r="L25" i="5"/>
  <c r="L21" i="5"/>
  <c r="L17" i="5"/>
  <c r="L27" i="5" l="1"/>
  <c r="R27" i="5"/>
  <c r="X27" i="5"/>
  <c r="F2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tc={2C55821A-A4FA-4FB3-BE40-D96F2D746B7C}</author>
  </authors>
  <commentList>
    <comment ref="C2" authorId="0" shapeId="0" xr:uid="{2C55821A-A4FA-4FB3-BE40-D96F2D746B7C}">
      <text>
        <t>[Threaded comment]
Your version of Excel allows you to read this threaded comment; however, any edits to it will get removed if the file is opened in a newer version of Excel. Learn more: https://go.microsoft.com/fwlink/?linkid=870924
Comment:
    Alt H -&gt; B (Border) -&gt; T (Thick)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tc={64E5144B-1C5A-4A98-B647-2F0319C2E147}</author>
  </authors>
  <commentList>
    <comment ref="C2" authorId="0" shapeId="0" xr:uid="{64E5144B-1C5A-4A98-B647-2F0319C2E147}">
      <text>
        <t>[Threaded comment]
Your version of Excel allows you to read this threaded comment; however, any edits to it will get removed if the file is opened in a newer version of Excel. Learn more: https://go.microsoft.com/fwlink/?linkid=870924
Comment:
    Alt H -&gt; B (Border) -&gt; T (Thick)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<sst xmlns="http://schemas.openxmlformats.org/spreadsheetml/2006/main" count="130231" uniqueCount="11003">
  <si>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</si>
  <si>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</si>
  <si>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</si>
  <si>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</si>
  <si>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</si>
  <si>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</si>
  <si>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</si>
  <si>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</si>
  <si>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</si>
  <si>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</si>
  <si>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</si>
  <si>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</si>
  <si>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</si>
  <si>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</si>
  <si>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</si>
  <si>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</si>
  <si>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</si>
  <si>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</si>
  <si>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</si>
  <si>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</si>
  <si>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</si>
  <si>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</si>
  <si>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</si>
  <si>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</si>
  <si>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</si>
  <si>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</si>
  <si>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</si>
  <si>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</si>
  <si>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</si>
  <si>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</si>
  <si>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</si>
  <si>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</si>
  <si>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</si>
  <si>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</si>
  <si>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</si>
  <si>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</si>
  <si>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</si>
  <si>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</si>
  <si>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</si>
  <si>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</si>
  <si>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</si>
  <si>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</si>
  <si>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</si>
  <si>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</si>
  <si>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</si>
  <si>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</si>
  <si>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</si>
  <si>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</si>
  <si>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</si>
  <si>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</si>
  <si>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</si>
  <si>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</si>
  <si>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</si>
  <si>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</si>
  <si>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</si>
  <si>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</si>
  <si>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</si>
  <si>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</si>
  <si>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</si>
  <si>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</si>
  <si>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</si>
  <si>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</si>
  <si>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</si>
  <si>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</si>
  <si>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</si>
  <si>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</si>
  <si>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</si>
  <si>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</si>
  <si>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</si>
  <si>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</si>
  <si>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</si>
  <si>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</si>
  <si>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</si>
  <si>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</si>
  <si>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</si>
  <si>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</si>
  <si>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</si>
  <si>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</si>
  <si>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</si>
  <si>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</si>
  <si>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</si>
  <si>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</si>
  <si>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</si>
  <si>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</si>
  <si>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</si>
  <si>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</si>
  <si>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</si>
  <si>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</si>
  <si>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</si>
  <si>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</si>
  <si>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</si>
  <si>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</si>
  <si>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</si>
  <si>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</si>
  <si>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</si>
  <si>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</si>
  <si>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</si>
  <si>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</si>
  <si>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</si>
  <si>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</si>
  <si>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</si>
  <si>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</si>
  <si>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</si>
  <si>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</si>
  <si>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</si>
  <si>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</si>
  <si>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</si>
  <si>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</si>
  <si>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</si>
  <si>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</si>
  <si>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</si>
  <si>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</si>
  <si>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</si>
  <si>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</si>
  <si>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</si>
  <si>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</si>
  <si>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</si>
  <si>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</si>
  <si>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</si>
  <si>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</si>
  <si>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</si>
  <si>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</si>
  <si>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</si>
  <si>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</si>
  <si>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</si>
  <si>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</si>
  <si>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</si>
  <si>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</si>
  <si>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</si>
  <si>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</si>
  <si>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</si>
  <si>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</si>
  <si>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</si>
  <si>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</si>
  <si>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</si>
  <si>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</si>
  <si>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</si>
  <si>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</si>
  <si>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</si>
  <si>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</si>
  <si>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</si>
  <si>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</si>
  <si>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</si>
  <si>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</si>
  <si>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</si>
  <si>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</si>
  <si>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</si>
  <si>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</si>
  <si>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</si>
  <si>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</si>
  <si>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</si>
  <si>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</si>
  <si>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</si>
  <si>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</si>
  <si>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</si>
  <si>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</si>
  <si>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</si>
  <si>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</si>
  <si>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</si>
  <si>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</si>
  <si>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</si>
  <si>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</si>
  <si>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</si>
  <si>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</si>
  <si>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</si>
  <si>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</si>
  <si>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</si>
  <si>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</si>
  <si>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</si>
  <si>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</si>
  <si>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</si>
  <si>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</si>
  <si>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</si>
  <si>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</si>
  <si>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</si>
  <si>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</si>
  <si>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</si>
  <si>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</si>
  <si>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</si>
  <si>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</si>
  <si>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</si>
  <si>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</si>
  <si>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</si>
  <si>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</si>
  <si>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</si>
  <si>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</si>
  <si>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</si>
  <si>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</si>
  <si>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</si>
  <si>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</si>
  <si>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</si>
  <si>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</si>
  <si>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</si>
  <si>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</si>
  <si>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</si>
  <si>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</si>
  <si>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</si>
  <si>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</si>
  <si>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</si>
  <si>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</si>
  <si>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</si>
  <si>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</si>
  <si>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</si>
  <si>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</si>
  <si>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</si>
  <si>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</si>
  <si>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</si>
  <si>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</si>
  <si>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</si>
  <si>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</si>
  <si>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</si>
  <si>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</si>
  <si>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</si>
  <si>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</si>
  <si>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</si>
  <si>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</si>
  <si>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</si>
  <si>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</si>
  <si>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</si>
  <si>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</si>
  <si>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</si>
  <si>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</si>
  <si>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</si>
  <si>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</si>
  <si>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</si>
  <si>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</si>
  <si>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</si>
  <si>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</si>
  <si>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</si>
  <si>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</si>
  <si>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</si>
  <si>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</si>
  <si>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</si>
  <si>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</si>
  <si>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</si>
  <si>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</si>
  <si>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</si>
  <si>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</si>
  <si>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</si>
  <si>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</si>
  <si>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</si>
  <si>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</si>
  <si>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</si>
  <si>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</si>
  <si>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</si>
  <si>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</si>
  <si>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</si>
  <si>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</si>
  <si>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</si>
  <si>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</si>
  <si>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</si>
  <si>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</si>
  <si>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</si>
  <si>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</si>
  <si>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</si>
  <si>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</si>
  <si>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</si>
  <si>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</si>
  <si>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</si>
  <si>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</si>
  <si>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</si>
  <si>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</si>
  <si>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</si>
  <si>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</si>
  <si>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</si>
  <si>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</si>
  <si>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</si>
  <si>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</si>
  <si>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</si>
  <si>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</si>
  <si>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</si>
  <si>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</si>
  <si>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</si>
  <si>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</si>
  <si>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</si>
  <si>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</si>
  <si>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</si>
  <si>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</si>
  <si>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</si>
  <si>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</si>
  <si>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</si>
  <si>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</si>
  <si>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</si>
  <si>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</si>
  <si>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</si>
  <si>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</si>
  <si>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</si>
  <si>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</si>
  <si>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</si>
  <si>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</si>
  <si>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</si>
  <si>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</si>
  <si>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</si>
  <si>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</si>
  <si>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</si>
  <si>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</si>
  <si>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</si>
  <si>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</si>
  <si>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</si>
  <si>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</si>
  <si>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</si>
  <si>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</si>
  <si>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</si>
  <si>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</si>
  <si>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</si>
  <si>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</si>
  <si>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</si>
  <si>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</si>
  <si>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</si>
  <si>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</si>
  <si>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</si>
  <si>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</si>
  <si>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</si>
  <si>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</si>
  <si>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</si>
  <si>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</si>
  <si>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</si>
  <si>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</si>
  <si>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</si>
  <si>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</si>
  <si>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</si>
  <si>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</si>
  <si>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</si>
  <si>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</si>
  <si>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</si>
  <si>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</si>
  <si>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</si>
  <si>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</si>
  <si>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</si>
  <si>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</si>
  <si>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</si>
  <si>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</si>
  <si>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</si>
  <si>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</si>
  <si>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</si>
  <si>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</si>
  <si>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</si>
  <si>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</si>
  <si>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</si>
  <si>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</si>
  <si>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</si>
  <si>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</si>
  <si>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</si>
  <si>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</si>
  <si>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</si>
  <si>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</si>
  <si>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</si>
  <si>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</si>
  <si>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</si>
  <si>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</si>
  <si>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</si>
  <si>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</si>
  <si>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</si>
  <si>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</si>
  <si>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</si>
  <si>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</si>
  <si>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</si>
  <si>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</si>
  <si>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</si>
  <si>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</si>
  <si>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</si>
  <si>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</si>
  <si>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</si>
  <si>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</si>
  <si>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</si>
  <si>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</si>
  <si>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</si>
  <si>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</si>
  <si>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</si>
  <si>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</si>
  <si>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</si>
  <si>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</si>
  <si>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</si>
  <si>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</si>
  <si>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</si>
  <si>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</si>
  <si>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</si>
  <si>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</si>
  <si>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</si>
  <si>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</si>
  <si>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</si>
  <si>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</si>
  <si>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</si>
  <si>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</si>
  <si>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</si>
  <si>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</si>
  <si>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</si>
  <si>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</si>
  <si>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</si>
  <si>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</si>
  <si>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</si>
  <si>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</si>
  <si>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</si>
  <si>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</si>
  <si>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</si>
  <si>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</si>
  <si>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</si>
  <si>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</si>
  <si>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</si>
  <si>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</si>
  <si>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</si>
  <si>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</si>
  <si>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</si>
  <si>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</si>
  <si>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</si>
  <si>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</si>
  <si>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</si>
  <si>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</si>
  <si>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</si>
  <si>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</si>
  <si>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</si>
  <si>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</si>
  <si>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</si>
  <si>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</si>
  <si>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</si>
  <si>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</si>
  <si>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</si>
  <si>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</si>
  <si>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</si>
  <si>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</si>
  <si>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</si>
  <si>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</si>
  <si>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</si>
  <si>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</si>
  <si>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</si>
  <si>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</si>
  <si>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</si>
  <si>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</si>
  <si>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</si>
  <si>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</si>
  <si>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</si>
  <si>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</si>
  <si>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</si>
  <si>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</si>
  <si>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</si>
  <si>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</si>
  <si>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</si>
  <si>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</si>
  <si>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</si>
  <si>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</si>
  <si>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</si>
  <si>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</si>
  <si>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</si>
  <si>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</si>
  <si>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</si>
  <si>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</si>
  <si>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</si>
  <si>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</si>
  <si>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</si>
  <si>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</si>
  <si>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</si>
  <si>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</si>
  <si>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</si>
  <si>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</si>
  <si>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</si>
  <si>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</si>
  <si>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</si>
  <si>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</si>
  <si>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</si>
  <si>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</si>
  <si>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</si>
  <si>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</si>
  <si>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</si>
  <si>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</si>
  <si>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</si>
  <si>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</si>
  <si>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</si>
  <si>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</si>
  <si>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</si>
  <si>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</si>
  <si>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</si>
  <si>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</si>
  <si>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</si>
  <si>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</si>
  <si>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</si>
  <si>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</si>
  <si>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</si>
  <si>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</si>
  <si>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</si>
  <si>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</si>
  <si>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</si>
  <si>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</si>
  <si>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</si>
  <si>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</si>
  <si>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</si>
  <si>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</si>
  <si>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</si>
  <si>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</si>
  <si>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</si>
  <si>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</si>
  <si>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</si>
  <si>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</si>
  <si>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</si>
  <si>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</si>
  <si>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</si>
  <si>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</si>
  <si>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</si>
  <si>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</si>
  <si>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</si>
  <si>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</si>
  <si>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</si>
  <si>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</si>
  <si>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</si>
  <si>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</si>
  <si>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</si>
  <si>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</si>
  <si>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</si>
  <si>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</si>
  <si>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</si>
  <si>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</si>
  <si>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</si>
  <si>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</si>
  <si>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</si>
  <si>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</si>
  <si>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</si>
  <si>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</si>
  <si>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</si>
  <si>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</si>
  <si>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</si>
  <si>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</si>
  <si>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</si>
  <si>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</si>
  <si>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</si>
  <si>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</si>
  <si>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</si>
  <si>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</si>
  <si>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</si>
  <si>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</si>
  <si>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</si>
  <si>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</si>
  <si>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</si>
  <si>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</si>
  <si>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</si>
  <si>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</si>
  <si>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</si>
  <si>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</si>
  <si>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</si>
  <si>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</si>
  <si>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</si>
  <si>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</si>
  <si>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</si>
  <si>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</si>
  <si>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</si>
  <si>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</si>
  <si>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</si>
  <si>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</si>
  <si>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</si>
  <si>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</si>
  <si>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</si>
  <si>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</si>
  <si>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</si>
  <si>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</si>
  <si>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</si>
  <si>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</si>
  <si>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</si>
  <si>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</si>
  <si>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</si>
  <si>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</si>
  <si>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</si>
  <si>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</si>
  <si>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</si>
  <si>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</si>
  <si>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</si>
  <si>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</si>
  <si>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</si>
  <si>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</si>
  <si>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</si>
  <si>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</si>
  <si>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</si>
  <si>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</si>
  <si>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</si>
  <si>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</si>
  <si>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</si>
  <si>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</si>
  <si>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</si>
  <si>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</si>
  <si>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</si>
  <si>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</si>
  <si>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</si>
  <si>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</si>
  <si>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</si>
  <si>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</si>
  <si>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</si>
  <si>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</si>
  <si>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</si>
  <si>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</si>
  <si>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</si>
  <si>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</si>
  <si>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</si>
  <si>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</si>
  <si>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</si>
  <si>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</si>
  <si>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</si>
  <si>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</si>
  <si>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</si>
  <si>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</si>
  <si>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</si>
  <si>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</si>
  <si>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</si>
  <si>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</si>
  <si>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</si>
  <si>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</si>
  <si>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</si>
  <si>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</si>
  <si>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</si>
  <si>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</si>
  <si>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</si>
  <si>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</si>
  <si>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</si>
  <si>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</si>
  <si>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</si>
  <si>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</si>
  <si>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</si>
  <si>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</si>
  <si>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</si>
  <si>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</si>
  <si>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</si>
  <si>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</si>
  <si>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</si>
  <si>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</si>
  <si>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</si>
  <si>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</si>
  <si>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</si>
  <si>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</si>
  <si>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</si>
  <si>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</si>
  <si>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</si>
  <si>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</si>
  <si>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</si>
  <si>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</si>
  <si>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</si>
  <si>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</si>
  <si>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</si>
  <si>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</si>
  <si>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</si>
  <si>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</si>
  <si>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</si>
  <si>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</si>
  <si>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</si>
  <si>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</si>
  <si>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</si>
  <si>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</si>
  <si>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</si>
  <si>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</si>
  <si>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</si>
  <si>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</si>
  <si>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</si>
  <si>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</si>
  <si>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</si>
  <si>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</si>
  <si>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</si>
  <si>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</si>
  <si>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</si>
  <si>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</si>
  <si>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</si>
  <si>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</si>
  <si>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</si>
  <si>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</si>
  <si>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</si>
  <si>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</si>
  <si>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</si>
  <si>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</si>
  <si>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</si>
  <si>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</si>
  <si>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</si>
  <si>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</si>
  <si>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</si>
  <si>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</si>
  <si>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</si>
  <si>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</si>
  <si>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</si>
  <si>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</si>
  <si>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</si>
  <si>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</si>
  <si>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</si>
  <si>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</si>
  <si>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</si>
  <si>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</si>
  <si>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</si>
  <si>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</si>
  <si>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</si>
  <si>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</si>
  <si>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</si>
  <si>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</si>
  <si>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</si>
  <si>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</si>
  <si>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</si>
  <si>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</si>
  <si>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</si>
  <si>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</si>
  <si>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</si>
  <si>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</si>
  <si>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</si>
  <si>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</si>
  <si>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</si>
  <si>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</si>
  <si>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</si>
  <si>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</si>
  <si>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</si>
  <si>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</si>
  <si>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</si>
  <si>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</si>
  <si>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</si>
  <si>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</si>
  <si>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</si>
  <si>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</si>
  <si>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</si>
  <si>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</si>
  <si>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</si>
  <si>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</si>
  <si>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</si>
  <si>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</si>
  <si>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</si>
  <si>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</si>
  <si>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</si>
  <si>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</si>
  <si>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</si>
  <si>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</si>
  <si>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</si>
  <si>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</si>
  <si>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</si>
  <si>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</si>
  <si>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</si>
  <si>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</si>
  <si>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</si>
  <si>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</si>
  <si>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</si>
  <si>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</si>
  <si>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</si>
  <si>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</si>
  <si>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</si>
  <si>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</si>
  <si>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</si>
  <si>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</si>
  <si>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</si>
  <si>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</si>
  <si>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</si>
  <si>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</si>
  <si>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</si>
  <si>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</si>
  <si>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</si>
  <si>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</si>
  <si>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</si>
  <si>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</si>
  <si>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</si>
  <si>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</si>
  <si>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</si>
  <si>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</si>
  <si>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</si>
  <si>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</si>
  <si>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</si>
  <si>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</si>
  <si>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</si>
  <si>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</si>
  <si>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</si>
  <si>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</si>
  <si>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</si>
  <si>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</si>
  <si>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</si>
  <si>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</si>
  <si>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</si>
  <si>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</si>
  <si>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</si>
  <si>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</si>
  <si>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</si>
  <si>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</si>
  <si>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</si>
  <si>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</si>
  <si>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</si>
  <si>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</si>
  <si>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</si>
  <si>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</si>
  <si>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</si>
  <si>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</si>
  <si>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</si>
  <si>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</si>
  <si>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</si>
  <si>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</si>
  <si>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</si>
  <si>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</si>
  <si>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</si>
  <si>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</si>
  <si>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</si>
  <si>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</si>
  <si>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</si>
  <si>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</si>
  <si>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</si>
  <si>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</si>
  <si>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</si>
  <si>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</si>
  <si>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</si>
  <si>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</si>
  <si>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</si>
  <si>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</si>
  <si>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</si>
  <si>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</si>
  <si>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</si>
  <si>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</si>
  <si>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</si>
  <si>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</si>
  <si>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</si>
  <si>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</si>
  <si>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</si>
  <si>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</si>
  <si>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</si>
  <si>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</si>
  <si>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</si>
  <si>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</si>
  <si>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</si>
  <si>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</si>
  <si>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</si>
  <si>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</si>
  <si>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</si>
  <si>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</si>
  <si>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</si>
  <si>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</si>
  <si>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</si>
  <si>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</si>
  <si>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</si>
  <si>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</si>
  <si>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</si>
  <si>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</si>
  <si>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</si>
  <si>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</si>
  <si>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</si>
  <si>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</si>
  <si>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</si>
  <si>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</si>
  <si>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</si>
  <si>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</si>
  <si>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</si>
  <si>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</si>
  <si>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</si>
  <si>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</si>
  <si>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</si>
  <si>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</si>
  <si>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</si>
  <si>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</si>
  <si>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</si>
  <si>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</si>
  <si>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</si>
  <si>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</si>
  <si>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</si>
  <si>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</si>
  <si>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</si>
  <si>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</si>
  <si>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</si>
  <si>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</si>
  <si>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</si>
  <si>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</si>
  <si>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</si>
  <si>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</si>
  <si>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</si>
  <si>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</si>
  <si>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</si>
  <si>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</si>
  <si>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</si>
  <si>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</si>
  <si>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</si>
  <si>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</si>
  <si>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</si>
  <si>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</si>
  <si>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</si>
  <si>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</si>
  <si>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</si>
  <si>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</si>
  <si>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</si>
  <si>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</si>
  <si>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</si>
  <si>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</si>
  <si>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</si>
  <si>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</si>
  <si>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</si>
  <si>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</si>
  <si>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</si>
  <si>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</si>
  <si>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</si>
  <si>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</si>
  <si>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</si>
  <si>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</si>
  <si>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</si>
  <si>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</si>
  <si>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</si>
  <si>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</si>
  <si>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</si>
  <si>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</si>
  <si>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</si>
  <si>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</si>
  <si>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</si>
  <si>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</si>
  <si>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</si>
  <si>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</si>
  <si>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</si>
  <si>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</si>
  <si>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</si>
  <si>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</si>
  <si>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</si>
  <si>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</si>
  <si>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</si>
  <si>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</si>
  <si>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</si>
  <si>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</si>
  <si>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</si>
  <si>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</si>
  <si>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</si>
  <si>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</si>
  <si>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</si>
  <si>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</si>
  <si>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</si>
  <si>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</si>
  <si>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</si>
  <si>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</si>
  <si>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</si>
  <si>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</si>
  <si>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</si>
  <si>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</si>
  <si>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</si>
  <si>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</si>
  <si>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</si>
  <si>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</si>
  <si>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</si>
  <si>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</si>
  <si>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</si>
  <si>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</si>
  <si>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</si>
  <si>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</si>
  <si>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</si>
  <si>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</si>
  <si>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</si>
  <si>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</si>
  <si>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</si>
  <si>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</si>
  <si>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</si>
  <si>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</si>
  <si>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</si>
  <si>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</si>
  <si>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</si>
  <si>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</si>
  <si>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</si>
  <si>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</si>
  <si>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</si>
  <si>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</si>
  <si>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</si>
  <si>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</si>
  <si>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</si>
  <si>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</si>
  <si>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</si>
  <si>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</si>
  <si>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</si>
  <si>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</si>
  <si>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</si>
  <si>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</si>
  <si>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</si>
  <si>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</si>
  <si>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</si>
  <si>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</si>
  <si>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</si>
  <si>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</si>
  <si>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</si>
  <si>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</si>
  <si>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</si>
  <si>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</si>
  <si>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</si>
  <si>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</si>
  <si>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</si>
  <si>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</si>
  <si>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</si>
  <si>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</si>
  <si>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</si>
  <si>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</si>
  <si>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</si>
  <si>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</si>
  <si>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</si>
  <si>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</si>
  <si>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</si>
  <si>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</si>
  <si>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</si>
  <si>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</si>
  <si>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</si>
  <si>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</si>
  <si>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</si>
  <si>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</si>
  <si>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</si>
  <si>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</si>
  <si>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</si>
  <si>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</si>
  <si>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</si>
  <si>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</si>
  <si>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</si>
  <si>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</si>
  <si>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</si>
  <si>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</si>
  <si>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</si>
  <si>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</si>
  <si>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</si>
  <si>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</si>
  <si>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</si>
  <si>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</si>
  <si>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</si>
  <si>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</si>
  <si>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</si>
  <si>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</si>
  <si>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</si>
  <si>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</si>
  <si>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</si>
  <si>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</si>
  <si>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</si>
  <si>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</si>
  <si>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</si>
  <si>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</si>
  <si>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</si>
  <si>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</si>
  <si>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</si>
  <si>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</si>
  <si>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</si>
  <si>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</si>
  <si>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</si>
  <si>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</si>
  <si>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</si>
  <si>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</si>
  <si>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</si>
  <si>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</si>
  <si>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</si>
  <si>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</si>
  <si>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</si>
  <si>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</si>
  <si>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</si>
  <si>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</si>
  <si>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</si>
  <si>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</si>
  <si>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</si>
  <si>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</si>
  <si>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</si>
  <si>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</si>
  <si>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</si>
  <si>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</si>
  <si>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</si>
  <si>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</si>
  <si>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</si>
  <si>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</si>
  <si>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</si>
  <si>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</si>
  <si>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</si>
  <si>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</si>
  <si>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</si>
  <si>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</si>
  <si>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</si>
  <si>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</si>
  <si>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</si>
  <si>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</si>
  <si>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</si>
  <si>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</si>
  <si>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</si>
  <si>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</si>
  <si>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</si>
  <si>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</si>
  <si>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</si>
  <si>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</si>
  <si>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</si>
  <si>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</si>
  <si>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</si>
  <si>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</si>
  <si>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</si>
  <si>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</si>
  <si>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</si>
  <si>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</si>
  <si>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</si>
  <si>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</si>
  <si>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</si>
  <si>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</si>
  <si>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</si>
  <si>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</si>
  <si>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</si>
  <si>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</si>
  <si>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</si>
  <si>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</si>
  <si>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</si>
  <si>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</si>
  <si>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</si>
  <si>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</si>
  <si>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</si>
  <si>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</si>
  <si>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</si>
  <si>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</si>
  <si>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</si>
  <si>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</si>
  <si>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</si>
  <si>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</si>
  <si>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</si>
  <si>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</si>
  <si>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</si>
  <si>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</si>
  <si>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</si>
  <si>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</si>
  <si>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</si>
  <si>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</si>
  <si>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</si>
  <si>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</si>
  <si>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</si>
  <si>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</si>
  <si>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</si>
  <si>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</si>
  <si>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</si>
  <si>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</si>
  <si>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</si>
  <si>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</si>
  <si>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</si>
  <si>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</si>
  <si>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</si>
  <si>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</si>
  <si>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</si>
  <si>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</si>
  <si>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</si>
  <si>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</si>
  <si>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</si>
  <si>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</si>
  <si>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</si>
  <si>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</si>
  <si>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</si>
  <si>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</si>
  <si>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</si>
  <si>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</si>
  <si>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</si>
  <si>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</si>
  <si>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</si>
  <si>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</si>
  <si>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</si>
  <si>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</si>
  <si>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</si>
  <si>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</si>
  <si>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</si>
  <si>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</si>
  <si>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</si>
  <si>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</si>
  <si>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</si>
  <si>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</si>
  <si>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</si>
  <si>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</si>
  <si>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</si>
  <si>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</si>
  <si>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</si>
  <si>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</si>
  <si>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</si>
  <si>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</si>
  <si>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</si>
  <si>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</si>
  <si>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</si>
  <si>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</si>
  <si>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</si>
  <si>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</si>
  <si>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</si>
  <si>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</si>
  <si>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</si>
  <si>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</si>
  <si>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</si>
  <si>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</si>
  <si>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</si>
  <si>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</si>
  <si>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</si>
  <si>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</si>
  <si>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</si>
  <si>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</si>
  <si>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</si>
  <si>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</si>
  <si>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</si>
  <si>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</si>
  <si>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</si>
  <si>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</si>
  <si>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</si>
  <si>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</si>
  <si>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</si>
  <si>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</si>
  <si>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</si>
  <si>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</si>
  <si>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</si>
  <si>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</si>
  <si>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</si>
  <si>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</si>
  <si>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</si>
  <si>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</si>
  <si>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</si>
  <si>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</si>
  <si>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</si>
  <si>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</si>
  <si>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</si>
  <si>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</si>
  <si>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</si>
  <si>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</si>
  <si>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</si>
  <si>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</si>
  <si>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</si>
  <si>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</si>
  <si>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</si>
  <si>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</si>
  <si>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</si>
  <si>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</si>
  <si>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</si>
  <si>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</si>
  <si>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</si>
  <si>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</si>
  <si>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</si>
  <si>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</si>
  <si>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</si>
  <si>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</si>
  <si>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</si>
  <si>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</si>
  <si>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</si>
  <si>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</si>
  <si>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</si>
  <si>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</si>
  <si>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</si>
  <si>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</si>
  <si>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</si>
  <si>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</si>
  <si>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</si>
  <si>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</si>
  <si>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</si>
  <si>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</si>
  <si>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</si>
  <si>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</si>
  <si>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</si>
  <si>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</si>
  <si>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</si>
  <si>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</si>
  <si>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</si>
  <si>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</si>
  <si>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</si>
  <si>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</si>
  <si>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</si>
  <si>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</si>
  <si>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</si>
  <si>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</si>
  <si>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</si>
  <si>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</si>
  <si>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</si>
  <si>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</si>
  <si>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</si>
  <si>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</si>
  <si>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</si>
  <si>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</si>
  <si>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</si>
  <si>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</si>
  <si>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</si>
  <si>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</si>
  <si>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</si>
  <si>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</si>
  <si>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</si>
  <si>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</si>
  <si>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</si>
  <si>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</si>
  <si>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</si>
  <si>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</si>
  <si>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</si>
  <si>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</si>
  <si>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</si>
  <si>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</si>
  <si>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</si>
  <si>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</si>
  <si>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</si>
  <si>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</si>
  <si>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</si>
  <si>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</si>
  <si>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</si>
  <si>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</si>
  <si>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</si>
  <si>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</si>
  <si>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</si>
  <si>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</si>
  <si>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</si>
  <si>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</si>
  <si>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</si>
  <si>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</si>
  <si>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</si>
  <si>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</si>
  <si>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</si>
  <si>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</si>
  <si>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</si>
  <si>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</si>
  <si>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</si>
  <si>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</si>
  <si>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</si>
  <si>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</si>
  <si>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</si>
  <si>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</si>
  <si>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</si>
  <si>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</si>
  <si>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</si>
  <si>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</si>
  <si>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</si>
  <si>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</si>
  <si>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</si>
  <si>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</si>
  <si>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</si>
  <si>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</si>
  <si>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</si>
  <si>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</si>
  <si>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</si>
  <si>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</si>
  <si>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</si>
  <si>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</si>
  <si>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</si>
  <si>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</si>
  <si>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</si>
  <si>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</si>
  <si>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</si>
  <si>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</si>
  <si>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</si>
  <si>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</si>
  <si>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</si>
  <si>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</si>
  <si>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</si>
  <si>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</si>
  <si>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</si>
  <si>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</si>
  <si>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</si>
  <si>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</si>
  <si>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</si>
  <si>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</si>
  <si>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</si>
  <si>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</si>
  <si>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</si>
  <si>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</si>
  <si>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</si>
  <si>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</si>
  <si>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</si>
  <si>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</si>
  <si>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</si>
  <si>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</si>
  <si>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</si>
  <si>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</si>
  <si>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</si>
  <si>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</si>
  <si>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</si>
  <si>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</si>
  <si>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</si>
  <si>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</si>
  <si>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</si>
  <si>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</si>
  <si>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</si>
  <si>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</si>
  <si>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</si>
  <si>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</si>
  <si>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</si>
  <si>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</si>
  <si>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</si>
  <si>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</si>
  <si>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</si>
  <si>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</si>
  <si>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</si>
  <si>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</si>
  <si>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</si>
  <si>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</si>
  <si>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</si>
  <si>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</si>
  <si>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</si>
  <si>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</si>
  <si>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</si>
  <si>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</si>
  <si>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</si>
  <si>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</si>
  <si>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</si>
  <si>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</si>
  <si>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</si>
  <si>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</si>
  <si>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</si>
  <si>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</si>
  <si>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</si>
  <si>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</si>
  <si>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</si>
  <si>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</si>
  <si>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</si>
  <si>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</si>
  <si>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</si>
  <si>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</si>
  <si>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</si>
  <si>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</si>
  <si>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</si>
  <si>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</si>
  <si>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</si>
  <si>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</si>
  <si>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</si>
  <si>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</si>
  <si>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</si>
  <si>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</si>
  <si>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</si>
  <si>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</si>
  <si>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</si>
  <si>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</si>
  <si>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</si>
  <si>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</si>
  <si>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</si>
  <si>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</si>
  <si>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</si>
  <si>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</si>
  <si>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</si>
  <si>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</si>
  <si>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</si>
  <si>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</si>
  <si>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</si>
  <si>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</si>
  <si>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</si>
  <si>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</si>
  <si>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</si>
  <si>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</si>
  <si>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</si>
  <si>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</si>
  <si>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</si>
  <si>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</si>
  <si>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</si>
  <si>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</si>
  <si>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</si>
  <si>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</si>
  <si>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</si>
  <si>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</si>
  <si>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</si>
  <si>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</si>
  <si>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</si>
  <si>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</si>
  <si>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</si>
  <si>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</si>
  <si>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</si>
  <si>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</si>
  <si>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</si>
  <si>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</si>
  <si>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</si>
  <si>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</si>
  <si>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</si>
  <si>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</si>
  <si>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</si>
  <si>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</si>
  <si>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</si>
  <si>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</si>
  <si>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</si>
  <si>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</si>
  <si>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</si>
  <si>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</si>
  <si>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</si>
  <si>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</si>
  <si>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</si>
  <si>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</si>
  <si>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</si>
  <si>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</si>
  <si>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</si>
  <si>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</si>
  <si>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</si>
  <si>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</si>
  <si>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</si>
  <si>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</si>
  <si>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</si>
  <si>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</si>
  <si>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</si>
  <si>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</si>
  <si>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</si>
  <si>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</si>
  <si>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</si>
  <si>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</si>
  <si>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</si>
  <si>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</si>
  <si>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</si>
  <si>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</si>
  <si>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</si>
  <si>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</si>
  <si>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</si>
  <si>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</si>
  <si>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</si>
  <si>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</si>
  <si>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</si>
  <si>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</si>
  <si>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</si>
  <si>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</si>
  <si>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</si>
  <si>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</si>
  <si>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</si>
  <si>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</si>
  <si>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</si>
  <si>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</si>
  <si>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</si>
  <si>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</si>
  <si>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</si>
  <si>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</si>
  <si>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</si>
  <si>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</si>
  <si>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</si>
  <si>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</si>
  <si>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</si>
  <si>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</si>
  <si>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</si>
  <si>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</si>
  <si>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</si>
  <si>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</si>
  <si>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</si>
  <si>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</si>
  <si>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</si>
  <si>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</si>
  <si>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</si>
  <si>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</si>
  <si>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</si>
  <si>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</si>
  <si>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</si>
  <si>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</si>
  <si>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</si>
  <si>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</si>
  <si>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</si>
  <si>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</si>
  <si>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</si>
  <si>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</si>
  <si>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</si>
  <si>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</si>
  <si>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</si>
  <si>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</si>
  <si>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</si>
  <si>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</si>
  <si>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</si>
  <si>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</si>
  <si>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</si>
  <si>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</si>
  <si>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</si>
  <si>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</si>
  <si>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</si>
  <si>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</si>
  <si>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</si>
  <si>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</si>
  <si>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</si>
  <si>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</si>
  <si>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</si>
  <si>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</si>
  <si>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</si>
  <si>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</si>
  <si>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</si>
  <si>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</si>
  <si>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</si>
  <si>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</si>
  <si>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</si>
  <si>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</si>
  <si>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</si>
  <si>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</si>
  <si>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</si>
  <si>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</si>
  <si>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</si>
  <si>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</si>
  <si>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</si>
  <si>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</si>
  <si>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</si>
  <si>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</si>
  <si>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</si>
  <si>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</si>
  <si>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</si>
  <si>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</si>
  <si>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</si>
  <si>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</si>
  <si>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</si>
  <si>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</si>
  <si>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</si>
  <si>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</si>
  <si>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</si>
  <si>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</si>
  <si>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</si>
  <si>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</si>
  <si>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</si>
  <si>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</si>
  <si>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</si>
  <si>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</si>
  <si>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</si>
  <si>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</si>
  <si>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</si>
  <si>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</si>
  <si>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</si>
  <si>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</si>
  <si>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</si>
  <si>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</si>
  <si>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</si>
  <si>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</si>
  <si>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</si>
  <si>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</si>
  <si>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</si>
  <si>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</si>
  <si>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</si>
  <si>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</si>
  <si>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</si>
  <si>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</si>
  <si>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</si>
  <si>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</si>
  <si>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</si>
  <si>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</si>
  <si>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</si>
  <si>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</si>
  <si>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</si>
  <si>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</si>
  <si>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</si>
  <si>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</si>
  <si>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</si>
  <si>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</si>
  <si>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</si>
  <si>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</si>
  <si>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</si>
  <si>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</si>
  <si>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</si>
  <si>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</si>
  <si>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</si>
  <si>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</si>
  <si>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</si>
  <si>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</si>
  <si>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</si>
  <si>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</si>
  <si>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</si>
  <si>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</si>
  <si>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</si>
  <si>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</si>
  <si>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</si>
  <si>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</si>
  <si>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</si>
  <si>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</si>
  <si>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</si>
  <si>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</si>
  <si>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</si>
  <si>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</si>
  <si>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</si>
  <si>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</si>
  <si>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</si>
  <si>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</si>
  <si>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</si>
  <si>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</si>
  <si>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</si>
  <si>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</si>
  <si>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</si>
  <si>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</si>
  <si>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</si>
  <si>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</si>
  <si>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</si>
  <si>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</si>
  <si>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</si>
  <si>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</si>
  <si>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</si>
  <si>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</si>
  <si>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</si>
  <si>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</si>
  <si>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</si>
  <si>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</si>
  <si>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</si>
  <si>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</si>
  <si>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</si>
  <si>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</si>
  <si>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</si>
  <si>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</si>
  <si>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</si>
  <si>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</si>
  <si>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</si>
  <si>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</si>
  <si>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</si>
  <si>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</si>
  <si>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</si>
  <si>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</si>
  <si>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</si>
  <si>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</si>
  <si>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</si>
  <si>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</si>
  <si>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</si>
  <si>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</si>
  <si>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</si>
  <si>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</si>
  <si>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</si>
  <si>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</si>
  <si>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</si>
  <si>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</si>
  <si>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</si>
  <si>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</si>
  <si>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</si>
  <si>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</si>
  <si>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</si>
  <si>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</si>
  <si>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</si>
  <si>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</si>
  <si>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</si>
  <si>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</si>
  <si>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</si>
  <si>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</si>
  <si>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</si>
  <si>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</si>
  <si>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</si>
  <si>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</si>
  <si>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</si>
  <si>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</si>
  <si>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</si>
  <si>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</si>
  <si>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</si>
  <si>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</si>
  <si>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</si>
  <si>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</si>
  <si>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</si>
  <si>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</si>
  <si>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</si>
  <si>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</si>
  <si>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</si>
  <si>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</si>
  <si>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</si>
  <si>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</si>
  <si>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</si>
  <si>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</si>
  <si>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</si>
  <si>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</si>
  <si>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</si>
  <si>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</si>
  <si>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</si>
  <si>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</si>
  <si>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</si>
  <si>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</si>
  <si>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</si>
  <si>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</si>
  <si>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</si>
  <si>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</si>
  <si>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</si>
  <si>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</si>
  <si>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</si>
  <si>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</si>
  <si>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</si>
  <si>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</si>
  <si>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</si>
  <si>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</si>
  <si>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</si>
  <si>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</si>
  <si>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</si>
  <si>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</si>
  <si>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</si>
  <si>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</si>
  <si>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</si>
  <si>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</si>
  <si>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</si>
  <si>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</si>
  <si>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</si>
  <si>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</si>
  <si>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</si>
  <si>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</si>
  <si>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</si>
  <si>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</si>
  <si>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</si>
  <si>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</si>
  <si>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</si>
  <si>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</si>
  <si>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</si>
  <si>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</si>
  <si>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</si>
  <si>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</si>
  <si>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</si>
  <si>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</si>
  <si>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</si>
  <si>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</si>
  <si>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</si>
  <si>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</si>
  <si>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</si>
  <si>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</si>
  <si>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</si>
  <si>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</si>
  <si>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</si>
  <si>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</si>
  <si>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</si>
  <si>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</si>
  <si>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</si>
  <si>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</si>
  <si>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</si>
  <si>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</si>
  <si>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</si>
  <si>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</si>
  <si>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</si>
  <si>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</si>
  <si>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</si>
  <si>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</si>
  <si>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</si>
  <si>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</si>
  <si>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</si>
  <si>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</si>
  <si>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</si>
  <si>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</si>
  <si>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</si>
  <si>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</si>
  <si>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</si>
  <si>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</si>
  <si>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</si>
  <si>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</si>
  <si>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</si>
  <si>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</si>
  <si>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</si>
  <si>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</si>
  <si>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</si>
  <si>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</si>
  <si>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</si>
  <si>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</si>
  <si>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</si>
  <si>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</si>
  <si>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</si>
  <si>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</si>
  <si>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</si>
  <si>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</si>
  <si>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</si>
  <si>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</si>
  <si>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</si>
  <si>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</si>
  <si>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</si>
  <si>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</si>
  <si>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</si>
  <si>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</si>
  <si>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</si>
  <si>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</si>
  <si>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</si>
  <si>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</si>
  <si>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</si>
  <si>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</si>
  <si>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</si>
  <si>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</si>
  <si>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</si>
  <si>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</si>
  <si>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</si>
  <si>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</si>
  <si>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</si>
  <si>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</si>
  <si>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</si>
  <si>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</si>
  <si>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</si>
  <si>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</si>
  <si>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</si>
  <si>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</si>
  <si>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</si>
  <si>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</si>
  <si>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</si>
  <si>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</si>
  <si>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</si>
  <si>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</si>
  <si>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</si>
  <si>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</si>
  <si>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</si>
  <si>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</si>
  <si>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</si>
  <si>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</si>
  <si>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</si>
  <si>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</si>
  <si>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</si>
  <si>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</si>
  <si>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</si>
  <si>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</si>
  <si>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</si>
  <si>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</si>
  <si>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</si>
  <si>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</si>
  <si>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</si>
  <si>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</si>
  <si>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</si>
  <si>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</si>
  <si>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</si>
  <si>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</si>
  <si>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</si>
  <si>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</si>
  <si>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</si>
  <si>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</si>
  <si>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</si>
  <si>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</si>
  <si>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</si>
  <si>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</si>
  <si>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</si>
  <si>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</si>
  <si>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</si>
  <si>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</si>
  <si>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</si>
  <si>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</si>
  <si>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</si>
  <si>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</si>
  <si>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</si>
  <si>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</si>
  <si>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</si>
  <si>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</si>
  <si>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</si>
  <si>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</si>
  <si>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</si>
  <si>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</si>
  <si>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</si>
  <si>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</si>
  <si>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</si>
  <si>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</si>
  <si>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</si>
  <si>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</si>
  <si>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</si>
  <si>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</si>
  <si>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</si>
  <si>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</si>
  <si>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</si>
  <si>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</si>
  <si>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</si>
  <si>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</si>
  <si>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</si>
  <si>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</si>
  <si>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</si>
  <si>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</si>
  <si>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</si>
  <si>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</si>
  <si>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</si>
  <si>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</si>
  <si>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</si>
  <si>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</si>
  <si>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</si>
  <si>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</si>
  <si>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</si>
  <si>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</si>
  <si>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</si>
  <si>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</si>
  <si>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</si>
  <si>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</si>
  <si>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</si>
  <si>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</si>
  <si>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</si>
  <si>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</si>
  <si>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</si>
  <si>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</si>
  <si>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</si>
  <si>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</si>
  <si>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</si>
  <si>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</si>
  <si>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</si>
  <si>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</si>
  <si>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</si>
  <si>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</si>
  <si>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</si>
  <si>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</si>
  <si>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</si>
  <si>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</si>
  <si>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</si>
  <si>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</si>
  <si>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</si>
  <si>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</si>
  <si>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</si>
  <si>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</si>
  <si>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</si>
  <si>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</si>
  <si>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</si>
  <si>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</si>
  <si>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</si>
  <si>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</si>
  <si>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</si>
  <si>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</si>
  <si>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</si>
  <si>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</si>
  <si>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</si>
  <si>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</si>
  <si>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</si>
  <si>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</si>
  <si>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</si>
  <si>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</si>
  <si>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</si>
  <si>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</si>
  <si>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</si>
  <si>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</si>
  <si>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</si>
  <si>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</si>
  <si>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</si>
  <si>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</si>
  <si>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</si>
  <si>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</si>
  <si>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</si>
  <si>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</si>
  <si>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</si>
  <si>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</si>
  <si>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</si>
  <si>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</si>
  <si>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</si>
  <si>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</si>
  <si>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</si>
  <si>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</si>
  <si>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</si>
  <si>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</si>
  <si>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</si>
  <si>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</si>
  <si>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</si>
  <si>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</si>
  <si>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</si>
  <si>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</si>
  <si>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</si>
  <si>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</si>
  <si>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</si>
  <si>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</si>
  <si>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</si>
  <si>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</si>
  <si>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</si>
  <si>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</si>
  <si>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</si>
  <si>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</si>
  <si>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</si>
  <si>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</si>
  <si>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</si>
  <si>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</si>
  <si>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</si>
  <si>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</si>
  <si>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</si>
  <si>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</si>
  <si>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</si>
  <si>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</si>
  <si>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</si>
  <si>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</si>
  <si>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</si>
  <si>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</si>
  <si>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</si>
  <si>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</si>
  <si>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</si>
  <si>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</si>
  <si>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</si>
  <si>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</si>
  <si>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</si>
  <si>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</si>
  <si>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</si>
  <si>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</si>
  <si>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</si>
  <si>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</si>
  <si>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</si>
  <si>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</si>
  <si>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</si>
  <si>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</si>
  <si>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</si>
  <si>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</si>
  <si>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</si>
  <si>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</si>
  <si>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</si>
  <si>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</si>
  <si>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</si>
  <si>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</si>
  <si>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</si>
  <si>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</si>
  <si>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</si>
  <si>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</si>
  <si>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</si>
  <si>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</si>
  <si>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</si>
  <si>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</si>
  <si>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</si>
  <si>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</si>
  <si>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</si>
  <si>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</si>
  <si>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</si>
  <si>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</si>
  <si>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</si>
  <si>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</si>
  <si>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</si>
  <si>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</si>
  <si>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</si>
  <si>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</si>
  <si>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</si>
  <si>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</si>
  <si>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</si>
  <si>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</si>
  <si>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</si>
  <si>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</si>
  <si>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</si>
  <si>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</si>
  <si>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</si>
  <si>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</si>
  <si>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</si>
  <si>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</si>
  <si>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</si>
  <si>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</si>
  <si>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</si>
  <si>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</si>
  <si>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</si>
  <si>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</si>
  <si>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</si>
  <si>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</si>
  <si>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</si>
  <si>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</si>
  <si>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</si>
  <si>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</si>
  <si>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</si>
  <si>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</si>
  <si>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</si>
  <si>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</si>
  <si>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</si>
  <si>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</si>
  <si>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</si>
  <si>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</si>
  <si>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</si>
  <si>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</si>
  <si>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</si>
  <si>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</si>
  <si>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</si>
  <si>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</si>
  <si>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</si>
  <si>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</si>
  <si>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</si>
  <si>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</si>
  <si>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</si>
  <si>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</si>
  <si>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</si>
  <si>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</si>
  <si>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</si>
  <si>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</si>
  <si>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</si>
  <si>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</si>
  <si>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</si>
  <si>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</si>
  <si>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</si>
  <si>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</si>
  <si>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</si>
  <si>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</si>
  <si>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</si>
  <si>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</si>
  <si>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</si>
  <si>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</si>
  <si>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</si>
  <si>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</si>
  <si>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</si>
  <si>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</si>
  <si>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</si>
  <si>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</si>
  <si>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</si>
  <si>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</si>
  <si>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</si>
  <si>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</si>
  <si>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</si>
  <si>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</si>
  <si>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</si>
  <si>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</si>
  <si>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</si>
  <si>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</si>
  <si>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</si>
  <si>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</si>
  <si>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</si>
  <si>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</si>
  <si>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</si>
  <si>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</si>
  <si>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</si>
  <si>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</si>
  <si>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</si>
  <si>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</si>
  <si>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</si>
  <si>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</si>
  <si>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</si>
  <si>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</si>
  <si>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</si>
  <si>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</si>
  <si>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</si>
  <si>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</si>
  <si>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</si>
  <si>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</si>
  <si>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</si>
  <si>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</si>
  <si>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</si>
  <si>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</si>
  <si>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</si>
  <si>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</si>
  <si>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</si>
  <si>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</si>
  <si>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</si>
  <si>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</si>
  <si>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</si>
  <si>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</si>
  <si>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</si>
  <si>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</si>
  <si>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</si>
  <si>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</si>
  <si>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</si>
  <si>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</si>
  <si>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</si>
  <si>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</si>
  <si>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</si>
  <si>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</si>
  <si>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</si>
  <si>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</si>
  <si>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</si>
  <si>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</si>
  <si>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</si>
  <si>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</si>
  <si>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</si>
  <si>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</si>
  <si>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</si>
  <si>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</si>
  <si>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</si>
  <si>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</si>
  <si>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</si>
  <si>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</si>
  <si>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</si>
  <si>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</si>
  <si>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</si>
  <si>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</si>
  <si>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</si>
  <si>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</si>
  <si>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</si>
  <si>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</si>
  <si>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</si>
  <si>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</si>
  <si>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</si>
  <si>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</si>
  <si>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</si>
  <si>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</si>
  <si>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</si>
  <si>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</si>
  <si>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</si>
  <si>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</si>
  <si>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</si>
  <si>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</si>
  <si>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</si>
  <si>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</si>
  <si>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</si>
  <si>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</si>
  <si>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</si>
  <si>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</si>
  <si>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</si>
  <si>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</si>
  <si>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</si>
  <si>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</si>
  <si>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</si>
  <si>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</si>
  <si>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</si>
  <si>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</si>
  <si>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</si>
  <si>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</si>
  <si>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</si>
  <si>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</si>
  <si>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</si>
  <si>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</si>
  <si>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</si>
  <si>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</si>
  <si>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</si>
  <si>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</si>
  <si>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</si>
  <si>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</si>
  <si>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</si>
  <si>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</si>
  <si>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</si>
  <si>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</si>
  <si>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</si>
  <si>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</si>
  <si>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</si>
  <si>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</si>
  <si>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</si>
  <si>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</si>
  <si>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</si>
  <si>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</si>
  <si>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</si>
  <si>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</si>
  <si>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</si>
  <si>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</si>
  <si>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</si>
  <si>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</si>
  <si>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</si>
  <si>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</si>
  <si>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</si>
  <si>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</si>
  <si>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</si>
  <si>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</si>
  <si>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</si>
  <si>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</si>
  <si>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</si>
  <si>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</si>
  <si>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</si>
  <si>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</si>
  <si>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</si>
  <si>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</si>
  <si>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</si>
  <si>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</si>
  <si>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</si>
  <si>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</si>
  <si>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</si>
  <si>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</si>
  <si>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</si>
  <si>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</si>
  <si>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</si>
  <si>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</si>
  <si>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</si>
  <si>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</si>
  <si>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</si>
  <si>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</si>
  <si>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</si>
  <si>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</si>
  <si>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</si>
  <si>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</si>
  <si>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</si>
  <si>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</si>
  <si>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</si>
  <si>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</si>
  <si>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</si>
  <si>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</si>
  <si>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</si>
  <si>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</si>
  <si>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</si>
  <si>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</si>
  <si>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</si>
  <si>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</si>
  <si>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</si>
  <si>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</si>
  <si>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</si>
  <si>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</si>
  <si>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</si>
  <si>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</si>
  <si>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</si>
  <si>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</si>
  <si>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</si>
  <si>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</si>
  <si>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</si>
  <si>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</si>
  <si>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</si>
  <si>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</si>
  <si>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</si>
  <si>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</si>
  <si>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</si>
  <si>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</si>
  <si>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</si>
  <si>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</si>
  <si>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</si>
  <si>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</si>
  <si>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</si>
  <si>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</si>
  <si>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</si>
  <si>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</si>
  <si>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</si>
  <si>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</si>
  <si>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</si>
  <si>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</si>
  <si>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</si>
  <si>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</si>
  <si>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</si>
  <si>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</si>
  <si>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</si>
  <si>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</si>
  <si>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</si>
  <si>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</si>
  <si>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</si>
  <si>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</si>
  <si>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</si>
  <si>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</si>
  <si>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</si>
  <si>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</si>
  <si>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</si>
  <si>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</si>
  <si>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</si>
  <si>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</si>
  <si>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</si>
  <si>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</si>
  <si>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</si>
  <si>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</si>
  <si>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</si>
  <si>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</si>
  <si>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</si>
  <si>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</si>
  <si>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</si>
  <si>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</si>
  <si>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</si>
  <si>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</si>
  <si>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</si>
  <si>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</si>
  <si>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</si>
  <si>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</si>
  <si>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</si>
  <si>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</si>
  <si>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</si>
  <si>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</si>
  <si>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</si>
  <si>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</si>
  <si>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</si>
  <si>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</si>
  <si>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</si>
  <si>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</si>
  <si>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</si>
  <si>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</si>
  <si>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</si>
  <si>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</si>
  <si>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</si>
  <si>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</si>
  <si>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</si>
  <si>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</si>
  <si>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</si>
  <si>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</si>
  <si>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</si>
  <si>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</si>
  <si>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</si>
  <si>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</si>
  <si>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</si>
  <si>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</si>
  <si>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</si>
  <si>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</si>
  <si>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</si>
  <si>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</si>
  <si>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</si>
  <si>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</si>
  <si>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</si>
  <si>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</si>
  <si>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</si>
  <si>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</si>
  <si>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</si>
  <si>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</si>
  <si>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</si>
  <si>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</si>
  <si>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</si>
  <si>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</si>
  <si>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</si>
  <si>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</si>
  <si>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</si>
  <si>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</si>
  <si>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</si>
  <si>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</si>
  <si>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</si>
  <si>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</si>
  <si>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</si>
  <si>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</si>
  <si>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</si>
  <si>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</si>
  <si>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</si>
  <si>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</si>
  <si>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</si>
  <si>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</si>
  <si>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</si>
  <si>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</si>
  <si>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</si>
  <si>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</si>
  <si>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</si>
  <si>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</si>
  <si>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</si>
  <si>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</si>
  <si>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</si>
  <si>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</si>
  <si>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</si>
  <si>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</si>
  <si>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</si>
  <si>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</si>
  <si>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</si>
  <si>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</si>
  <si>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</si>
  <si>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</si>
  <si>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</si>
  <si>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</si>
  <si>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</si>
  <si>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</si>
  <si>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</si>
  <si>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</si>
  <si>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</si>
  <si>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</si>
  <si>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</si>
  <si>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</si>
  <si>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</si>
  <si>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</si>
  <si>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</si>
  <si>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</si>
  <si>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</si>
  <si>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</si>
  <si>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</si>
  <si>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</si>
  <si>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</si>
  <si>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</si>
  <si>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</si>
  <si>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</si>
  <si>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</si>
  <si>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</si>
  <si>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</si>
  <si>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</si>
  <si>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</si>
  <si>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</si>
  <si>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</si>
  <si>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</si>
  <si>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</si>
  <si>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</si>
  <si>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</si>
  <si>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</si>
  <si>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</si>
  <si>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</si>
  <si>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</si>
  <si>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</si>
  <si>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</si>
  <si>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</si>
  <si>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</si>
  <si>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</si>
  <si>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</si>
  <si>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</si>
  <si>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</si>
  <si>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</si>
  <si>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</si>
  <si>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</si>
  <si>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</si>
  <si>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</si>
  <si>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</si>
  <si>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</si>
  <si>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</si>
  <si>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</si>
  <si>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</si>
  <si>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</si>
  <si>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</si>
  <si>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</si>
  <si>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</si>
  <si>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</si>
  <si>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</si>
  <si>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</si>
  <si>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</si>
  <si>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</si>
  <si>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</si>
  <si>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</si>
  <si>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</si>
  <si>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</si>
  <si>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</si>
  <si>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</si>
  <si>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</si>
  <si>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</si>
  <si>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</si>
  <si>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</si>
  <si>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</si>
  <si>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</si>
  <si>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</si>
  <si>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</si>
  <si>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</si>
  <si>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</si>
  <si>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</si>
  <si>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</si>
  <si>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</si>
  <si>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</si>
  <si>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</si>
  <si>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</si>
  <si>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</si>
  <si>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</si>
  <si>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</si>
  <si>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</si>
  <si>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</si>
  <si>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</si>
  <si>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</si>
  <si>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</si>
  <si>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</si>
  <si>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</si>
  <si>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</si>
  <si>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</si>
  <si>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</si>
  <si>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</si>
  <si>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</si>
  <si>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</si>
  <si>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</si>
  <si>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</si>
  <si>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</si>
  <si>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</si>
  <si>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</si>
  <si>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</si>
  <si>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</si>
  <si>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</si>
  <si>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</si>
  <si>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</si>
  <si>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</si>
  <si>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</si>
  <si>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</si>
  <si>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</si>
  <si>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</si>
  <si>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</si>
  <si>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</si>
  <si>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</si>
  <si>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</si>
  <si>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</si>
  <si>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</si>
  <si>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</si>
  <si>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</si>
  <si>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</si>
  <si>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</si>
  <si>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</si>
  <si>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</si>
  <si>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</si>
  <si>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</si>
  <si>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</si>
  <si>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</si>
  <si>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</si>
  <si>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</si>
  <si>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</si>
  <si>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</si>
  <si>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</si>
  <si>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</si>
  <si>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</si>
  <si>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</si>
  <si>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</si>
  <si>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</si>
  <si>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</si>
  <si>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</si>
  <si>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</si>
  <si>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</si>
  <si>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</si>
  <si>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</si>
  <si>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</si>
  <si>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</si>
  <si>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</si>
  <si>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</si>
  <si>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</si>
  <si>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</si>
  <si>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</si>
  <si>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</si>
  <si>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</si>
  <si>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</si>
  <si>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</si>
  <si>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</si>
  <si>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</si>
  <si>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</si>
  <si>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</si>
  <si>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</si>
  <si>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</si>
  <si>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</si>
  <si>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</si>
  <si>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</si>
  <si>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</si>
  <si>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</si>
  <si>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</si>
  <si>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</si>
  <si>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</si>
  <si>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</si>
  <si>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</si>
  <si>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</si>
  <si>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</si>
  <si>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</si>
  <si>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</si>
  <si>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</si>
  <si>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</si>
  <si>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</si>
  <si>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</si>
  <si>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</si>
  <si>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</si>
  <si>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</si>
  <si>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</si>
  <si>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</si>
  <si>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</si>
  <si>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</si>
  <si>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</si>
  <si>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</si>
  <si>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</si>
  <si>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</si>
  <si>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</si>
  <si>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</si>
  <si>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</si>
  <si>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</si>
  <si>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</si>
  <si>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</si>
  <si>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</si>
  <si>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</si>
  <si>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</si>
  <si>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</si>
  <si>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</si>
  <si>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</si>
  <si>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</si>
  <si>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</si>
  <si>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</si>
  <si>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</si>
  <si>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</si>
  <si>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</si>
  <si>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</si>
  <si>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</si>
  <si>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</si>
  <si>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</si>
  <si>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</si>
  <si>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</si>
  <si>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</si>
  <si>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</si>
  <si>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</si>
  <si>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</si>
  <si>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</si>
  <si>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</si>
  <si>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</si>
  <si>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</si>
  <si>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</si>
  <si>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</si>
  <si>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</si>
  <si>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</si>
  <si>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</si>
  <si>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</si>
  <si>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</si>
  <si>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</si>
  <si>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</si>
  <si>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</si>
  <si>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</si>
  <si>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</si>
  <si>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</si>
  <si>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</si>
  <si>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</si>
  <si>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</si>
  <si>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</si>
  <si>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</si>
  <si>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</si>
  <si>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</si>
  <si>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</si>
  <si>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</si>
  <si>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</si>
  <si>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</si>
  <si>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</si>
  <si>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</si>
  <si>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</si>
  <si>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</si>
  <si>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</si>
  <si>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</si>
  <si>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</si>
  <si>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</si>
  <si>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</si>
  <si>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</si>
  <si>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</si>
  <si>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</si>
  <si>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</si>
  <si>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</si>
  <si>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</si>
  <si>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</si>
  <si>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</si>
  <si>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</si>
  <si>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</si>
  <si>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</si>
  <si>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</si>
  <si>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</si>
  <si>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</si>
  <si>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</si>
  <si>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</si>
  <si>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</si>
  <si>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</si>
  <si>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</si>
  <si>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</si>
  <si>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</si>
  <si>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</si>
  <si>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</si>
  <si>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</si>
  <si>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</si>
  <si>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</si>
  <si>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</si>
  <si>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</si>
  <si>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</si>
  <si>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</si>
  <si>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</si>
  <si>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</si>
  <si>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</si>
  <si>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</si>
  <si>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</si>
  <si>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</si>
  <si>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</si>
  <si>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</si>
  <si>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</si>
  <si>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</si>
  <si>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</si>
  <si>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</si>
  <si>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</si>
  <si>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</si>
  <si>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</si>
  <si>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</si>
  <si>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</si>
  <si>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</si>
  <si>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</si>
  <si>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</si>
  <si>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</si>
  <si>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</si>
  <si>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</si>
  <si>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</si>
  <si>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</si>
  <si>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</si>
  <si>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</si>
  <si>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</si>
  <si>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</si>
  <si>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</si>
  <si>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</si>
  <si>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</si>
  <si>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</si>
  <si>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</si>
  <si>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</si>
  <si>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</si>
  <si>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</si>
  <si>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</si>
  <si>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</si>
  <si>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</si>
  <si>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</si>
  <si>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</si>
  <si>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</si>
  <si>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</si>
  <si>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</si>
  <si>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</si>
  <si>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</si>
  <si>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</si>
  <si>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</si>
  <si>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</si>
  <si>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</si>
  <si>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</si>
  <si>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</si>
  <si>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</si>
  <si>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</si>
  <si>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</si>
  <si>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</si>
  <si>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</si>
  <si>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</si>
  <si>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</si>
  <si>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</si>
  <si>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</si>
  <si>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</si>
  <si>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</si>
  <si>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</si>
  <si>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</si>
  <si>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</si>
  <si>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</si>
  <si>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</si>
  <si>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</si>
  <si>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</si>
  <si>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</si>
  <si>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</si>
  <si>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</si>
  <si>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</si>
  <si>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</si>
  <si>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</si>
  <si>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</si>
  <si>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</si>
  <si>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</si>
  <si>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</si>
  <si>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</si>
  <si>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</si>
  <si>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</si>
  <si>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</si>
  <si>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</si>
  <si>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</si>
  <si>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</si>
  <si>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</si>
  <si>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</si>
  <si>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</si>
  <si>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</si>
  <si>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</si>
  <si>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</si>
  <si>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</si>
  <si>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</si>
  <si>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</si>
  <si>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</si>
  <si>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</si>
  <si>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</si>
  <si>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</si>
  <si>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</si>
  <si>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</si>
  <si>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</si>
  <si>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</si>
  <si>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</si>
  <si>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</si>
  <si>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</si>
  <si>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</si>
  <si>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</si>
  <si>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</si>
  <si>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</si>
  <si>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</si>
  <si>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</si>
  <si>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</si>
  <si>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</si>
  <si>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</si>
  <si>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</si>
  <si>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</si>
  <si>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</si>
  <si>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</si>
  <si>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</si>
  <si>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</si>
  <si>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</si>
  <si>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</si>
  <si>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</si>
  <si>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</si>
  <si>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</si>
  <si>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</si>
  <si>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</si>
  <si>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</si>
  <si>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</si>
  <si>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</si>
  <si>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</si>
  <si>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</si>
  <si>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</si>
  <si>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</si>
  <si>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</si>
  <si>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</si>
  <si>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</si>
  <si>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</si>
  <si>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</si>
  <si>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</si>
  <si>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</si>
  <si>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</si>
  <si>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</si>
  <si>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</si>
  <si>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</si>
  <si>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</si>
  <si>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</si>
  <si>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</si>
  <si>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</si>
  <si>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</si>
  <si>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</si>
  <si>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</si>
  <si>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</si>
  <si>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</si>
  <si>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</si>
  <si>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</si>
  <si>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</si>
  <si>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</si>
  <si>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</si>
  <si>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</si>
  <si>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</si>
  <si>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</si>
  <si>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</si>
  <si>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</si>
  <si>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</si>
  <si>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</si>
  <si>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</si>
  <si>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</si>
  <si>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</si>
  <si>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</si>
  <si>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</si>
  <si>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</si>
  <si>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</si>
  <si>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</si>
  <si>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</si>
  <si>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</si>
  <si>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</si>
  <si>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</si>
  <si>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</si>
  <si>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</si>
  <si>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</si>
  <si>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</si>
  <si>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</si>
  <si>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</si>
  <si>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</si>
  <si>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</si>
  <si>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</si>
  <si>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</si>
  <si>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</si>
  <si>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</si>
  <si>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</si>
  <si>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</si>
  <si>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</si>
  <si>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</si>
  <si>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</si>
  <si>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</si>
  <si>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</si>
  <si>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</si>
  <si>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</si>
  <si>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</si>
  <si>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</si>
  <si>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</si>
  <si>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</si>
  <si>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</si>
  <si>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</si>
  <si>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</si>
  <si>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</si>
  <si>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</si>
  <si>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</si>
  <si>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</si>
  <si>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</si>
  <si>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</si>
  <si>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</si>
  <si>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</si>
  <si>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</si>
  <si>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</si>
  <si>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</si>
  <si>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</si>
  <si>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</si>
  <si>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</si>
  <si>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</si>
  <si>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</si>
  <si>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</si>
  <si>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</si>
  <si>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</si>
  <si>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</si>
  <si>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</si>
  <si>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</si>
  <si>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</si>
  <si>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</si>
  <si>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</si>
  <si>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</si>
  <si>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</si>
  <si>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</si>
  <si>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</si>
  <si>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</si>
  <si>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</si>
  <si>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</si>
  <si>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</si>
  <si>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</si>
  <si>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</si>
  <si>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</si>
  <si>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</si>
  <si>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</si>
  <si>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</si>
  <si>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</si>
  <si>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</si>
  <si>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</si>
  <si>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</si>
  <si>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</si>
  <si>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</si>
  <si>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</si>
  <si>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</si>
  <si>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</si>
  <si>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</si>
  <si>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</si>
  <si>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</si>
  <si>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</si>
  <si>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</si>
  <si>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</si>
  <si>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</si>
  <si>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</si>
  <si>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</si>
  <si>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</si>
  <si>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</si>
  <si>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</si>
  <si>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</si>
  <si>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</si>
  <si>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</si>
  <si>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</si>
  <si>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</si>
  <si>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</si>
  <si>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</si>
  <si>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</si>
  <si>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</si>
  <si>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</si>
  <si>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</si>
  <si>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</si>
  <si>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</si>
  <si>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</si>
  <si>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</si>
  <si>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</si>
  <si>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</si>
  <si>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</si>
  <si>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</si>
  <si>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</si>
  <si>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</si>
  <si>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</si>
  <si>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</si>
  <si>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</si>
  <si>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</si>
  <si>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</si>
  <si>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</si>
  <si>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</si>
  <si>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</si>
  <si>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</si>
  <si>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</si>
  <si>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</si>
  <si>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</si>
  <si>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</si>
  <si>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</si>
  <si>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</si>
  <si>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</si>
  <si>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</si>
  <si>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</si>
  <si>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</si>
  <si>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</si>
  <si>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</si>
  <si>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</si>
  <si>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</si>
  <si>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</si>
  <si>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</si>
  <si>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</si>
  <si>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</si>
  <si>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</si>
  <si>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</si>
  <si>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</si>
  <si>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</si>
  <si>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</si>
  <si>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</si>
  <si>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</si>
  <si>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</si>
  <si>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</si>
  <si>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</si>
  <si>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</si>
  <si>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</si>
  <si>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</si>
  <si>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</si>
  <si>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</si>
  <si>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</si>
  <si>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</si>
  <si>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</si>
  <si>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</si>
  <si>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</si>
  <si>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</si>
  <si>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</si>
  <si>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</si>
  <si>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</si>
  <si>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</si>
  <si>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</si>
  <si>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</si>
  <si>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</si>
  <si>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</si>
  <si>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</si>
  <si>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</si>
  <si>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</si>
  <si>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</si>
  <si>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</si>
  <si>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</si>
  <si>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</si>
  <si>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</si>
  <si>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</si>
  <si>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</si>
  <si>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</si>
  <si>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</si>
  <si>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</si>
  <si>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</si>
  <si>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</si>
  <si>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</si>
  <si>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</si>
  <si>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</si>
  <si>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</si>
  <si>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</si>
  <si>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</si>
  <si>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</si>
  <si>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</si>
  <si>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</si>
  <si>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</si>
  <si>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</si>
  <si>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</si>
  <si>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</si>
  <si>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</si>
  <si>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</si>
  <si>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</si>
  <si>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</si>
  <si>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</si>
  <si>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</si>
  <si>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</si>
  <si>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</si>
  <si>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</si>
  <si>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</si>
  <si>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</si>
  <si>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</si>
  <si>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</si>
  <si>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</si>
  <si>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</si>
  <si>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</si>
  <si>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</si>
  <si>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</si>
  <si>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</si>
  <si>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</si>
  <si>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</si>
  <si>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</si>
  <si>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</si>
  <si>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</si>
  <si>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</si>
  <si>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</si>
  <si>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</si>
  <si>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</si>
  <si>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</si>
  <si>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</si>
  <si>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</si>
  <si>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</si>
  <si>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</si>
  <si>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</si>
  <si>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</si>
  <si>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</si>
  <si>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</si>
  <si>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</si>
  <si>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</si>
  <si>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</si>
  <si>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</si>
  <si>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</si>
  <si>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</si>
  <si>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</si>
  <si>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</si>
  <si>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</si>
  <si>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</si>
  <si>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</si>
  <si>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</si>
  <si>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</si>
  <si>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</si>
  <si>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</si>
  <si>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</si>
  <si>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</si>
  <si>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</si>
  <si>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</si>
  <si>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</si>
  <si>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</si>
  <si>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</si>
  <si>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</si>
  <si>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</si>
  <si>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</si>
  <si>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</si>
  <si>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</si>
  <si>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</si>
  <si>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</si>
  <si>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</si>
  <si>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</si>
  <si>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</si>
  <si>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</si>
  <si>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</si>
  <si>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</si>
  <si>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</si>
  <si>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</si>
  <si>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</si>
  <si>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</si>
  <si>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</si>
  <si>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</si>
  <si>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</si>
  <si>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</si>
  <si>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</si>
  <si>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</si>
  <si>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</si>
  <si>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</si>
  <si>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</si>
  <si>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</si>
  <si>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</si>
  <si>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</si>
  <si>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</si>
  <si>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</si>
  <si>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</si>
  <si>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</si>
  <si>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</si>
  <si>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</si>
  <si>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</si>
  <si>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</si>
  <si>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</si>
  <si>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</si>
  <si>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</si>
  <si>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</si>
  <si>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</si>
  <si>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</si>
  <si>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</si>
  <si>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</si>
  <si>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</si>
  <si>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</si>
  <si>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</si>
  <si>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</si>
  <si>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</si>
  <si>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</si>
  <si>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</si>
  <si>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</si>
  <si>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</si>
  <si>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</si>
  <si>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</si>
  <si>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</si>
  <si>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</si>
  <si>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</si>
  <si>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</si>
  <si>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</si>
  <si>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</si>
  <si>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</si>
  <si>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</si>
  <si>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</si>
  <si>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</si>
  <si>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</si>
  <si>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</si>
  <si>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</si>
  <si>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</si>
  <si>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</si>
  <si>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</si>
  <si>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</si>
  <si>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</si>
  <si>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</si>
  <si>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</si>
  <si>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</si>
  <si>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</si>
  <si>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</si>
  <si>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</si>
  <si>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</si>
  <si>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</si>
  <si>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</si>
  <si>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</si>
  <si>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</si>
  <si>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</si>
  <si>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</si>
  <si>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</si>
  <si>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</si>
  <si>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</si>
  <si>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</si>
  <si>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</si>
  <si>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</si>
  <si>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</si>
  <si>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</si>
  <si>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</si>
  <si>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</si>
  <si>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</si>
  <si>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</si>
  <si>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</si>
  <si>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</si>
  <si>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</si>
  <si>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</si>
  <si>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</si>
  <si>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</si>
  <si>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</si>
  <si>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</si>
  <si>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</si>
  <si>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</si>
  <si>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</si>
  <si>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</si>
  <si>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</si>
  <si>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</si>
  <si>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</si>
  <si>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</si>
  <si>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</si>
  <si>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</si>
  <si>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</si>
  <si>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</si>
  <si>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</si>
  <si>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</si>
  <si>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</si>
  <si>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</si>
  <si>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</si>
  <si>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</si>
  <si>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</si>
  <si>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</si>
  <si>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</si>
  <si>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</si>
  <si>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</si>
  <si>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</si>
  <si>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</si>
  <si>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</si>
  <si>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</si>
  <si>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</si>
  <si>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</si>
  <si>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</si>
  <si>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</si>
  <si>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</si>
  <si>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</si>
  <si>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</si>
  <si>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</si>
  <si>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</si>
  <si>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</si>
  <si>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</si>
  <si>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</si>
  <si>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</si>
  <si>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</si>
  <si>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</si>
  <si>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</si>
  <si>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</si>
  <si>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</si>
  <si>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</si>
  <si>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</si>
  <si>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</si>
  <si>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</si>
  <si>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</si>
  <si>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</si>
  <si>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</si>
  <si>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</si>
  <si>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</si>
  <si>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</si>
  <si>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</si>
  <si>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</si>
  <si>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</si>
  <si>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</si>
  <si>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</si>
  <si>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</si>
  <si>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</si>
  <si>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</si>
  <si>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</si>
  <si>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</si>
  <si>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</si>
  <si>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</si>
  <si>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</si>
  <si>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</si>
  <si>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</si>
  <si>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</si>
  <si>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</si>
  <si>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</si>
  <si>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</si>
  <si>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</si>
  <si>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</si>
  <si>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</si>
  <si>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</si>
  <si>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</si>
  <si>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</si>
  <si>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</si>
  <si>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</si>
  <si>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</si>
  <si>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</si>
  <si>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</si>
  <si>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</si>
  <si>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</si>
  <si>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</si>
  <si>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</si>
  <si>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</si>
  <si>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</si>
  <si>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</si>
  <si>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</si>
  <si>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</si>
  <si>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</si>
  <si>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</si>
  <si>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</si>
  <si>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</si>
  <si>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</si>
  <si>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</si>
  <si>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</si>
  <si>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</si>
  <si>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</si>
  <si>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</si>
  <si>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</si>
  <si>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</si>
  <si>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</si>
  <si>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</si>
  <si>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</si>
  <si>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</si>
  <si>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</si>
  <si>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</si>
  <si>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</si>
  <si>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</si>
  <si>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</si>
  <si>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</si>
  <si>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</si>
  <si>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</si>
  <si>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</si>
  <si>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</si>
  <si>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</si>
  <si>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</si>
  <si>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</si>
  <si>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</si>
  <si>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</si>
  <si>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</si>
  <si>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</si>
  <si>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</si>
  <si>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</si>
  <si>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</si>
  <si>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</si>
  <si>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</si>
  <si>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</si>
  <si>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</si>
  <si>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</si>
  <si>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</si>
  <si>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</si>
  <si>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</si>
  <si>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</si>
  <si>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</si>
  <si>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</si>
  <si>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</si>
  <si>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</si>
  <si>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</si>
  <si>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</si>
  <si>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</si>
  <si>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</si>
  <si>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</si>
  <si>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</si>
  <si>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</si>
  <si>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</si>
  <si>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</si>
  <si>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</si>
  <si>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</si>
  <si>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</si>
  <si>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</si>
  <si>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</si>
  <si>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</si>
  <si>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</si>
  <si>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</si>
  <si>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</si>
  <si>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</si>
  <si>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</si>
  <si>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</si>
  <si>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</si>
  <si>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</si>
  <si>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</si>
  <si>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</si>
  <si>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</si>
  <si>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</si>
  <si>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</si>
  <si>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</si>
  <si>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</si>
  <si>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</si>
  <si>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</si>
  <si>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</si>
  <si>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</si>
  <si>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</si>
  <si>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</si>
  <si>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</si>
  <si>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</si>
  <si>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</si>
  <si>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</si>
  <si>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</si>
  <si>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</si>
  <si>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</si>
  <si>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</si>
  <si>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</si>
  <si>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</si>
  <si>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</si>
  <si>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</si>
  <si>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</si>
  <si>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</si>
  <si>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</si>
  <si>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</si>
  <si>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</si>
  <si>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</si>
  <si>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</si>
  <si>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</si>
  <si>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</si>
  <si>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</si>
  <si>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</si>
  <si>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</si>
  <si>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</si>
  <si>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</si>
  <si>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</si>
  <si>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</si>
  <si>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</si>
  <si>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</si>
  <si>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</si>
  <si>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</si>
  <si>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</si>
  <si>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</si>
  <si>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</si>
  <si>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</si>
  <si>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</si>
  <si>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</si>
  <si>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</si>
  <si>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</si>
  <si>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</si>
  <si>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</si>
  <si>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</si>
  <si>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</si>
  <si>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</si>
  <si>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</si>
  <si>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</si>
  <si>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</si>
  <si>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</si>
  <si>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</si>
  <si>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</si>
  <si>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</si>
  <si>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</si>
  <si>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</si>
  <si>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</si>
  <si>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</si>
  <si>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</si>
  <si>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</si>
  <si>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</si>
  <si>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</si>
  <si>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</si>
  <si>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</si>
  <si>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</si>
  <si>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</si>
  <si>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</si>
  <si>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</si>
  <si>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</si>
  <si>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</si>
  <si>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</si>
  <si>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</si>
  <si>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</si>
  <si>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</si>
  <si>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</si>
  <si>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</si>
  <si>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</si>
  <si>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</si>
  <si>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</si>
  <si>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</si>
  <si>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</si>
  <si>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</si>
  <si>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</si>
  <si>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</si>
  <si>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</si>
  <si>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</si>
  <si>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</si>
  <si>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</si>
  <si>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</si>
  <si>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</si>
  <si>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</si>
  <si>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</si>
  <si>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</si>
  <si>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</si>
  <si>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</si>
  <si>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</si>
  <si>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</si>
  <si>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</si>
  <si>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</si>
  <si>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</si>
  <si>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</si>
  <si>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</si>
  <si>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</si>
  <si>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</si>
  <si>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</si>
  <si>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</si>
  <si>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</si>
  <si>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</si>
  <si>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</si>
  <si>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</si>
  <si>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</si>
  <si>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</si>
  <si>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</si>
  <si>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</si>
  <si>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</si>
  <si>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</si>
  <si>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</si>
  <si>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</si>
  <si>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</si>
  <si>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</si>
  <si>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</si>
  <si>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</si>
  <si>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</si>
  <si>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</si>
  <si>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</si>
  <si>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</si>
  <si>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</si>
  <si>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</si>
  <si>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</si>
  <si>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</si>
  <si>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</si>
  <si>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</si>
  <si>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</si>
  <si>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</si>
  <si>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</si>
  <si>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</si>
  <si>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</si>
  <si>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</si>
  <si>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</si>
  <si>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</si>
  <si>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</si>
  <si>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</si>
  <si>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</si>
  <si>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</si>
  <si>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</si>
  <si>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</si>
  <si>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</si>
  <si>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</si>
  <si>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</si>
  <si>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</si>
  <si>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</si>
  <si>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</si>
  <si>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</si>
  <si>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</si>
  <si>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</si>
  <si>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</si>
  <si>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</si>
  <si>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</si>
  <si>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</si>
  <si>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</si>
  <si>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</si>
  <si>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</si>
  <si>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</si>
  <si>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</si>
  <si>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</si>
  <si>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</si>
  <si>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</si>
  <si>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</si>
  <si>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</si>
  <si>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</si>
  <si>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</si>
  <si>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</si>
  <si>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</si>
  <si>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</si>
  <si>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</si>
  <si>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</si>
  <si>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</si>
  <si>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</si>
  <si>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</si>
  <si>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</si>
  <si>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</si>
  <si>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</si>
  <si>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</si>
  <si>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</si>
  <si>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</si>
  <si>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</si>
  <si>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</si>
  <si>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</si>
  <si>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</si>
  <si>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</si>
  <si>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</si>
  <si>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</si>
  <si>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</si>
  <si>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</si>
  <si>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</si>
  <si>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</si>
  <si>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</si>
  <si>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</si>
  <si>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</si>
  <si>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</si>
  <si>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</si>
  <si>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</si>
  <si>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</si>
  <si>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</si>
  <si>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</si>
  <si>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</si>
  <si>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</si>
  <si>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</si>
  <si>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</si>
  <si>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</si>
  <si>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</si>
  <si>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</si>
  <si>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</si>
  <si>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</si>
  <si>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</si>
  <si>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</si>
  <si>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</si>
  <si>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</si>
  <si>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</si>
  <si>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</si>
  <si>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</si>
  <si>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</si>
  <si>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</si>
  <si>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</si>
  <si>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</si>
  <si>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</si>
  <si>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</si>
  <si>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</si>
  <si>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</si>
  <si>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</si>
  <si>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</si>
  <si>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</si>
  <si>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</si>
  <si>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</si>
  <si>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</si>
  <si>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</si>
  <si>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</si>
  <si>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</si>
  <si>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</si>
  <si>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</si>
  <si>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</si>
  <si>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</si>
  <si>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</si>
  <si>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</si>
  <si>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</si>
  <si>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</si>
  <si>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</si>
  <si>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</si>
  <si>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</si>
  <si>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</si>
  <si>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</si>
  <si>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</si>
  <si>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</si>
  <si>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</si>
  <si>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</si>
  <si>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</si>
  <si>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</si>
  <si>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</si>
  <si>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</si>
  <si>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</si>
  <si>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</si>
  <si>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</si>
  <si>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</si>
  <si>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</si>
  <si>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</si>
  <si>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</si>
  <si>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</si>
  <si>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</si>
  <si>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</si>
  <si>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</si>
  <si>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</si>
  <si>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</si>
  <si>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</si>
  <si>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</si>
  <si>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</si>
  <si>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</si>
  <si>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</si>
  <si>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</si>
  <si>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</si>
  <si>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</si>
  <si>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</si>
  <si>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</si>
  <si>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</si>
  <si>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</si>
  <si>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</si>
  <si>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</si>
  <si>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</si>
  <si>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</si>
  <si>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</si>
  <si>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</si>
  <si>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</si>
  <si>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</si>
  <si>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</si>
  <si>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</si>
  <si>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</si>
  <si>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</si>
  <si>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</si>
  <si>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</si>
  <si>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</si>
  <si>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</si>
  <si>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</si>
  <si>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</si>
  <si>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</si>
  <si>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</si>
  <si>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</si>
  <si>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</si>
  <si>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</si>
  <si>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</si>
  <si>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</si>
  <si>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</si>
  <si>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</si>
  <si>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</si>
  <si>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</si>
  <si>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</si>
  <si>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</si>
  <si>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</si>
  <si>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</si>
  <si>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</si>
  <si>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</si>
  <si>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</si>
  <si>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</si>
  <si>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</si>
  <si>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</si>
  <si>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</si>
  <si>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</si>
  <si>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</si>
  <si>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</si>
  <si>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</si>
  <si>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</si>
  <si>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</si>
  <si>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</si>
  <si>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</si>
  <si>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</si>
  <si>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</si>
  <si>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</si>
  <si>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</si>
  <si>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</si>
  <si>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</si>
  <si>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</si>
  <si>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</si>
  <si>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</si>
  <si>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</si>
  <si>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</si>
  <si>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</si>
  <si>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</si>
  <si>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</si>
  <si>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</si>
  <si>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</si>
  <si>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</si>
  <si>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</si>
  <si>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</si>
  <si>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</si>
  <si>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</si>
  <si>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</si>
  <si>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</si>
  <si>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</si>
  <si>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</si>
  <si>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</si>
  <si>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</si>
  <si>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</si>
  <si>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</si>
  <si>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</si>
  <si>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</si>
  <si>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</si>
  <si>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</si>
  <si>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</si>
  <si>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</si>
  <si>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</si>
  <si>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</si>
  <si>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</si>
  <si>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</si>
  <si>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</si>
  <si>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</si>
  <si>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</si>
  <si>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</si>
  <si>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</si>
  <si>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</si>
  <si>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</si>
  <si>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</si>
  <si>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</si>
  <si>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</si>
  <si>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</si>
  <si>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</si>
  <si>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</si>
  <si>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</si>
  <si>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</si>
  <si>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</si>
  <si>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</si>
  <si>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</si>
  <si>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</si>
  <si>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</si>
  <si>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</si>
  <si>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</si>
  <si>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</si>
  <si>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</si>
  <si>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</si>
  <si>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</si>
  <si>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</si>
  <si>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</si>
  <si>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</si>
  <si>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</si>
  <si>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</si>
  <si>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</si>
  <si>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</si>
  <si>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</si>
  <si>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</si>
  <si>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</si>
  <si>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</si>
  <si>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</si>
  <si>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</si>
  <si>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</si>
  <si>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</si>
  <si>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</si>
  <si>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</si>
  <si>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</si>
  <si>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</si>
  <si>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</si>
  <si>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</si>
  <si>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</si>
  <si>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</si>
  <si>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</si>
  <si>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</si>
  <si>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</si>
  <si>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</si>
  <si>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</si>
  <si>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</si>
  <si>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</si>
  <si>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</si>
  <si>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</si>
  <si>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</si>
  <si>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</si>
  <si>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</si>
  <si>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</si>
  <si>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</si>
  <si>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</si>
  <si>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</si>
  <si>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</si>
  <si>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</si>
  <si>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</si>
  <si>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</si>
  <si>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</si>
  <si>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</si>
  <si>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</si>
  <si>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</si>
  <si>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</si>
  <si>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</si>
  <si>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</si>
  <si>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</si>
  <si>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</si>
  <si>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</si>
  <si>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</si>
  <si>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</si>
  <si>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</si>
  <si>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</si>
  <si>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</si>
  <si>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</si>
  <si>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</si>
  <si>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</si>
  <si>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</si>
  <si>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</si>
  <si>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</si>
  <si>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</si>
  <si>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</si>
  <si>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</si>
  <si>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</si>
  <si>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</si>
  <si>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</si>
  <si>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</si>
  <si>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</si>
  <si>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</si>
  <si>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</si>
  <si>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</si>
  <si>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</si>
  <si>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</si>
  <si>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</si>
  <si>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</si>
  <si>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</si>
  <si>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</si>
  <si>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</si>
  <si>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</si>
  <si>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</si>
  <si>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</si>
  <si>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</si>
  <si>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</si>
  <si>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</si>
  <si>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</si>
  <si>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</si>
  <si>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</si>
  <si>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</si>
  <si>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</si>
  <si>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</si>
  <si>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</si>
  <si>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</si>
  <si>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</si>
  <si>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</si>
  <si>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</si>
  <si>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</si>
  <si>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</si>
  <si>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</si>
  <si>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</si>
  <si>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</si>
  <si>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</si>
  <si>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</si>
  <si>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</si>
  <si>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</si>
  <si>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</si>
  <si>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</si>
  <si>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</si>
  <si>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</si>
  <si>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</si>
  <si>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</si>
  <si>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</si>
  <si>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</si>
  <si>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</si>
  <si>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</si>
  <si>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</si>
  <si>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</si>
  <si>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</si>
  <si>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</si>
  <si>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</si>
  <si>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</si>
  <si>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</si>
  <si>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</si>
  <si>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</si>
  <si>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</si>
  <si>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</si>
  <si>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</si>
  <si>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</si>
  <si>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</si>
  <si>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</si>
  <si>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</si>
  <si>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</si>
  <si>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</si>
  <si>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</si>
  <si>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</si>
  <si>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</si>
  <si>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</si>
  <si>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</si>
  <si>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</si>
  <si>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</si>
  <si>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</si>
  <si>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</si>
  <si>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</si>
  <si>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</si>
  <si>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</si>
  <si>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</si>
  <si>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</si>
  <si>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</si>
  <si>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</si>
  <si>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</si>
  <si>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</si>
  <si>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</si>
  <si>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</si>
  <si>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</si>
  <si>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</si>
  <si>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</si>
  <si>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</si>
  <si>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</si>
  <si>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</si>
  <si>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</si>
  <si>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</si>
  <si>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</si>
  <si>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</si>
  <si>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</si>
  <si>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</si>
  <si>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</si>
  <si>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</si>
  <si>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</si>
  <si>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</si>
  <si>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</si>
  <si>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</si>
  <si>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</si>
  <si>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</si>
  <si>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</si>
  <si>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</si>
  <si>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</si>
  <si>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</si>
  <si>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</si>
  <si>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</si>
  <si>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</si>
  <si>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</si>
  <si>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</si>
  <si>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</si>
  <si>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</si>
  <si>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</si>
  <si>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</si>
  <si>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</si>
  <si>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</si>
  <si>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</si>
  <si>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</si>
  <si>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</si>
  <si>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</si>
  <si>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</si>
  <si>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</si>
  <si>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</si>
  <si>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</si>
  <si>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</si>
  <si>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</si>
  <si>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</si>
  <si>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</si>
  <si>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</si>
  <si>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</si>
  <si>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</si>
  <si>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</si>
  <si>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</si>
  <si>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</si>
  <si>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</si>
  <si>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</si>
  <si>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</si>
  <si>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</si>
  <si>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</si>
  <si>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</si>
  <si>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</si>
  <si>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</si>
  <si>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</si>
  <si>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</si>
  <si>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</si>
  <si>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</si>
  <si>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</si>
  <si>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</si>
  <si>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</si>
  <si>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</si>
  <si>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</si>
  <si>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</si>
  <si>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</si>
  <si>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</si>
  <si>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</si>
  <si>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</si>
  <si>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</si>
  <si>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</si>
  <si>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</si>
  <si>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</si>
  <si>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</si>
  <si>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</si>
  <si>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</si>
  <si>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</si>
  <si>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</si>
  <si>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</si>
  <si>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</si>
  <si>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</si>
  <si>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</si>
  <si>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</si>
  <si>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</si>
  <si>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</si>
  <si>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</si>
  <si>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</si>
  <si>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</si>
  <si>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</si>
  <si>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</si>
  <si>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</si>
  <si>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</si>
  <si>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</si>
  <si>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</si>
  <si>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</si>
  <si>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</si>
  <si>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</si>
  <si>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</si>
  <si>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</si>
  <si>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</si>
  <si>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</si>
  <si>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</si>
  <si>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</si>
  <si>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</si>
  <si>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</si>
  <si>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</si>
  <si>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</si>
  <si>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</si>
  <si>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</si>
  <si>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</si>
  <si>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</si>
  <si>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</si>
  <si>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</si>
  <si>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</si>
  <si>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</si>
  <si>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</si>
  <si>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</si>
  <si>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</si>
  <si>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</si>
  <si>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</si>
  <si>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</si>
  <si>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</si>
  <si>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</si>
  <si>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</si>
  <si>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</si>
  <si>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</si>
  <si>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</si>
  <si>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</si>
  <si>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</si>
  <si>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</si>
  <si>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</si>
  <si>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</si>
  <si>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</si>
  <si>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</si>
  <si>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</si>
  <si>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</si>
  <si>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</si>
  <si>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</si>
  <si>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</si>
  <si>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</si>
  <si>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</si>
  <si>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</si>
  <si>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</si>
  <si>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</si>
  <si>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</si>
  <si>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</si>
  <si>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</si>
  <si>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</si>
  <si>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</si>
  <si>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</si>
  <si>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</si>
  <si>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</si>
  <si>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</si>
  <si>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</si>
  <si>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</si>
  <si>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</si>
  <si>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</si>
  <si>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</si>
  <si>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</si>
  <si>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</si>
  <si>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</si>
  <si>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</si>
  <si>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</si>
  <si>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</si>
  <si>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</si>
  <si>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</si>
  <si>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</si>
  <si>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</si>
  <si>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</si>
  <si>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</si>
  <si>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</si>
  <si>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</si>
  <si>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</si>
  <si>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</si>
  <si>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</si>
  <si>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</si>
  <si>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</si>
  <si>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</si>
  <si>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</si>
  <si>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</si>
  <si>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</si>
  <si>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</si>
  <si>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</si>
  <si>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</si>
  <si>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</si>
  <si>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</si>
  <si>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</si>
  <si>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</si>
  <si>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</si>
  <si>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</si>
  <si>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</si>
  <si>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</si>
  <si>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</si>
  <si>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</si>
  <si>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</si>
  <si>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</si>
  <si>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</si>
  <si>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</si>
  <si>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</si>
  <si>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</si>
  <si>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</si>
  <si>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</si>
  <si>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</si>
  <si>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</si>
  <si>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</si>
  <si>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</si>
  <si>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</si>
  <si>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</si>
  <si>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</si>
  <si>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</si>
  <si>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</si>
  <si>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</si>
  <si>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</si>
  <si>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</si>
  <si>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</si>
  <si>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</si>
  <si>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</si>
  <si>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</si>
  <si>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</si>
  <si>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</si>
  <si>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</si>
  <si>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</si>
  <si>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</si>
  <si>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</si>
  <si>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</si>
  <si>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</si>
  <si>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</si>
  <si>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</si>
  <si>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</si>
  <si>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</si>
  <si>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</si>
  <si>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</si>
  <si>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</si>
  <si>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</si>
  <si>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</si>
  <si>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</si>
  <si>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</si>
  <si>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</si>
  <si>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</si>
  <si>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</si>
  <si>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</si>
  <si>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</si>
  <si>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</si>
  <si>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</si>
  <si>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</si>
  <si>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</si>
  <si>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</si>
  <si>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</si>
  <si>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</si>
  <si>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</si>
  <si>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</si>
  <si>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</si>
  <si>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</si>
  <si>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</si>
  <si>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</si>
  <si>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</si>
  <si>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</si>
  <si>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</si>
  <si>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</si>
  <si>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</si>
  <si>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</si>
  <si>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</si>
  <si>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</si>
  <si>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</si>
  <si>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</si>
  <si>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</si>
  <si>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</si>
  <si>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</si>
  <si>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</si>
  <si>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</si>
  <si>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</si>
  <si>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</si>
  <si>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</si>
  <si>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</si>
  <si>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</si>
  <si>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</si>
  <si>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</si>
  <si>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</si>
  <si>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</si>
  <si>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</si>
  <si>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</si>
  <si>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</si>
  <si>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</si>
  <si>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</si>
  <si>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</si>
  <si>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</si>
  <si>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</si>
  <si>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</si>
  <si>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</si>
  <si>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</si>
  <si>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</si>
  <si>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</si>
  <si>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</si>
  <si>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</si>
  <si>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</si>
  <si>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</si>
  <si>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</si>
  <si>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</si>
  <si>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</si>
  <si>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</si>
  <si>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</si>
  <si>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</si>
  <si>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</si>
  <si>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</si>
  <si>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</si>
  <si>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</si>
  <si>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</si>
  <si>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</si>
  <si>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</si>
  <si>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</si>
  <si>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</si>
  <si>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</si>
  <si>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</si>
  <si>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</si>
  <si>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</si>
  <si>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</si>
  <si>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</si>
  <si>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</si>
  <si>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</si>
  <si>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</si>
  <si>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</si>
  <si>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</si>
  <si>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</si>
  <si>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</si>
  <si>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</si>
  <si>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</si>
  <si>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</si>
  <si>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</si>
  <si>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</si>
  <si>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</si>
  <si>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</si>
  <si>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</si>
  <si>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</si>
  <si>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</si>
  <si>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</si>
  <si>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</si>
  <si>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</si>
  <si>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</si>
  <si>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</si>
  <si>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</si>
  <si>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</si>
  <si>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</si>
  <si>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</si>
  <si>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</si>
  <si>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</si>
  <si>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</si>
  <si>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</si>
  <si>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</si>
  <si>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</si>
  <si>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</si>
  <si>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</si>
  <si>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</si>
  <si>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</si>
  <si>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</si>
  <si>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</si>
  <si>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</si>
  <si>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</si>
  <si>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</si>
  <si>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</si>
  <si>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</si>
  <si>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</si>
  <si>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</si>
  <si>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</si>
  <si>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</si>
  <si>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</si>
  <si>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</si>
  <si>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</si>
  <si>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</si>
  <si>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</si>
  <si>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</si>
  <si>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</si>
  <si>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</si>
  <si>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</si>
  <si>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</si>
  <si>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</si>
  <si>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</si>
  <si>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</si>
  <si>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</si>
  <si>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</si>
  <si>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</si>
  <si>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</si>
  <si>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</si>
  <si>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</si>
  <si>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</si>
  <si>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</si>
  <si>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</si>
  <si>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</si>
  <si>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</si>
  <si>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</si>
  <si>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</si>
  <si>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</si>
  <si>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</si>
  <si>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</si>
  <si>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</si>
  <si>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</si>
  <si>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</si>
  <si>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</si>
  <si>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</si>
  <si>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</si>
  <si>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</si>
  <si>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</si>
  <si>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</si>
  <si>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</si>
  <si>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</si>
  <si>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</si>
  <si>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</si>
  <si>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</si>
  <si>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</si>
  <si>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</si>
  <si>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</si>
  <si>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</si>
  <si>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</si>
  <si>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</si>
  <si>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</si>
  <si>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</si>
  <si>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</si>
  <si>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</si>
  <si>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</si>
  <si>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</si>
  <si>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</si>
  <si>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</si>
  <si>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</si>
  <si>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</si>
  <si>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</si>
  <si>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</si>
  <si>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</si>
  <si>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</si>
  <si>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</si>
  <si>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</si>
  <si>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</si>
  <si>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</si>
  <si>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</si>
  <si>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</si>
  <si>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</si>
  <si>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</si>
  <si>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</si>
  <si>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</si>
  <si>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</si>
  <si>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</si>
  <si>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</si>
  <si>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</si>
  <si>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</si>
  <si>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</si>
  <si>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</si>
  <si>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</si>
  <si>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</si>
  <si>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</si>
  <si>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</si>
  <si>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</si>
  <si>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</si>
  <si>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</si>
  <si>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</si>
  <si>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</si>
  <si>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</si>
  <si>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</si>
  <si>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</si>
  <si>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</si>
  <si>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</si>
  <si>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</si>
  <si>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</si>
  <si>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</si>
  <si>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</si>
  <si>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</si>
  <si>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</si>
  <si>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</si>
  <si>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</si>
  <si>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</si>
  <si>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</si>
  <si>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</si>
  <si>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</si>
  <si>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</si>
  <si>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</si>
  <si>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</si>
  <si>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</si>
  <si>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</si>
  <si>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</si>
  <si>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</si>
  <si>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</si>
  <si>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</si>
  <si>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</si>
  <si>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</si>
  <si>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</si>
  <si>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</si>
  <si>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</si>
  <si>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</si>
  <si>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</si>
  <si>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</si>
  <si>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</si>
  <si>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</si>
  <si>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</si>
  <si>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</si>
  <si>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</si>
  <si>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</si>
  <si>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</si>
  <si>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</si>
  <si>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</si>
  <si>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</si>
  <si>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</si>
  <si>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</si>
  <si>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</si>
  <si>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</si>
  <si>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</si>
  <si>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</si>
  <si>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</si>
  <si>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</si>
  <si>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</si>
  <si>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</si>
  <si>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</si>
  <si>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</si>
  <si>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</si>
  <si>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</si>
  <si>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</si>
  <si>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</si>
  <si>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</si>
  <si>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</si>
  <si>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</si>
  <si>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</si>
  <si>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</si>
  <si>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</si>
  <si>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</si>
  <si>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</si>
  <si>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</si>
  <si>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</si>
  <si>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</si>
  <si>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</si>
  <si>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</si>
  <si>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</si>
  <si>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</si>
  <si>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</si>
  <si>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</si>
  <si>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</si>
  <si>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</si>
  <si>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</si>
  <si>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</si>
  <si>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</si>
  <si>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</si>
  <si>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</si>
  <si>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</si>
  <si>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</si>
  <si>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</si>
  <si>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</si>
  <si>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</si>
  <si>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</si>
  <si>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</si>
  <si>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</si>
  <si>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</si>
  <si>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</si>
  <si>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</si>
  <si>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</si>
  <si>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</si>
  <si>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</si>
  <si>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</si>
  <si>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</si>
  <si>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</si>
  <si>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</si>
  <si>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</si>
  <si>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</si>
  <si>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</si>
  <si>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</si>
  <si>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</si>
  <si>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</si>
  <si>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</si>
  <si>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</si>
  <si>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</si>
  <si>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</si>
  <si>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</si>
  <si>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</si>
  <si>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</si>
  <si>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</si>
  <si>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</si>
  <si>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</si>
  <si>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</si>
  <si>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</si>
  <si>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</si>
  <si>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</si>
  <si>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</si>
  <si>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</si>
  <si>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</si>
  <si>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</si>
  <si>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</si>
  <si>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</si>
  <si>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</si>
  <si>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</si>
  <si>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</si>
  <si>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</si>
  <si>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</si>
  <si>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</si>
  <si>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</si>
  <si>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</si>
  <si>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</si>
  <si>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</si>
  <si>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</si>
  <si>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</si>
  <si>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</si>
  <si>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</si>
  <si>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</si>
  <si>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</si>
  <si>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</si>
  <si>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</si>
  <si>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</si>
  <si>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</si>
  <si>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</si>
  <si>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</si>
  <si>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</si>
  <si>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</si>
  <si>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</si>
  <si>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</si>
  <si>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</si>
  <si>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</si>
  <si>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</si>
  <si>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</si>
  <si>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</si>
  <si>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</si>
  <si>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</si>
  <si>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</si>
  <si>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</si>
  <si>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</si>
  <si>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</si>
  <si>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</si>
  <si>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</si>
  <si>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</si>
  <si>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</si>
  <si>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</si>
  <si>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</si>
  <si>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</si>
  <si>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</si>
  <si>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</si>
  <si>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</si>
  <si>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</si>
  <si>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</si>
  <si>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</si>
  <si>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</si>
  <si>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</si>
  <si>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</si>
  <si>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</si>
  <si>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</si>
  <si>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</si>
  <si>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</si>
  <si>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</si>
  <si>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</si>
  <si>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</si>
  <si>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</si>
  <si>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</si>
  <si>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</si>
  <si>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</si>
  <si>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</si>
  <si>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</si>
  <si>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</si>
  <si>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</si>
  <si>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</si>
  <si>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</si>
  <si>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</si>
  <si>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</si>
  <si>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</si>
  <si>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</si>
  <si>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</si>
  <si>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</si>
  <si>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</si>
  <si>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</si>
  <si>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</si>
  <si>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</si>
  <si>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</si>
  <si>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</si>
  <si>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</si>
  <si>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</si>
  <si>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</si>
  <si>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</si>
  <si>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</si>
  <si>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</si>
  <si>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</si>
  <si>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</si>
  <si>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</si>
  <si>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</si>
  <si>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</si>
  <si>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</si>
  <si>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</si>
  <si>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</si>
  <si>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</si>
  <si>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</si>
  <si>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</si>
  <si>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</si>
  <si>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</si>
  <si>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</si>
  <si>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</si>
  <si>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</si>
  <si>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</si>
  <si>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</si>
  <si>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</si>
  <si>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</si>
  <si>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</si>
  <si>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</si>
  <si>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</si>
  <si>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</si>
  <si>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</si>
  <si>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</si>
  <si>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</si>
  <si>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</si>
  <si>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</si>
  <si>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</si>
  <si>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</si>
  <si>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</si>
  <si>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</si>
  <si>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</si>
  <si>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</si>
  <si>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</si>
  <si>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</si>
  <si>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</si>
  <si>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</si>
  <si>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</si>
  <si>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</si>
  <si>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</si>
  <si>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</si>
  <si>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</si>
  <si>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</si>
  <si>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</si>
  <si>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</si>
  <si>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</si>
  <si>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</si>
  <si>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</si>
  <si>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</si>
  <si>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</si>
  <si>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</si>
  <si>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</si>
  <si>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</si>
  <si>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</si>
  <si>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</si>
  <si>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</si>
  <si>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</si>
  <si>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</si>
  <si>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</si>
  <si>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</si>
  <si>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</si>
  <si>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</si>
  <si>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</si>
  <si>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</si>
  <si>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</si>
  <si>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</si>
  <si>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</si>
  <si>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</si>
  <si>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</si>
  <si>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</si>
  <si>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</si>
  <si>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</si>
  <si>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</si>
  <si>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</si>
  <si>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</si>
  <si>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</si>
  <si>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</si>
  <si>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</si>
  <si>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</si>
  <si>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</si>
  <si>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</si>
  <si>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</si>
  <si>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</si>
  <si>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</si>
  <si>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</si>
  <si>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</si>
  <si>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</si>
  <si>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</si>
  <si>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</si>
  <si>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</si>
  <si>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</si>
  <si>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</si>
  <si>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</si>
  <si>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</si>
  <si>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</si>
  <si>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</si>
  <si>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</si>
  <si>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</si>
  <si>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</si>
  <si>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</si>
  <si>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</si>
  <si>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</si>
  <si>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</si>
  <si>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</si>
  <si>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</si>
  <si>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</si>
  <si>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</si>
  <si>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</si>
  <si>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</si>
  <si>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</si>
  <si>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</si>
  <si>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</si>
  <si>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</si>
  <si>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</si>
  <si>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</si>
  <si>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</si>
  <si>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</si>
  <si>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</si>
  <si>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</si>
  <si>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</si>
  <si>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</si>
  <si>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</si>
  <si>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</si>
  <si>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</si>
  <si>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</si>
  <si>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</si>
  <si>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</si>
  <si>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</si>
  <si>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</si>
  <si>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</si>
  <si>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</si>
  <si>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</si>
  <si>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</si>
  <si>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</si>
  <si>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</si>
  <si>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</si>
  <si>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</si>
  <si>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</si>
  <si>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</si>
  <si>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</si>
  <si>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</si>
  <si>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</si>
  <si>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</si>
  <si>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</si>
  <si>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</si>
  <si>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</si>
  <si>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</si>
  <si>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</si>
  <si>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</si>
  <si>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</si>
  <si>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</si>
  <si>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</si>
  <si>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</si>
  <si>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</si>
  <si>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</si>
  <si>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</si>
  <si>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</si>
  <si>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</si>
  <si>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</si>
  <si>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</si>
  <si>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</si>
  <si>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</si>
  <si>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</si>
  <si>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</si>
  <si>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</si>
  <si>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</si>
  <si>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</si>
  <si>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</si>
  <si>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</si>
  <si>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</si>
  <si>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</si>
  <si>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</si>
  <si>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</si>
  <si>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</si>
  <si>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</si>
  <si>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</si>
  <si>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</si>
  <si>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</si>
  <si>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</si>
  <si>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</si>
  <si>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</si>
  <si>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</si>
  <si>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</si>
  <si>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</si>
  <si>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</si>
  <si>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</si>
  <si>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</si>
  <si>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</si>
  <si>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</si>
  <si>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</si>
  <si>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</si>
  <si>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</si>
  <si>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</si>
  <si>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</si>
  <si>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</si>
  <si>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</si>
  <si>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</si>
  <si>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</si>
  <si>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</si>
  <si>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</si>
  <si>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</si>
  <si>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</si>
  <si>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</si>
  <si>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</si>
  <si>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</si>
  <si>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</si>
  <si>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</si>
  <si>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</si>
  <si>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</si>
  <si>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</si>
  <si>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</si>
  <si>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</si>
  <si>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</si>
  <si>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</si>
  <si>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</si>
  <si>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</si>
  <si>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</si>
  <si>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</si>
  <si>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</si>
  <si>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</si>
  <si>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</si>
  <si>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</si>
  <si>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</si>
  <si>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</si>
  <si>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</si>
  <si>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</si>
  <si>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</si>
  <si>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</si>
  <si>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</si>
  <si>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</si>
  <si>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</si>
  <si>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</si>
  <si>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</si>
  <si>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</si>
  <si>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</si>
  <si>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</si>
  <si>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</si>
  <si>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</si>
  <si>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</si>
  <si>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</si>
  <si>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</si>
  <si>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</si>
  <si>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</si>
  <si>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</si>
  <si>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</si>
  <si>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</si>
  <si>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</si>
  <si>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</si>
  <si>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</si>
  <si>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</si>
  <si>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</si>
  <si>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</si>
  <si>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</si>
  <si>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</si>
  <si>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</si>
  <si>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</si>
  <si>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</si>
  <si>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</si>
  <si>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</si>
  <si>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</si>
  <si>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</si>
  <si>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</si>
  <si>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</si>
  <si>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</si>
  <si>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</si>
  <si>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</si>
  <si>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</si>
  <si>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</si>
  <si>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</si>
  <si>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</si>
  <si>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</si>
  <si>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</si>
  <si>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</si>
  <si>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</si>
  <si>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</si>
  <si>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</si>
  <si>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</si>
  <si>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</si>
  <si>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</si>
  <si>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</si>
  <si>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</si>
  <si>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</si>
  <si>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</si>
  <si>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</si>
  <si>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</si>
  <si>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</si>
  <si>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</si>
  <si>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</si>
  <si>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</si>
  <si>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</si>
  <si>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</si>
  <si>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</si>
  <si>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</si>
  <si>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</si>
  <si>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</si>
  <si>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</si>
  <si>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</si>
  <si>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</si>
  <si>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</si>
  <si>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</si>
  <si>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</si>
  <si>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</si>
  <si>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</si>
  <si>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</si>
  <si>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</si>
  <si>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</si>
  <si>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</si>
  <si>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</si>
  <si>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</si>
  <si>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</si>
  <si>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</si>
  <si>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</si>
  <si>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</si>
  <si>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</si>
  <si>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</si>
  <si>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</si>
  <si>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</si>
  <si>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</si>
  <si>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</si>
  <si>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</si>
  <si>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</si>
  <si>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</si>
  <si>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</si>
  <si>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</si>
  <si>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</si>
  <si>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</si>
  <si>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</si>
  <si>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</si>
  <si>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</si>
  <si>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</si>
  <si>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</si>
  <si>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</si>
  <si>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</si>
  <si>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</si>
  <si>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</si>
  <si>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</si>
  <si>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</si>
  <si>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</si>
  <si>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</si>
  <si>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</si>
  <si>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</si>
  <si>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</si>
  <si>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</si>
  <si>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</si>
  <si>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</si>
  <si>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</si>
  <si>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</si>
  <si>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</si>
  <si>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</si>
  <si>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</si>
  <si>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</si>
  <si>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</si>
  <si>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</si>
  <si>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</si>
  <si>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</si>
  <si>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</si>
  <si>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</si>
  <si>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</si>
  <si>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</si>
  <si>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</si>
  <si>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</si>
  <si>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</si>
  <si>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</si>
  <si>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</si>
  <si>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</si>
  <si>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</si>
  <si>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</si>
  <si>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</si>
  <si>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</si>
  <si>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</si>
  <si>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</si>
  <si>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</si>
  <si>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</si>
  <si>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</si>
  <si>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</si>
  <si>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</si>
  <si>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</si>
  <si>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</si>
  <si>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</si>
  <si>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</si>
  <si>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</si>
  <si>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</si>
  <si>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</si>
  <si>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</si>
  <si>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</si>
  <si>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</si>
  <si>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</si>
  <si>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</si>
  <si>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</si>
  <si>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</si>
  <si>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</si>
  <si>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</si>
  <si>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</si>
  <si>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</si>
  <si>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</si>
  <si>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</si>
  <si>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</si>
  <si>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</si>
  <si>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</si>
  <si>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</si>
  <si>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</si>
  <si>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</si>
  <si>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</si>
  <si>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</si>
  <si>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</si>
  <si>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</si>
  <si>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</si>
  <si>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</si>
  <si>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</si>
  <si>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</si>
  <si>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</si>
  <si>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</si>
  <si>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</si>
  <si>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</si>
  <si>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</si>
  <si>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</si>
  <si>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</si>
  <si>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</si>
  <si>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</si>
  <si>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</si>
  <si>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</si>
  <si>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</si>
  <si>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</si>
  <si>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</si>
  <si>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</si>
  <si>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</si>
  <si>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</si>
  <si>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</si>
  <si>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</si>
  <si>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</si>
  <si>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</si>
  <si>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</si>
  <si>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</si>
  <si>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</si>
  <si>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</si>
  <si>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</si>
  <si>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</si>
  <si>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</si>
  <si>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</si>
  <si>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</si>
  <si>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</si>
  <si>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</si>
  <si>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</si>
  <si>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</si>
  <si>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</si>
  <si>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</si>
  <si>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</si>
  <si>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</si>
  <si>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</si>
  <si>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</si>
  <si>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</si>
  <si>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</si>
  <si>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</si>
  <si>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</si>
  <si>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</si>
  <si>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</si>
  <si>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</si>
  <si>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</si>
  <si>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</si>
  <si>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</si>
  <si>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</si>
  <si>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</si>
  <si>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</si>
  <si>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</si>
  <si>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</si>
  <si>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</si>
  <si>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</si>
  <si>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</si>
  <si>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</si>
  <si>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</si>
  <si>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</si>
  <si>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</si>
  <si>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</si>
  <si>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</si>
  <si>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</si>
  <si>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</si>
  <si>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</si>
  <si>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</si>
  <si>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</si>
  <si>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</si>
  <si>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</si>
  <si>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</si>
  <si>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</si>
  <si>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</si>
  <si>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</si>
  <si>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</si>
  <si>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</si>
  <si>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</si>
  <si>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</si>
  <si>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</si>
  <si>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</si>
  <si>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</si>
  <si>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</si>
  <si>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</si>
  <si>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</si>
  <si>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</si>
  <si>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</si>
  <si>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</si>
  <si>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</si>
  <si>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</si>
  <si>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</si>
  <si>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</si>
  <si>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</si>
  <si>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</si>
  <si>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</si>
  <si>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</si>
  <si>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</si>
  <si>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</si>
  <si>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</si>
  <si>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</si>
  <si>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</si>
  <si>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</si>
  <si>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</si>
  <si>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</si>
  <si>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</si>
  <si>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</si>
  <si>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</si>
  <si>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</si>
  <si>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</si>
  <si>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</si>
  <si>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</si>
  <si>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</si>
  <si>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</si>
  <si>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</si>
  <si>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</si>
  <si>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</si>
  <si>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</si>
  <si>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</si>
  <si>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</si>
  <si>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</si>
  <si>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</si>
  <si>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</si>
  <si>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</si>
  <si>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</si>
  <si>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</si>
  <si>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</si>
  <si>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</si>
  <si>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</si>
  <si>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</si>
  <si>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</si>
  <si>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</si>
  <si>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</si>
  <si>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</si>
  <si>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</si>
  <si>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</si>
  <si>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</si>
  <si>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</si>
  <si>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</si>
  <si>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</si>
  <si>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</si>
  <si>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</si>
  <si>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</si>
  <si>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</si>
  <si>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</si>
  <si>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</si>
  <si>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</si>
  <si>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</si>
  <si>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</si>
  <si>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</si>
  <si>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</si>
  <si>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</si>
  <si>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</si>
  <si>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</si>
  <si>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</si>
  <si>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</si>
  <si>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</si>
  <si>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</si>
  <si>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</si>
  <si>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</si>
  <si>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</si>
  <si>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</si>
  <si>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</si>
  <si>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</si>
  <si>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</si>
  <si>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</si>
  <si>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</si>
  <si>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</si>
  <si>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</si>
  <si>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</si>
  <si>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</si>
  <si>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</si>
  <si>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</si>
  <si>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</si>
  <si>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</si>
  <si>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</si>
  <si>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</si>
  <si>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</si>
  <si>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</si>
  <si>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</si>
  <si>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</si>
  <si>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</si>
  <si>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</si>
  <si>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</si>
  <si>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</si>
  <si>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</si>
  <si>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</si>
  <si>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</si>
  <si>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</si>
  <si>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</si>
  <si>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</si>
  <si>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</si>
  <si>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</si>
  <si>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</si>
  <si>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</si>
  <si>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</si>
  <si>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</si>
  <si>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</si>
  <si>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</si>
  <si>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</si>
  <si>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</si>
  <si>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</si>
  <si>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</si>
  <si>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</si>
  <si>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</si>
  <si>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</si>
  <si>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</si>
  <si>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</si>
  <si>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</si>
  <si>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</si>
  <si>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</si>
  <si>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</si>
  <si>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</si>
  <si>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</si>
  <si>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</si>
  <si>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</si>
  <si>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</si>
  <si>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</si>
  <si>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</si>
  <si>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</si>
  <si>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</si>
  <si>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</si>
  <si>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</si>
  <si>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</si>
  <si>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</si>
  <si>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</si>
  <si>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</si>
  <si>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</si>
  <si>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</si>
  <si>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</si>
  <si>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</si>
  <si>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</si>
  <si>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</si>
  <si>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</si>
  <si>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</si>
  <si>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</si>
  <si>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</si>
  <si>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</si>
  <si>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</si>
  <si>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</si>
  <si>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</si>
  <si>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</si>
  <si>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</si>
  <si>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</si>
  <si>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</si>
  <si>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</si>
  <si>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</si>
  <si>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</si>
  <si>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</si>
  <si>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</si>
  <si>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</si>
  <si>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</si>
  <si>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</si>
  <si>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</si>
  <si>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</si>
  <si>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</si>
  <si>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</si>
  <si>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</si>
  <si>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</si>
  <si>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</si>
  <si>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</si>
  <si>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</si>
  <si>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</si>
  <si>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</si>
  <si>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</si>
  <si>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</si>
  <si>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</si>
  <si>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</si>
  <si>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</si>
  <si>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</si>
  <si>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</si>
  <si>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</si>
  <si>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</si>
  <si>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</si>
  <si>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</si>
  <si>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</si>
  <si>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</si>
  <si>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</si>
  <si>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</si>
  <si>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</si>
  <si>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</si>
  <si>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</si>
  <si>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</si>
  <si>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</si>
  <si>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</si>
  <si>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</si>
  <si>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</si>
  <si>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</si>
  <si>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</si>
  <si>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</si>
  <si>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</si>
  <si>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</si>
  <si>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</si>
  <si>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</si>
  <si>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</si>
  <si>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</si>
  <si>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</si>
  <si>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</si>
  <si>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</si>
  <si>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</si>
  <si>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</si>
  <si>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</si>
  <si>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</si>
  <si>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</si>
  <si>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</si>
  <si>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</si>
  <si>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</si>
  <si>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</si>
  <si>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</si>
  <si>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</si>
  <si>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</si>
  <si>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</si>
  <si>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</si>
  <si>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</si>
  <si>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</si>
  <si>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</si>
  <si>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</si>
  <si>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</si>
  <si>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</si>
  <si>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</si>
  <si>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</si>
  <si>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</si>
  <si>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</si>
  <si>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</si>
  <si>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</si>
  <si>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</si>
  <si>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</si>
  <si>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</si>
  <si>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</si>
  <si>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</si>
  <si>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</si>
  <si>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</si>
  <si>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</si>
  <si>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</si>
  <si>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</si>
  <si>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</si>
  <si>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</si>
  <si>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</si>
  <si>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</si>
  <si>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</si>
  <si>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</si>
  <si>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</si>
  <si>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</si>
  <si>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</si>
  <si>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</si>
  <si>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</si>
  <si>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</si>
  <si>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</si>
  <si>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</si>
  <si>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</si>
  <si>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</si>
  <si>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</si>
  <si>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</si>
  <si>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</si>
  <si>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</si>
  <si>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</si>
  <si>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</si>
  <si>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</si>
  <si>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</si>
  <si>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</si>
  <si>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</si>
  <si>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</si>
  <si>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</si>
  <si>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</si>
  <si>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</si>
  <si>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</si>
  <si>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</si>
  <si>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</si>
  <si>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</si>
  <si>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</si>
  <si>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</si>
  <si>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</si>
  <si>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</si>
  <si>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</si>
  <si>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</si>
  <si>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</si>
  <si>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</si>
  <si>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</si>
  <si>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</si>
  <si>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</si>
  <si>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</si>
  <si>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</si>
  <si>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</si>
  <si>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</si>
  <si>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</si>
  <si>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</si>
  <si>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</si>
  <si>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</si>
  <si>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</si>
  <si>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</si>
  <si>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</si>
  <si>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</si>
  <si>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</si>
  <si>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</si>
  <si>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</si>
  <si>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</si>
  <si>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</si>
  <si>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</si>
  <si>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</si>
  <si>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</si>
  <si>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</si>
  <si>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</si>
  <si>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</si>
  <si>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</si>
  <si>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</si>
  <si>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</si>
  <si>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</si>
  <si>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</si>
  <si>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</si>
  <si>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</si>
  <si>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</si>
  <si>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</si>
  <si>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</si>
  <si>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</si>
  <si>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</si>
  <si>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</si>
  <si>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</si>
  <si>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</si>
  <si>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</si>
  <si>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</si>
  <si>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</si>
  <si>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</si>
  <si>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</si>
  <si>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</si>
  <si>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</si>
  <si>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</si>
  <si>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</si>
  <si>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</si>
  <si>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</si>
  <si>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</si>
  <si>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</si>
  <si>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</si>
  <si>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</si>
  <si>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</si>
  <si>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</si>
  <si>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</si>
  <si>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</si>
  <si>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</si>
  <si>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</si>
  <si>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</si>
  <si>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</si>
  <si>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</si>
  <si>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</si>
  <si>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</si>
  <si>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</si>
  <si>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</si>
  <si>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</si>
  <si>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</si>
  <si>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</si>
  <si>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</si>
  <si>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</si>
  <si>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</si>
  <si>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</si>
  <si>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</si>
  <si>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</si>
  <si>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</si>
  <si>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</si>
  <si>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</si>
  <si>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</si>
  <si>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</si>
  <si>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</si>
  <si>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</si>
  <si>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</si>
  <si>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</si>
  <si>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</si>
  <si>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</si>
  <si>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</si>
  <si>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</si>
  <si>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</si>
  <si>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</si>
  <si>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</si>
  <si>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</si>
  <si>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</si>
  <si>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</si>
  <si>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</si>
  <si>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</si>
  <si>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</si>
  <si>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</si>
  <si>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</si>
  <si>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</si>
  <si>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</si>
  <si>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</si>
  <si>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</si>
  <si>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</si>
  <si>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</si>
  <si>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</si>
  <si>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</si>
  <si>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</si>
  <si>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</si>
  <si>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</si>
  <si>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</si>
  <si>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</si>
  <si>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</si>
  <si>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</si>
  <si>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</si>
  <si>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</si>
  <si>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</si>
  <si>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</si>
  <si>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</si>
  <si>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</si>
  <si>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</si>
  <si>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</si>
  <si>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</si>
  <si>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</si>
  <si>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</si>
  <si>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</si>
  <si>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</si>
  <si>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</si>
  <si>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</si>
  <si>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</si>
  <si>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</si>
  <si>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</si>
  <si>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</si>
  <si>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</si>
  <si>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</si>
  <si>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</si>
  <si>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</si>
  <si>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</si>
  <si>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</si>
  <si>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</si>
  <si>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</si>
  <si>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</si>
  <si>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</si>
  <si>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</si>
  <si>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</si>
  <si>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</si>
  <si>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</si>
  <si>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</si>
  <si>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</si>
  <si>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</si>
  <si>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</si>
  <si>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</si>
  <si>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</si>
  <si>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</si>
  <si>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</si>
  <si>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</si>
  <si>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</si>
  <si>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</si>
  <si>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</si>
  <si>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</si>
  <si>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</si>
  <si>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</si>
  <si>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</si>
  <si>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</si>
  <si>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</si>
  <si>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</si>
  <si>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</si>
  <si>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</si>
  <si>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</si>
  <si>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</si>
  <si>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</si>
  <si>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</si>
  <si>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</si>
  <si>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</si>
  <si>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</si>
  <si>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</si>
  <si>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</si>
  <si>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</si>
  <si>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</si>
  <si>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</si>
  <si>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</si>
  <si>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</si>
  <si>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</si>
  <si>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</si>
  <si>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</si>
  <si>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</si>
  <si>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</si>
  <si>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</si>
  <si>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</si>
  <si>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</si>
  <si>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</si>
  <si>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</si>
  <si>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</si>
  <si>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</si>
  <si>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</si>
  <si>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</si>
  <si>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</si>
  <si>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</si>
  <si>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</si>
  <si>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</si>
  <si>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</si>
  <si>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</si>
  <si>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</si>
  <si>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</si>
  <si>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</si>
  <si>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</si>
  <si>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</si>
  <si>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</si>
  <si>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</si>
  <si>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</si>
  <si>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</si>
  <si>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</si>
  <si>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</si>
  <si>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</si>
  <si>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</si>
  <si>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</si>
  <si>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</si>
  <si>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</si>
  <si>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</si>
  <si>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</si>
  <si>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</si>
  <si>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</si>
  <si>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</si>
  <si>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</si>
  <si>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</si>
  <si>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</si>
  <si>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</si>
  <si>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</si>
  <si>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</si>
  <si>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</si>
  <si>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</si>
  <si>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</si>
  <si>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</si>
  <si>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</si>
  <si>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</si>
  <si>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</si>
  <si>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</si>
  <si>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</si>
  <si>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</si>
  <si>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</si>
  <si>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</si>
  <si>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</si>
  <si>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</si>
  <si>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</si>
  <si>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</si>
  <si>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</si>
  <si>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</si>
  <si>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</si>
  <si>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</si>
  <si>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</si>
  <si>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</si>
  <si>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</si>
  <si>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</si>
  <si>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</si>
  <si>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</si>
  <si>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</si>
  <si>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</si>
  <si>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</si>
  <si>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</si>
  <si>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</si>
  <si>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</si>
  <si>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</si>
  <si>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</si>
  <si>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</si>
  <si>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</si>
  <si>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</si>
  <si>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</si>
  <si>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</si>
  <si>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</si>
  <si>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</si>
  <si>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</si>
  <si>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</si>
  <si>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</si>
  <si>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</si>
  <si>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</si>
  <si>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</si>
  <si>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</si>
  <si>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</si>
  <si>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</si>
  <si>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</si>
  <si>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</si>
  <si>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</si>
  <si>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</si>
  <si>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</si>
  <si>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</si>
  <si>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</si>
  <si>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</si>
  <si>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</si>
  <si>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</si>
  <si>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</si>
  <si>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</si>
  <si>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</si>
  <si>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</si>
  <si>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</si>
  <si>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</si>
  <si>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</si>
  <si>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</si>
  <si>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</si>
  <si>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</si>
  <si>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</si>
  <si>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</si>
  <si>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</si>
  <si>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</si>
  <si>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</si>
  <si>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</si>
  <si>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</si>
  <si>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</si>
  <si>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</si>
  <si>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</si>
  <si>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</si>
  <si>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</si>
  <si>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</si>
  <si>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</si>
  <si>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</si>
  <si>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</si>
  <si>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</si>
  <si>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</si>
  <si>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</si>
  <si>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</si>
  <si>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</si>
  <si>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</si>
  <si>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</si>
  <si>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</si>
  <si>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</si>
  <si>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</si>
  <si>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</si>
  <si>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</si>
  <si>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</si>
  <si>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</si>
  <si>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</si>
  <si>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</si>
  <si>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</si>
  <si>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</si>
  <si>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</si>
  <si>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</si>
  <si>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</si>
  <si>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</si>
  <si>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</si>
  <si>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</si>
  <si>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</si>
  <si>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</si>
  <si>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</si>
  <si>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</si>
  <si>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</si>
  <si>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</si>
  <si>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</si>
  <si>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</si>
  <si>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</si>
  <si>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</si>
  <si>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</si>
  <si>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</si>
  <si>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</si>
  <si>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</si>
  <si>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</si>
  <si>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</si>
  <si>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</si>
  <si>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</si>
  <si>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</si>
  <si>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</si>
  <si>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</si>
  <si>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</si>
  <si>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</si>
  <si>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</si>
  <si>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</si>
  <si>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</si>
  <si>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</si>
  <si>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</si>
  <si>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</si>
  <si>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</si>
  <si>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</si>
  <si>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</si>
  <si>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</si>
  <si>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</si>
  <si>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</si>
  <si>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</si>
  <si>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</si>
  <si>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</si>
  <si>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</si>
  <si>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</si>
  <si>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</si>
  <si>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</si>
  <si>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</si>
  <si>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</si>
  <si>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</si>
  <si>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</si>
  <si>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</si>
  <si>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</si>
  <si>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</si>
  <si>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</si>
  <si>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</si>
  <si>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</si>
  <si>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</si>
  <si>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</si>
  <si>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</si>
  <si>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</si>
  <si>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</si>
  <si>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</si>
  <si>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</si>
  <si>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</si>
  <si>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</si>
  <si>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</si>
  <si>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</si>
  <si>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</si>
  <si>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</si>
  <si>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</si>
  <si>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</si>
  <si>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</si>
  <si>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</si>
  <si>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</si>
  <si>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</si>
  <si>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</si>
  <si>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</si>
  <si>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</si>
  <si>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</si>
  <si>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</si>
  <si>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</si>
  <si>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</si>
  <si>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</si>
  <si>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</si>
  <si>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</si>
  <si>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</si>
  <si>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</si>
  <si>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</si>
  <si>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</si>
  <si>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</si>
  <si>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</si>
  <si>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</si>
  <si>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</si>
  <si>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</si>
  <si>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</si>
  <si>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</si>
  <si>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</si>
  <si>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</si>
  <si>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</si>
  <si>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</si>
  <si>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</si>
  <si>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</si>
  <si>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</si>
  <si>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</si>
  <si>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</si>
  <si>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</si>
  <si>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</si>
  <si>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</si>
  <si>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</si>
  <si>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</si>
  <si>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</si>
  <si>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</si>
  <si>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</si>
  <si>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</si>
  <si>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</si>
  <si>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</si>
  <si>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</si>
  <si>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</si>
  <si>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</si>
  <si>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</si>
  <si>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</si>
  <si>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</si>
  <si>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</si>
  <si>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</si>
  <si>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</si>
  <si>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</si>
  <si>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</si>
  <si>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</si>
  <si>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</si>
  <si>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</si>
  <si>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</si>
  <si>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</si>
  <si>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</si>
  <si>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</si>
  <si>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</si>
  <si>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</si>
  <si>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</si>
  <si>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</si>
  <si>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</si>
  <si>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</si>
  <si>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</si>
  <si>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</si>
  <si>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</si>
  <si>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</si>
  <si>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</si>
  <si>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</si>
  <si>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</si>
  <si>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</si>
  <si>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</si>
  <si>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</si>
  <si>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</si>
  <si>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</si>
  <si>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</si>
  <si>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</si>
  <si>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</si>
  <si>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</si>
  <si>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</si>
  <si>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</si>
  <si>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</si>
  <si>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</si>
  <si>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</si>
  <si>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</si>
  <si>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</si>
  <si>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</si>
  <si>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</si>
  <si>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</si>
  <si>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</si>
  <si>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</si>
  <si>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</si>
  <si>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</si>
  <si>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</si>
  <si>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</si>
  <si>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</si>
  <si>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</si>
  <si>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</si>
  <si>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</si>
  <si>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</si>
  <si>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</si>
  <si>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</si>
  <si>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</si>
  <si>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</si>
  <si>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</si>
  <si>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</si>
  <si>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</si>
  <si>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</si>
  <si>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</si>
  <si>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</si>
  <si>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</si>
  <si>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</si>
  <si>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</si>
  <si>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</si>
  <si>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</si>
  <si>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</si>
  <si>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</si>
  <si>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</si>
  <si>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</si>
  <si>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</si>
  <si>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</si>
  <si>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</si>
  <si>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</si>
  <si>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</si>
  <si>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</si>
  <si>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</si>
  <si>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</si>
  <si>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</si>
  <si>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</si>
  <si>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</si>
  <si>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</si>
  <si>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</si>
  <si>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</si>
  <si>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</si>
  <si>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</si>
  <si>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</si>
  <si>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</si>
  <si>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</si>
  <si>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</si>
  <si>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</si>
  <si>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</si>
  <si>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</si>
  <si>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</si>
  <si>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</si>
  <si>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</si>
  <si>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</si>
  <si>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</si>
  <si>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</si>
  <si>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</si>
  <si>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</si>
  <si>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</si>
  <si>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</si>
  <si>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</si>
  <si>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</si>
  <si>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</si>
  <si>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</si>
  <si>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</si>
  <si>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</si>
  <si>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</si>
  <si>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</si>
  <si>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</si>
  <si>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</si>
  <si>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</si>
  <si>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</si>
  <si>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</si>
  <si>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</si>
  <si>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</si>
  <si>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</si>
  <si>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</si>
  <si>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</si>
  <si>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</si>
  <si>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</si>
  <si>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</si>
  <si>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</si>
  <si>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</si>
  <si>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</si>
  <si>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</si>
  <si>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</si>
  <si>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</si>
  <si>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</si>
  <si>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</si>
  <si>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</si>
  <si>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</si>
  <si>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</si>
  <si>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</si>
  <si>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</si>
  <si>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</si>
  <si>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</si>
  <si>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</si>
  <si>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</si>
  <si>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</si>
  <si>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</si>
  <si>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</si>
  <si>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</si>
  <si>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</si>
  <si>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</si>
  <si>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</si>
  <si>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</si>
  <si>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</si>
  <si>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</si>
  <si>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</si>
  <si>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</si>
  <si>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</si>
  <si>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</si>
  <si>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</si>
  <si>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</si>
  <si>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</si>
  <si>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</si>
  <si>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</si>
  <si>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</si>
  <si>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</si>
  <si>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</si>
  <si>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</si>
  <si>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</si>
  <si>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</si>
  <si>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</si>
  <si>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</si>
  <si>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</si>
  <si>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</si>
  <si>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</si>
  <si>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</si>
  <si>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</si>
  <si>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</si>
  <si>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</si>
  <si>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</si>
  <si>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</si>
  <si>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</si>
  <si>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</si>
  <si>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</si>
  <si>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</si>
  <si>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</si>
  <si>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</si>
  <si>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</si>
  <si>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</si>
  <si>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</si>
  <si>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</si>
  <si>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</si>
  <si>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</si>
  <si>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</si>
  <si>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</si>
  <si>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</si>
  <si>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</si>
  <si>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</si>
  <si>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</si>
  <si>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</si>
  <si>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</si>
  <si>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</si>
  <si>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</si>
  <si>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</si>
  <si>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</si>
  <si>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</si>
  <si>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</si>
  <si>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</si>
  <si>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</si>
  <si>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</si>
  <si>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</si>
  <si>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</si>
  <si>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</si>
  <si>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</si>
  <si>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</si>
  <si>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</si>
  <si>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</si>
  <si>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</si>
  <si>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</si>
  <si>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</si>
  <si>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</si>
  <si>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</si>
  <si>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</si>
  <si>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</si>
  <si>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</si>
  <si>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</si>
  <si>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</si>
  <si>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</si>
  <si>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</si>
  <si>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</si>
  <si>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</si>
  <si>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</si>
  <si>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</si>
  <si>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</si>
  <si>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</si>
  <si>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</si>
  <si>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</si>
  <si>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</si>
  <si>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</si>
  <si>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</si>
  <si>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</si>
  <si>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</si>
  <si>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</si>
  <si>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</si>
  <si>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</si>
  <si>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</si>
  <si>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</si>
  <si>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</si>
  <si>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</si>
  <si>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</si>
  <si>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</si>
  <si>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</si>
  <si>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</si>
  <si>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</si>
  <si>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</si>
  <si>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</si>
  <si>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</si>
  <si>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</si>
  <si>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</si>
  <si>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</si>
  <si>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</si>
  <si>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</si>
  <si>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</si>
  <si>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</si>
  <si>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</si>
  <si>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</si>
  <si>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</si>
  <si>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</si>
  <si>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</si>
  <si>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</si>
  <si>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</si>
  <si>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</si>
  <si>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</si>
  <si>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</si>
  <si>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</si>
  <si>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</si>
  <si>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</si>
  <si>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</si>
  <si>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</si>
  <si>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</si>
  <si>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</si>
  <si>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</si>
  <si>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</si>
  <si>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</si>
  <si>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</si>
  <si>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</si>
  <si>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</si>
  <si>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</si>
  <si>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</si>
  <si>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</si>
  <si>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</si>
  <si>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</si>
  <si>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</si>
  <si>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</si>
  <si>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</si>
  <si>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</si>
  <si>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</si>
  <si>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</si>
  <si>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</si>
  <si>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</si>
  <si>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</si>
  <si>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</si>
  <si>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</si>
  <si>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</si>
  <si>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</si>
  <si>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</si>
  <si>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</si>
  <si>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</si>
  <si>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</si>
  <si>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</si>
  <si>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</si>
  <si>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</si>
  <si>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</si>
  <si>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</si>
  <si>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</si>
  <si>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</si>
  <si>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</si>
  <si>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</si>
  <si>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</si>
  <si>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</si>
  <si>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</si>
  <si>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</si>
  <si>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</si>
  <si>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</si>
  <si>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</si>
  <si>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</si>
  <si>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</si>
  <si>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</si>
  <si>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</si>
  <si>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</si>
  <si>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</si>
  <si>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</si>
  <si>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</si>
  <si>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</si>
  <si>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</si>
  <si>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</si>
  <si>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</si>
  <si>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</si>
  <si>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</si>
  <si>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</si>
  <si>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</si>
  <si>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</si>
  <si>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</si>
  <si>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</si>
  <si>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</si>
  <si>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</si>
  <si>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</si>
  <si>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</si>
  <si>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</si>
  <si>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</si>
  <si>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</si>
  <si>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</si>
  <si>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</si>
  <si>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</si>
  <si>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</si>
  <si>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</si>
  <si>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</si>
  <si>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</si>
  <si>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</si>
  <si>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</si>
  <si>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</si>
  <si>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</si>
  <si>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</si>
  <si>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</si>
  <si>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</si>
  <si>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</si>
  <si>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</si>
  <si>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</si>
  <si>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</si>
  <si>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</si>
  <si>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</si>
  <si>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</si>
  <si>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</si>
  <si>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</si>
  <si>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</si>
  <si>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</si>
  <si>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</si>
  <si>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</si>
  <si>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</si>
  <si>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</si>
  <si>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</si>
  <si>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</si>
  <si>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</si>
  <si>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</si>
  <si>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</si>
  <si>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</si>
  <si>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</si>
  <si>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</si>
  <si>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</si>
  <si>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</si>
  <si>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</si>
  <si>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</si>
  <si>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</si>
  <si>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</si>
  <si>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</si>
  <si>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</si>
  <si>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</si>
  <si>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</si>
  <si>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</si>
  <si>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</si>
  <si>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</si>
  <si>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</si>
  <si>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</si>
  <si>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</si>
  <si>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</si>
  <si>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</si>
  <si>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</si>
  <si>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</si>
  <si>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</si>
  <si>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</si>
  <si>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</si>
  <si>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</si>
  <si>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</si>
  <si>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</si>
  <si>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</si>
  <si>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</si>
  <si>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</si>
  <si>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</si>
  <si>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</si>
  <si>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</si>
  <si>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</si>
  <si>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</si>
  <si>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</si>
  <si>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</si>
  <si>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</si>
  <si>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</si>
  <si>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</si>
  <si>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</si>
  <si>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</si>
  <si>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</si>
  <si>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</si>
  <si>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</si>
  <si>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</si>
  <si>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</si>
  <si>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</si>
  <si>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</si>
  <si>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</si>
  <si>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</si>
  <si>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</si>
  <si>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</si>
  <si>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</si>
  <si>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</si>
  <si>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</si>
  <si>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</si>
  <si>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</si>
  <si>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</si>
  <si>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</si>
  <si>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</si>
  <si>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</si>
  <si>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</si>
  <si>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</si>
  <si>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</si>
  <si>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</si>
  <si>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</si>
  <si>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</si>
  <si>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</si>
  <si>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</si>
  <si>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</si>
  <si>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</si>
  <si>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</si>
  <si>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</si>
  <si>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</si>
  <si>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</si>
  <si>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</si>
  <si>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</si>
  <si>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</si>
  <si>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</si>
  <si>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</si>
  <si>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</si>
  <si>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</si>
  <si>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</si>
  <si>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</si>
  <si>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</si>
  <si>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</si>
  <si>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</si>
  <si>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</si>
  <si>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</si>
  <si>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</si>
  <si>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</si>
  <si>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</si>
  <si>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</si>
  <si>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</si>
  <si>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</si>
  <si>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</si>
  <si>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</si>
  <si>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</si>
  <si>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</si>
  <si>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</si>
  <si>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</si>
  <si>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</si>
  <si>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</si>
  <si>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</si>
  <si>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</si>
  <si>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</si>
  <si>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</si>
  <si>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</si>
  <si>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</si>
  <si>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</si>
  <si>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</si>
  <si>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</si>
  <si>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</si>
  <si>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</si>
  <si>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</si>
  <si>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</si>
  <si>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</si>
  <si>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</si>
  <si>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</si>
  <si>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</si>
  <si>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</si>
  <si>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</si>
  <si>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</si>
  <si>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</si>
  <si>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</si>
  <si>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</si>
  <si>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</si>
  <si>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</si>
  <si>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</si>
  <si>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</si>
  <si>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</si>
  <si>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</si>
  <si>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</si>
  <si>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</si>
  <si>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</si>
  <si>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</si>
  <si>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</si>
  <si>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</si>
  <si>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</si>
  <si>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</si>
  <si>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</si>
  <si>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</si>
  <si>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</si>
  <si>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</si>
  <si>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</si>
  <si>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</si>
  <si>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</si>
  <si>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</si>
  <si>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</si>
  <si>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</si>
  <si>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</si>
  <si>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</si>
  <si>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</si>
  <si>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</si>
  <si>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</si>
  <si>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</si>
  <si>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</si>
  <si>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</si>
  <si>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</si>
  <si>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</si>
  <si>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</si>
  <si>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</si>
  <si>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</si>
  <si>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</si>
  <si>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</si>
  <si>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</si>
  <si>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</si>
  <si>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</si>
  <si>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</si>
  <si>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</si>
  <si>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</si>
  <si>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</si>
  <si>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</si>
  <si>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</si>
  <si>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</si>
  <si>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</si>
  <si>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</si>
  <si>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</si>
  <si>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</si>
  <si>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</si>
  <si>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</si>
  <si>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</si>
  <si>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</si>
  <si>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</si>
  <si>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</si>
  <si>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</si>
  <si>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</si>
  <si>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</si>
  <si>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</si>
  <si>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</si>
  <si>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</si>
  <si>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</si>
  <si>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</si>
  <si>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</si>
  <si>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</si>
  <si>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</si>
  <si>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</si>
  <si>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</si>
  <si>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</si>
  <si>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</si>
  <si>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</si>
  <si>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</si>
  <si>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</si>
  <si>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</si>
  <si>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</si>
  <si>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</si>
  <si>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</si>
  <si>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</si>
  <si>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</si>
  <si>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</si>
  <si>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</si>
  <si>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</si>
  <si>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</si>
  <si>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</si>
  <si>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</si>
  <si>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</si>
  <si>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</si>
  <si>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</si>
  <si>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</si>
  <si>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</si>
  <si>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</si>
  <si>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</si>
  <si>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</si>
  <si>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</si>
  <si>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</si>
  <si>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</si>
  <si>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</si>
  <si>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</si>
  <si>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</si>
  <si>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</si>
  <si>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</si>
  <si>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</si>
  <si>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</si>
  <si>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</si>
  <si>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</si>
  <si>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</si>
  <si>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</si>
  <si>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</si>
  <si>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</si>
  <si>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</si>
  <si>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</si>
  <si>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</si>
  <si>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</si>
  <si>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</si>
  <si>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</si>
  <si>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</si>
  <si>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</si>
  <si>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</si>
  <si>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</si>
  <si>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</si>
  <si>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</si>
  <si>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</si>
  <si>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</si>
  <si>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</si>
  <si>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</si>
  <si>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</si>
  <si>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</si>
  <si>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</si>
  <si>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</si>
  <si>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</si>
  <si>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</si>
  <si>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</si>
  <si>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</si>
  <si>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</si>
  <si>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</si>
  <si>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</si>
  <si>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</si>
  <si>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</si>
  <si>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</si>
  <si>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</si>
  <si>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</si>
  <si>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</si>
  <si>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</si>
  <si>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</si>
  <si>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</si>
  <si>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</si>
  <si>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</si>
  <si>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</si>
  <si>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</si>
  <si>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</si>
  <si>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</si>
  <si>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</si>
  <si>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</si>
  <si>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</si>
  <si>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</si>
  <si>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</si>
  <si>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</si>
  <si>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</si>
  <si>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</si>
  <si>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</si>
  <si>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</si>
  <si>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</si>
  <si>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</si>
  <si>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</si>
  <si>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</si>
  <si>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</si>
  <si>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</si>
  <si>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</si>
  <si>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</si>
  <si>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</si>
  <si>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</si>
  <si>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</si>
  <si>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</si>
  <si>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</si>
  <si>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</si>
  <si>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</si>
  <si>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</si>
  <si>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</si>
  <si>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</si>
  <si>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</si>
  <si>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</si>
  <si>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</si>
  <si>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</si>
  <si>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</si>
  <si>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</si>
  <si>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</si>
  <si>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</si>
  <si>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</si>
  <si>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</si>
  <si>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</si>
  <si>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</si>
  <si>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</si>
  <si>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</si>
  <si>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</si>
  <si>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</si>
  <si>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</si>
  <si>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</si>
  <si>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</si>
  <si>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</si>
  <si>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</si>
  <si>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</si>
  <si>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</si>
  <si>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</si>
  <si>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</si>
  <si>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</si>
  <si>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</si>
  <si>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</si>
  <si>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</si>
  <si>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</si>
  <si>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</si>
  <si>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</si>
  <si>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</si>
  <si>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</si>
  <si>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</si>
  <si>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</si>
  <si>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</si>
  <si>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</si>
  <si>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</si>
  <si>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</si>
  <si>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</si>
  <si>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</si>
  <si>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</si>
  <si>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</si>
  <si>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</si>
  <si>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</si>
  <si>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</si>
  <si>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</si>
  <si>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</si>
  <si>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</si>
  <si>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</si>
  <si>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</si>
  <si>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</si>
  <si>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</si>
  <si>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</si>
  <si>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</si>
  <si>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</si>
  <si>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</si>
  <si>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</si>
  <si>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</si>
  <si>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</si>
  <si>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</si>
  <si>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</si>
  <si>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</si>
  <si>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</si>
  <si>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</si>
  <si>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</si>
  <si>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</si>
  <si>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</si>
  <si>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</si>
  <si>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</si>
  <si>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</si>
  <si>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</si>
  <si>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</si>
  <si>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</si>
  <si>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</si>
  <si>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</si>
  <si>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</si>
  <si>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</si>
  <si>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</si>
  <si>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</si>
  <si>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</si>
  <si>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</si>
  <si>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</si>
  <si>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</si>
  <si>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</si>
  <si>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</si>
  <si>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</si>
  <si>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</si>
  <si>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</si>
  <si>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</si>
  <si>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</si>
  <si>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</si>
  <si>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</si>
  <si>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</si>
  <si>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</si>
  <si>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</si>
  <si>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</si>
  <si>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</si>
  <si>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</si>
  <si>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</si>
  <si>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</si>
  <si>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</si>
  <si>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</si>
  <si>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</si>
  <si>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</si>
  <si>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</si>
  <si>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</si>
  <si>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</si>
  <si>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</si>
  <si>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</si>
  <si>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</si>
  <si>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</si>
  <si>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</si>
  <si>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</si>
  <si>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</si>
  <si>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</si>
  <si>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</si>
  <si>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</si>
  <si>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</si>
  <si>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</si>
  <si>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</si>
  <si>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</si>
  <si>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</si>
  <si>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</si>
  <si>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</si>
  <si>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</si>
  <si>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</si>
  <si>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</si>
  <si>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</si>
  <si>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</si>
  <si>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</si>
  <si>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</si>
  <si>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</si>
  <si>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</si>
  <si>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</si>
  <si>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</si>
  <si>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</si>
  <si>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</si>
  <si>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</si>
  <si>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</si>
  <si>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</si>
  <si>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</si>
  <si>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</si>
  <si>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</si>
  <si>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</si>
  <si>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</si>
  <si>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</si>
  <si>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</si>
  <si>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</si>
  <si>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</si>
  <si>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</si>
  <si>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</si>
  <si>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</si>
  <si>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</si>
  <si>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</si>
  <si>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</si>
  <si>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</si>
  <si>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</si>
  <si>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</si>
  <si>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</si>
  <si>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</si>
  <si>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</si>
  <si>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</si>
  <si>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</si>
  <si>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</si>
  <si>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</si>
  <si>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</si>
  <si>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</si>
  <si>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</si>
  <si>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</si>
  <si>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</si>
  <si>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</si>
  <si>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</si>
  <si>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</si>
  <si>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</si>
  <si>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</si>
  <si>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</si>
  <si>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</si>
  <si>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</si>
  <si>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</si>
  <si>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</si>
  <si>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</si>
  <si>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</si>
  <si>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</si>
  <si>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</si>
  <si>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</si>
  <si>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</si>
  <si>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</si>
  <si>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</si>
  <si>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</si>
  <si>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</si>
  <si>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</si>
  <si>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</si>
  <si>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</si>
  <si>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</si>
  <si>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</si>
  <si>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</si>
  <si>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</si>
  <si>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</si>
  <si>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</si>
  <si>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</si>
  <si>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</si>
  <si>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</si>
  <si>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</si>
  <si>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</si>
  <si>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</si>
  <si>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</si>
  <si>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</si>
  <si>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</si>
  <si>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</si>
  <si>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</si>
  <si>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</si>
  <si>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</si>
  <si>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</si>
  <si>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</si>
  <si>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</si>
  <si>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</si>
  <si>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</si>
  <si>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</si>
  <si>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</si>
  <si>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</si>
  <si>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</si>
  <si>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</si>
  <si>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</si>
  <si>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</si>
  <si>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</si>
  <si>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</si>
  <si>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</si>
  <si>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</si>
  <si>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</si>
  <si>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</si>
  <si>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</si>
  <si>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</si>
  <si>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</si>
  <si>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</si>
  <si>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</si>
  <si>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</si>
  <si>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</si>
  <si>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</si>
  <si>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</si>
  <si>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</si>
  <si>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</si>
  <si>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</si>
  <si>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</si>
  <si>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</si>
  <si>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</si>
  <si>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</si>
  <si>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</si>
  <si>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</si>
  <si>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</si>
  <si>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</si>
  <si>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</si>
  <si>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</si>
  <si>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</si>
  <si>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</si>
  <si>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</si>
  <si>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</si>
  <si>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</si>
  <si>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</si>
  <si>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</si>
  <si>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</si>
  <si>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</si>
  <si>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</si>
  <si>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</si>
  <si>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</si>
  <si>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</si>
  <si>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</si>
  <si>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</si>
  <si>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</si>
  <si>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</si>
  <si>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</si>
  <si>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</si>
  <si>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</si>
  <si>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</si>
  <si>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</si>
  <si>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</si>
  <si>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</si>
  <si>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</si>
  <si>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</si>
  <si>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</si>
  <si>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</si>
  <si>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</si>
  <si>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</si>
  <si>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</si>
  <si>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</si>
  <si>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</si>
  <si>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</si>
  <si>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</si>
  <si>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</si>
  <si>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</si>
  <si>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</si>
  <si>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</si>
  <si>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</si>
  <si>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</si>
  <si>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</si>
  <si>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</si>
  <si>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</si>
  <si>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</si>
  <si>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</si>
  <si>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</si>
  <si>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</si>
  <si>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</si>
  <si>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</si>
  <si>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</si>
  <si>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</si>
  <si>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</si>
  <si>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</si>
  <si>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</si>
  <si>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</si>
  <si>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</si>
  <si>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</si>
  <si>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</si>
  <si>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</si>
  <si>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</si>
  <si>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</si>
  <si>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</si>
  <si>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</si>
  <si>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</si>
  <si>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</si>
  <si>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</si>
  <si>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</si>
  <si>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</si>
  <si>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</si>
  <si>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</si>
  <si>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</si>
  <si>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</si>
  <si>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</si>
  <si>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</si>
  <si>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</si>
  <si>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</si>
  <si>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</si>
  <si>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</si>
  <si>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</si>
  <si>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</si>
  <si>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</si>
  <si>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</si>
  <si>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</si>
  <si>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</si>
  <si>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</si>
  <si>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</si>
  <si>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</si>
  <si>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</si>
  <si>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</si>
  <si>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</si>
  <si>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</si>
  <si>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</si>
  <si>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</si>
  <si>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</si>
  <si>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</si>
  <si>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</si>
  <si>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</si>
  <si>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</si>
  <si>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</si>
  <si>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</si>
  <si>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</si>
  <si>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</si>
  <si>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</si>
  <si>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</si>
  <si>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</si>
  <si>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</si>
  <si>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</si>
  <si>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</si>
  <si>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</si>
  <si>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</si>
  <si>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</si>
  <si>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</si>
  <si>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</si>
  <si>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</si>
  <si>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</si>
  <si>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</si>
  <si>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</si>
  <si>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</si>
  <si>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</si>
  <si>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</si>
  <si>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</si>
  <si>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</si>
  <si>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</si>
  <si>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</si>
  <si>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</si>
  <si>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</si>
  <si>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</si>
  <si>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</si>
  <si>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</si>
  <si>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</si>
  <si>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</si>
  <si>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</si>
  <si>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</si>
  <si>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</si>
  <si>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</si>
  <si>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</si>
  <si>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</si>
  <si>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</si>
  <si>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</si>
  <si>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</si>
  <si>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</si>
  <si>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</si>
  <si>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</si>
  <si>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</si>
  <si>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</si>
  <si>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</si>
  <si>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</si>
  <si>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</si>
  <si>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</si>
  <si>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</si>
  <si>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</si>
  <si>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</si>
  <si>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</si>
  <si>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</si>
  <si>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</si>
  <si>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</si>
  <si>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</si>
  <si>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</si>
  <si>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</si>
  <si>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</si>
  <si>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</si>
  <si>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</si>
  <si>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</si>
  <si>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</si>
  <si>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</si>
  <si>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</si>
  <si>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</si>
  <si>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</si>
  <si>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</si>
  <si>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</si>
  <si>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</si>
  <si>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</si>
  <si>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</si>
  <si>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</si>
  <si>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</si>
  <si>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</si>
  <si>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</si>
  <si>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</si>
  <si>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</si>
  <si>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</si>
  <si>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</si>
  <si>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</si>
  <si>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</si>
  <si>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</si>
  <si>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</si>
  <si>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</si>
  <si>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</si>
  <si>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</si>
  <si>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</si>
  <si>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</si>
  <si>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</si>
  <si>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</si>
  <si>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</si>
  <si>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</si>
  <si>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</si>
  <si>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</si>
  <si>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</si>
  <si>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</si>
  <si>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</si>
  <si>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</si>
  <si>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</si>
  <si>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</si>
  <si>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</si>
  <si>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</si>
  <si>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</si>
  <si>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</si>
  <si>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</si>
  <si>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</si>
  <si>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</si>
  <si>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</si>
  <si>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</si>
  <si>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</si>
  <si>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</si>
  <si>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</si>
  <si>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</si>
  <si>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</si>
  <si>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</si>
  <si>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</si>
  <si>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</si>
  <si>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</si>
  <si>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</si>
  <si>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</si>
  <si>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</si>
  <si>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</si>
  <si>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</si>
  <si>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</si>
  <si>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</si>
  <si>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</si>
  <si>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</si>
  <si>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</si>
  <si>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</si>
  <si>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</si>
  <si>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</si>
  <si>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</si>
  <si>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</si>
  <si>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</si>
  <si>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</si>
  <si>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</si>
  <si>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</si>
  <si>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</si>
  <si>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</si>
  <si>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</si>
  <si>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</si>
  <si>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</si>
  <si>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</si>
  <si>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</si>
  <si>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</si>
  <si>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</si>
  <si>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</si>
  <si>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</si>
  <si>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</si>
  <si>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</si>
  <si>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</si>
  <si>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</si>
  <si>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</si>
  <si>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</si>
  <si>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</si>
  <si>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</si>
  <si>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</si>
  <si>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</si>
  <si>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</si>
  <si>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</si>
  <si>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</si>
  <si>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</si>
  <si>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</si>
  <si>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</si>
  <si>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</si>
  <si>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</si>
  <si>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</si>
  <si>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</si>
  <si>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</si>
  <si>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</si>
  <si>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</si>
  <si>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</si>
  <si>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</si>
  <si>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</si>
  <si>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</si>
  <si>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</si>
  <si>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</si>
  <si>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</si>
  <si>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</si>
  <si>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</si>
  <si>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</si>
  <si>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</si>
  <si>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</si>
  <si>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</si>
  <si>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</si>
  <si>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</si>
  <si>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</si>
  <si>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</si>
  <si>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</si>
  <si>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</si>
  <si>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</si>
  <si>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</si>
  <si>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</si>
  <si>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</si>
  <si>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</si>
  <si>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</si>
  <si>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</si>
  <si>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</si>
  <si>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</si>
  <si>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</si>
  <si>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</si>
  <si>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</si>
  <si>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</si>
  <si>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</si>
  <si>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</si>
  <si>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</si>
  <si>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</si>
  <si>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</si>
  <si>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</si>
  <si>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</si>
  <si>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</si>
  <si>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</si>
  <si>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</si>
  <si>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</si>
  <si>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</si>
  <si>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</si>
  <si>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</si>
  <si>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</si>
  <si>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</si>
  <si>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</si>
  <si>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</si>
  <si>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</si>
  <si>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</si>
  <si>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</si>
  <si>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</si>
  <si>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</si>
  <si>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</si>
  <si>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</si>
  <si>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</si>
  <si>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</si>
  <si>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</si>
  <si>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</si>
  <si>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</si>
  <si>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</si>
  <si>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</si>
  <si>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</si>
  <si>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</si>
  <si>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</si>
  <si>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</si>
  <si>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</si>
  <si>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</si>
  <si>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</si>
  <si>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</si>
  <si>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</si>
  <si>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</si>
  <si>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</si>
  <si>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</si>
  <si>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</si>
  <si>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</si>
  <si>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</si>
  <si>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</si>
  <si>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</si>
  <si>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</si>
  <si>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</si>
  <si>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</si>
  <si>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</si>
  <si>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</si>
  <si>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</si>
  <si>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</si>
  <si>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</si>
  <si>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</si>
  <si>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</si>
  <si>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</si>
  <si>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</si>
  <si>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</si>
  <si>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</si>
  <si>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</si>
  <si>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</si>
  <si>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</si>
  <si>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</si>
  <si>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</si>
  <si>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</si>
  <si>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</si>
  <si>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</si>
  <si>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</si>
  <si>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</si>
  <si>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</si>
  <si>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</si>
  <si>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</si>
  <si>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</si>
  <si>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</si>
  <si>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</si>
  <si>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</si>
  <si>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</si>
  <si>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</si>
  <si>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</si>
  <si>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</si>
  <si>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</si>
  <si>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</si>
  <si>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</si>
  <si>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</si>
  <si>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</si>
  <si>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</si>
  <si>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</si>
  <si>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</si>
  <si>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</si>
  <si>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</si>
  <si>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</si>
  <si>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</si>
  <si>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</si>
  <si>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</si>
  <si>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</si>
  <si>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</si>
  <si>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</si>
  <si>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</si>
  <si>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</si>
  <si>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</si>
  <si>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</si>
  <si>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</si>
  <si>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</si>
  <si>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</si>
  <si>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</si>
  <si>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</si>
  <si>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</si>
  <si>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</si>
  <si>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</si>
  <si>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</si>
  <si>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</si>
  <si>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</si>
  <si>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</si>
  <si>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</si>
  <si>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</si>
  <si>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</si>
  <si>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</si>
  <si>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</si>
  <si>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</si>
  <si>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</si>
  <si>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</si>
  <si>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</si>
  <si>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</si>
  <si>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</si>
  <si>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</si>
  <si>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</si>
  <si>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</si>
  <si>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</si>
  <si>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</si>
  <si>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</si>
  <si>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</si>
  <si>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</si>
  <si>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</si>
  <si>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</si>
  <si>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</si>
  <si>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</si>
  <si>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</si>
  <si>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</si>
  <si>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</si>
  <si>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</si>
  <si>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</si>
  <si>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</si>
  <si>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</si>
  <si>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</si>
  <si>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</si>
  <si>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</si>
  <si>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</si>
  <si>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</si>
  <si>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</si>
  <si>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</si>
  <si>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</si>
  <si>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</si>
  <si>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</si>
  <si>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</si>
  <si>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</si>
  <si>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</si>
  <si>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</si>
  <si>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</si>
  <si>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</si>
  <si>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</si>
  <si>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</si>
  <si>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</si>
  <si>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</si>
  <si>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</si>
  <si>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</si>
  <si>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</si>
  <si>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</si>
  <si>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</si>
  <si>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</si>
  <si>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</si>
  <si>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</si>
  <si>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</si>
  <si>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</si>
  <si>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</si>
  <si>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</si>
  <si>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</si>
  <si>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</si>
  <si>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</si>
  <si>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</si>
  <si>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</si>
  <si>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</si>
  <si>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</si>
  <si>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</si>
  <si>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</si>
  <si>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</si>
  <si>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</si>
  <si>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</si>
  <si>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</si>
  <si>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</si>
  <si>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</si>
  <si>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</si>
  <si>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</si>
  <si>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</si>
  <si>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</si>
  <si>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</si>
  <si>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</si>
  <si>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</si>
  <si>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</si>
  <si>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</si>
  <si>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</si>
  <si>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</si>
  <si>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</si>
  <si>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</si>
  <si>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</si>
  <si>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</si>
  <si>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</si>
  <si>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</si>
  <si>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</si>
  <si>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</si>
  <si>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</si>
  <si>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</si>
  <si>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</si>
  <si>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</si>
  <si>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</si>
  <si>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</si>
  <si>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</si>
  <si>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</si>
  <si>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</si>
  <si>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</si>
  <si>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</si>
  <si>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</si>
  <si>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</si>
  <si>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</si>
  <si>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</si>
  <si>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</si>
  <si>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</si>
  <si>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</si>
  <si>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</si>
  <si>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</si>
  <si>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</si>
  <si>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</si>
  <si>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</si>
  <si>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</si>
  <si>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</si>
  <si>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</si>
  <si>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</si>
  <si>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</si>
  <si>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</si>
  <si>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</si>
  <si>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</si>
  <si>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</si>
  <si>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</si>
  <si>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</si>
  <si>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</si>
  <si>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</si>
  <si>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</si>
  <si>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</si>
  <si>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</si>
  <si>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</si>
  <si>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</si>
  <si>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</si>
  <si>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</si>
  <si>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</si>
  <si>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</si>
  <si>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</si>
  <si>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</si>
  <si>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</si>
  <si>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</si>
  <si>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</si>
  <si>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</si>
  <si>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</si>
  <si>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</si>
  <si>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</si>
  <si>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</si>
  <si>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</si>
  <si>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</si>
  <si>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</si>
  <si>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</si>
  <si>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</si>
  <si>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</si>
  <si>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</si>
  <si>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</si>
  <si>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</si>
  <si>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</si>
  <si>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</si>
  <si>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</si>
  <si>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</si>
  <si>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</si>
  <si>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</si>
  <si>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</si>
  <si>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</si>
  <si>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</si>
  <si>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</si>
  <si>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</si>
  <si>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</si>
  <si>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</si>
  <si>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</si>
  <si>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</si>
  <si>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</si>
  <si>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</si>
  <si>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</si>
  <si>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</si>
  <si>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</si>
  <si>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</si>
  <si>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</si>
  <si>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</si>
  <si>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</si>
  <si>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</si>
  <si>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</si>
  <si>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</si>
  <si>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</si>
  <si>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</si>
  <si>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</si>
  <si>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</si>
  <si>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</si>
  <si>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</si>
  <si>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</si>
  <si>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</si>
  <si>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</si>
  <si>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</si>
  <si>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</si>
  <si>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</si>
  <si>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</si>
  <si>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</si>
  <si>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</si>
  <si>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</si>
  <si>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</si>
  <si>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</si>
  <si>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</si>
  <si>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</si>
  <si>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</si>
  <si>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</si>
  <si>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</si>
  <si>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</si>
  <si>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</si>
  <si>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</si>
  <si>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</si>
  <si>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</si>
  <si>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</si>
  <si>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</si>
  <si>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</si>
  <si>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</si>
  <si>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</si>
  <si>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</si>
  <si>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</si>
  <si>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</si>
  <si>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</si>
  <si>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</si>
  <si>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</si>
  <si>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</si>
  <si>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</si>
  <si>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</si>
  <si>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</si>
  <si>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</si>
  <si>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</si>
  <si>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</si>
  <si>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</si>
  <si>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</si>
  <si>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</si>
  <si>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</si>
  <si>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</si>
  <si>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</si>
  <si>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</si>
  <si>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</si>
  <si>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</si>
  <si>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</si>
  <si>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</si>
  <si>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</si>
  <si>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</si>
  <si>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</si>
  <si>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</si>
  <si>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</si>
  <si>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</si>
  <si>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</si>
  <si>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</si>
  <si>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</si>
  <si>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</si>
  <si>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</si>
  <si>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</si>
  <si>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</si>
  <si>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</si>
  <si>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</si>
  <si>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</si>
  <si>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</si>
  <si>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</si>
  <si>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</si>
  <si>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</si>
  <si>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</si>
  <si>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</si>
  <si>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</si>
  <si>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</si>
  <si>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</si>
  <si>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</si>
  <si>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</si>
  <si>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</si>
  <si>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</si>
  <si>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</si>
  <si>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</si>
  <si>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</si>
  <si>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</si>
  <si>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</si>
  <si>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</si>
  <si>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</si>
  <si>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</si>
  <si>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</si>
  <si>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</si>
  <si>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</si>
  <si>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</si>
  <si>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</si>
  <si>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</si>
  <si>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</si>
  <si>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</si>
  <si>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</si>
  <si>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</si>
  <si>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</si>
  <si>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</si>
  <si>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</si>
  <si>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</si>
  <si>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</si>
  <si>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</si>
  <si>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</si>
  <si>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</si>
  <si>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</si>
  <si>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</si>
  <si>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</si>
  <si>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</si>
  <si>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</si>
  <si>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</si>
  <si>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</si>
  <si>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</si>
  <si>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</si>
  <si>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</si>
  <si>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</si>
  <si>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</si>
  <si>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</si>
  <si>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</si>
  <si>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</si>
  <si>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</si>
  <si>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</si>
  <si>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</si>
  <si>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</si>
  <si>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</si>
  <si>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</si>
  <si>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</si>
  <si>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</si>
  <si>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</si>
  <si>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</si>
  <si>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</si>
  <si>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</si>
  <si>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</si>
  <si>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</si>
  <si>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</si>
  <si>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</si>
  <si>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</si>
  <si>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</si>
  <si>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</si>
  <si>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</si>
  <si>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</si>
  <si>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</si>
  <si>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</si>
  <si>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</si>
  <si>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</si>
  <si>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</si>
  <si>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</si>
  <si>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</si>
  <si>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</si>
  <si>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</si>
  <si>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</si>
  <si>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</si>
  <si>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</si>
  <si>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</si>
  <si>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</si>
  <si>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</si>
  <si>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</si>
  <si>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</si>
  <si>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</si>
  <si>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</si>
  <si>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</si>
  <si>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</si>
  <si>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</si>
  <si>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</si>
  <si>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</si>
  <si>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</si>
  <si>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</si>
  <si>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</si>
  <si>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</si>
  <si>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</si>
  <si>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</si>
  <si>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</si>
  <si>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</si>
  <si>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</si>
  <si>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</si>
  <si>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</si>
  <si>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</si>
  <si>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</si>
  <si>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</si>
  <si>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</si>
  <si>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</si>
  <si>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</si>
  <si>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</si>
  <si>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</si>
  <si>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</si>
  <si>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</si>
  <si>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</si>
  <si>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</si>
  <si>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</si>
  <si>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</si>
  <si>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</si>
  <si>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</si>
  <si>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</si>
  <si>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</si>
  <si>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</si>
  <si>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</si>
  <si>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</si>
  <si>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</si>
  <si>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</si>
  <si>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</si>
  <si>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</si>
  <si>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</si>
  <si>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</si>
  <si>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</si>
  <si>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</si>
  <si>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</si>
  <si>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</si>
  <si>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</si>
  <si>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</si>
  <si>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</si>
  <si>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</si>
  <si>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</si>
  <si>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</si>
  <si>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</si>
  <si>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</si>
  <si>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</si>
  <si>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</si>
  <si>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</si>
  <si>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</si>
  <si>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</si>
  <si>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</si>
  <si>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</si>
  <si>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</si>
  <si>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</si>
  <si>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</si>
  <si>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</si>
  <si>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</si>
  <si>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</si>
  <si>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</si>
  <si>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</si>
  <si>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</si>
  <si>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</si>
  <si>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</si>
  <si>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</si>
  <si>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</si>
  <si>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</si>
  <si>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</si>
  <si>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</si>
  <si>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</si>
  <si>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</si>
  <si>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</si>
  <si>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</si>
  <si>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</si>
  <si>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</si>
  <si>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</si>
  <si>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</si>
  <si>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</si>
  <si>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</si>
  <si>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</si>
  <si>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</si>
  <si>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</si>
  <si>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</si>
  <si>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</si>
  <si>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</si>
  <si>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</si>
  <si>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</si>
  <si>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</si>
  <si>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</si>
  <si>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</si>
  <si>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</si>
  <si>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</si>
  <si>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</si>
  <si>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</si>
  <si>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</si>
  <si>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</si>
  <si>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</si>
  <si>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</si>
  <si>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</si>
  <si>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</si>
  <si>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</si>
  <si>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</si>
  <si>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</si>
  <si>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</si>
  <si>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</si>
  <si>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</si>
  <si>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</si>
  <si>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</si>
  <si>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</si>
  <si>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</si>
  <si>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</si>
  <si>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</si>
  <si>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</si>
  <si>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</si>
  <si>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</si>
  <si>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</si>
  <si>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</si>
  <si>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</si>
  <si>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</si>
  <si>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</si>
  <si>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</si>
  <si>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</si>
  <si>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</si>
  <si>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</si>
  <si>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</si>
  <si>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</si>
  <si>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</si>
  <si>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</si>
  <si>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</si>
  <si>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</si>
  <si>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</si>
  <si>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</si>
  <si>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</si>
  <si>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</si>
  <si>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</si>
  <si>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</si>
  <si>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</si>
  <si>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</si>
  <si>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</si>
  <si>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</si>
  <si>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</si>
  <si>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</si>
  <si>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</si>
  <si>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</si>
  <si>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</si>
  <si>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</si>
  <si>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</si>
  <si>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</si>
  <si>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</si>
  <si>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</si>
  <si>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</si>
  <si>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</si>
  <si>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</si>
  <si>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</si>
  <si>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</si>
  <si>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</si>
  <si>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</si>
  <si>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</si>
  <si>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</si>
  <si>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</si>
  <si>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</si>
  <si>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</si>
  <si>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</si>
  <si>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</si>
  <si>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</si>
  <si>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</si>
  <si>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</si>
  <si>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</si>
  <si>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</si>
  <si>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</si>
  <si>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</si>
  <si>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</si>
  <si>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</si>
  <si>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</si>
  <si>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</si>
  <si>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</si>
  <si>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</si>
  <si>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</si>
  <si>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</si>
  <si>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</si>
  <si>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</si>
  <si>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</si>
  <si>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</si>
  <si>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</si>
  <si>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</si>
  <si>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</si>
  <si>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</si>
  <si>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</si>
  <si>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</si>
  <si>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</si>
  <si>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</si>
  <si>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</si>
  <si>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</si>
  <si>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</si>
  <si>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</si>
  <si>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</si>
  <si>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</si>
  <si>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</si>
  <si>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</si>
  <si>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</si>
  <si>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</si>
  <si>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</si>
  <si>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</si>
  <si>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</si>
  <si>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</si>
  <si>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</si>
  <si>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</si>
  <si>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</si>
  <si>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</si>
  <si>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</si>
  <si>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</si>
  <si>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</si>
  <si>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</si>
  <si>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</si>
  <si>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</si>
  <si>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</si>
  <si>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</si>
  <si>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</si>
  <si>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</si>
  <si>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</si>
  <si>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</si>
  <si>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</si>
  <si>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</si>
  <si>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</si>
  <si>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</si>
  <si>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</si>
  <si>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</si>
  <si>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</si>
  <si>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</si>
  <si>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</si>
  <si>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</si>
  <si>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</si>
  <si>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</si>
  <si>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</si>
  <si>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</si>
  <si>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</si>
  <si>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</si>
  <si>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</si>
  <si>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</si>
  <si>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</si>
  <si>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</si>
  <si>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</si>
  <si>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</si>
  <si>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</si>
  <si>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</si>
  <si>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</si>
  <si>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</si>
  <si>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</si>
  <si>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</si>
  <si>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</si>
  <si>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</si>
  <si>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</si>
  <si>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</si>
  <si>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</si>
  <si>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</si>
  <si>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</si>
  <si>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</si>
  <si>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</si>
  <si>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</si>
  <si>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</si>
  <si>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</si>
  <si>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</si>
  <si>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</si>
  <si>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</si>
  <si>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</si>
  <si>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</si>
  <si>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</si>
  <si>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</si>
  <si>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</si>
  <si>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</si>
  <si>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</si>
  <si>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</si>
  <si>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</si>
  <si>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</si>
  <si>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</si>
  <si>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</si>
  <si>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</si>
  <si>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</si>
  <si>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</si>
  <si>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</si>
  <si>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</si>
  <si>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</si>
  <si>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</si>
  <si>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</si>
  <si>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</si>
  <si>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</si>
  <si>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</si>
  <si>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</si>
  <si>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</si>
  <si>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</si>
  <si>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</si>
  <si>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</si>
  <si>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</si>
  <si>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</si>
  <si>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</si>
  <si>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</si>
  <si>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</si>
  <si>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</si>
  <si>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</si>
  <si>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</si>
  <si>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</si>
  <si>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</si>
  <si>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</si>
  <si>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</si>
  <si>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</si>
  <si>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</si>
  <si>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</si>
  <si>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</si>
  <si>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</si>
  <si>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</si>
  <si>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</si>
  <si>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</si>
  <si>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</si>
  <si>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</si>
  <si>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</si>
  <si>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</si>
  <si>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</si>
  <si>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</si>
  <si>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</si>
  <si>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</si>
  <si>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</si>
  <si>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</si>
  <si>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</si>
  <si>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</si>
  <si>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</si>
  <si>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</si>
  <si>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</si>
  <si>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</si>
  <si>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</si>
  <si>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</si>
  <si>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</si>
  <si>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</si>
  <si>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</si>
  <si>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</si>
  <si>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</si>
  <si>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</si>
  <si>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</si>
  <si>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</si>
  <si>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</si>
  <si>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</si>
  <si>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</si>
  <si>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</si>
  <si>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</si>
  <si>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</si>
  <si>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</si>
  <si>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</si>
  <si>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</si>
  <si>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</si>
  <si>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</si>
  <si>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</si>
  <si>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</si>
  <si>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</si>
  <si>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</si>
  <si>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</si>
  <si>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</si>
  <si>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</si>
  <si>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</si>
  <si>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</si>
  <si>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</si>
  <si>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</si>
  <si>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</si>
  <si>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</si>
  <si>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</si>
  <si>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</si>
  <si>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</si>
  <si>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</si>
  <si>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</si>
  <si>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</si>
  <si>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</si>
  <si>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</si>
  <si>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</si>
  <si>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</si>
  <si>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</si>
  <si>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</si>
  <si>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</si>
  <si>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</si>
  <si>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</si>
  <si>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</si>
  <si>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</si>
  <si>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</si>
  <si>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</si>
  <si>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</si>
  <si>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</si>
  <si>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</si>
  <si>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</si>
  <si>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</si>
  <si>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</si>
  <si>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</si>
  <si>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</si>
  <si>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</si>
  <si>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</si>
  <si>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</si>
  <si>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</si>
  <si>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</si>
  <si>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</si>
  <si>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</si>
  <si>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</si>
  <si>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</si>
  <si>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</si>
  <si>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</si>
  <si>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</si>
  <si>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</si>
  <si>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</si>
  <si>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</si>
  <si>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</si>
  <si>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</si>
  <si>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</si>
  <si>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</si>
  <si>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</si>
  <si>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</si>
  <si>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</si>
  <si>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</si>
  <si>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</si>
  <si>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</si>
  <si>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</si>
  <si>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</si>
  <si>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</si>
  <si>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</si>
  <si>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</si>
  <si>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</si>
  <si>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</si>
  <si>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</si>
  <si>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</si>
  <si>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</si>
  <si>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</si>
  <si>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</si>
  <si>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</si>
  <si>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</si>
  <si>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</si>
  <si>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</si>
  <si>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</si>
  <si>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</si>
  <si>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</si>
  <si>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</si>
  <si>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</si>
  <si>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</si>
  <si>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</si>
  <si>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</si>
  <si>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</si>
  <si>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</si>
  <si>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</si>
  <si>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</si>
  <si>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</si>
  <si>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</si>
  <si>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</si>
  <si>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</si>
  <si>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</si>
  <si>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</si>
  <si>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</si>
  <si>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</si>
  <si>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</si>
  <si>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</si>
  <si>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</si>
  <si>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</si>
  <si>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</si>
  <si>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</si>
  <si>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</si>
  <si>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</si>
  <si>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</si>
  <si>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</si>
  <si>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</si>
  <si>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</si>
  <si>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</si>
  <si>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</si>
  <si>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</si>
  <si>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</si>
  <si>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</si>
  <si>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</si>
  <si>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</si>
  <si>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</si>
  <si>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</si>
  <si>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</si>
  <si>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</si>
  <si>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</si>
  <si>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</si>
  <si>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</si>
  <si>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</si>
  <si>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</si>
  <si>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</si>
  <si>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</si>
  <si>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</si>
  <si>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</si>
  <si>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</si>
  <si>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</si>
  <si>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</si>
  <si>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</si>
  <si>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</si>
  <si>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</si>
  <si>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</si>
  <si>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</si>
  <si>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</si>
  <si>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</si>
  <si>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</si>
  <si>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</si>
  <si>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</si>
  <si>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</si>
  <si>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</si>
  <si>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</si>
  <si>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</si>
  <si>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</si>
  <si>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</si>
  <si>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</si>
  <si>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</si>
  <si>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</si>
  <si>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</si>
  <si>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</si>
  <si>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</si>
  <si>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</si>
  <si>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</si>
  <si>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</si>
  <si>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</si>
  <si>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</si>
  <si>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</si>
  <si>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</si>
  <si>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</si>
  <si>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</si>
  <si>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</si>
  <si>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</si>
  <si>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</si>
  <si>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</si>
  <si>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</si>
  <si>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</si>
  <si>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</si>
  <si>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</si>
  <si>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</si>
  <si>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</si>
  <si>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</si>
  <si>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</si>
  <si>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</si>
  <si>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</si>
  <si>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</si>
  <si>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</si>
  <si>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</si>
  <si>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</si>
  <si>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</si>
  <si>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</si>
  <si>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</si>
  <si>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</si>
  <si>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</si>
  <si>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</si>
  <si>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</si>
  <si>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</si>
  <si>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</si>
  <si>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</si>
  <si>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</si>
  <si>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</si>
  <si>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</si>
  <si>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</si>
  <si>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</si>
  <si>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</si>
  <si>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</si>
  <si>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</si>
  <si>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</si>
  <si>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</si>
  <si>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</si>
  <si>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</si>
  <si>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</si>
  <si>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</si>
  <si>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</si>
  <si>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</si>
  <si>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</si>
  <si>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</si>
  <si>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</si>
  <si>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</si>
  <si>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</si>
  <si>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</si>
  <si>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</si>
  <si>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</si>
  <si>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</si>
  <si>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</si>
  <si>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</si>
  <si>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</si>
  <si>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</si>
  <si>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</si>
  <si>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</si>
  <si>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</si>
  <si>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</si>
  <si>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</si>
  <si>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</si>
  <si>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</si>
  <si>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</si>
  <si>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</si>
  <si>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</si>
  <si>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</si>
  <si>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</si>
  <si>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</si>
  <si>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</si>
  <si>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</si>
  <si>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</si>
  <si>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</si>
  <si>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</si>
  <si>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</si>
  <si>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</si>
  <si>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</si>
  <si>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</si>
  <si>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</si>
  <si>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</si>
  <si>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</si>
  <si>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</si>
  <si>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</si>
  <si>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</si>
  <si>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</si>
  <si>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</si>
  <si>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</si>
  <si>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</si>
  <si>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</si>
  <si>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</si>
  <si>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</si>
  <si>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</si>
  <si>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</si>
  <si>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</si>
  <si>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</si>
  <si>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</si>
  <si>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</si>
  <si>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</si>
  <si>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</si>
  <si>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</si>
  <si>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</si>
  <si>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</si>
  <si>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</si>
  <si>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</si>
  <si>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</si>
  <si>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</si>
  <si>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</si>
  <si>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</si>
  <si>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</si>
  <si>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</si>
  <si>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</si>
  <si>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</si>
  <si>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</si>
  <si>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</si>
  <si>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</si>
  <si>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</si>
  <si>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</si>
  <si>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</si>
  <si>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</si>
  <si>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</si>
  <si>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</si>
  <si>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</si>
  <si>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</si>
  <si>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</si>
  <si>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</si>
  <si>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</si>
  <si>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</si>
  <si>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</si>
  <si>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</si>
  <si>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</si>
  <si>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</si>
  <si>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</si>
  <si>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</si>
  <si>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</si>
  <si>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</si>
  <si>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</si>
  <si>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</si>
  <si>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</si>
  <si>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</si>
  <si>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</si>
  <si>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</si>
  <si>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</si>
  <si>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</si>
  <si>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</si>
  <si>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</si>
  <si>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</si>
  <si>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</si>
  <si>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</si>
  <si>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</si>
  <si>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</si>
  <si>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</si>
  <si>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</si>
  <si>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</si>
  <si>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</si>
  <si>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</si>
  <si>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</si>
  <si>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</si>
  <si>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</si>
  <si>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</si>
  <si>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</si>
  <si>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</si>
  <si>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</si>
  <si>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</si>
  <si>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</si>
  <si>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</si>
  <si>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</si>
  <si>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</si>
  <si>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</si>
  <si>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</si>
  <si>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</si>
  <si>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</si>
  <si>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</si>
  <si>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</si>
  <si>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</si>
  <si>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</si>
  <si>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</si>
  <si>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</si>
  <si>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</si>
  <si>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</si>
  <si>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</si>
  <si>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</si>
  <si>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</si>
  <si>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</si>
  <si>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</si>
  <si>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</si>
  <si>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</si>
  <si>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</si>
  <si>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</si>
  <si>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</si>
  <si>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</si>
  <si>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</si>
  <si>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</si>
  <si>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</si>
  <si>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</si>
  <si>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</si>
  <si>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</si>
  <si>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</si>
  <si>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</si>
  <si>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</si>
  <si>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</si>
  <si>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</si>
  <si>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</si>
  <si>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</si>
  <si>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</si>
  <si>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</si>
  <si>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</si>
  <si>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</si>
  <si>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</si>
  <si>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</si>
  <si>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</si>
  <si>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</si>
  <si>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</si>
  <si>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</si>
  <si>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</si>
  <si>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</si>
  <si>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</si>
  <si>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</si>
  <si>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</si>
  <si>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</si>
  <si>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</si>
  <si>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</si>
  <si>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</si>
  <si>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</si>
  <si>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</si>
  <si>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</si>
  <si>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</si>
  <si>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</si>
  <si>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</si>
  <si>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</si>
  <si>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</si>
  <si>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</si>
  <si>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</si>
  <si>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</si>
  <si>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</si>
  <si>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</si>
  <si>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</si>
  <si>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</si>
  <si>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</si>
  <si>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</si>
  <si>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</si>
  <si>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</si>
  <si>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</si>
  <si>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</si>
  <si>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</si>
  <si>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</si>
  <si>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</si>
  <si>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</si>
  <si>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</si>
  <si>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</si>
  <si>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</si>
  <si>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</si>
  <si>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</si>
  <si>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</si>
  <si>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</si>
  <si>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</si>
  <si>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</si>
  <si>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</si>
  <si>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</si>
  <si>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</si>
  <si>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</si>
  <si>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</si>
  <si>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</si>
  <si>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</si>
  <si>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</si>
  <si>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</si>
  <si>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</si>
  <si>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</si>
  <si>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</si>
  <si>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</si>
  <si>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</si>
  <si>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</si>
  <si>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</si>
  <si>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</si>
  <si>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</si>
  <si>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</si>
  <si>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</si>
  <si>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</si>
  <si>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</si>
  <si>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</si>
  <si>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</si>
  <si>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</si>
  <si>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</si>
  <si>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</si>
  <si>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</si>
  <si>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</si>
  <si>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</si>
  <si>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</si>
  <si>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</si>
  <si>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</si>
  <si>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</si>
  <si>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</si>
  <si>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</si>
  <si>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</si>
  <si>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</si>
  <si>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</si>
  <si>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</si>
  <si>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</si>
  <si>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</si>
  <si>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</si>
  <si>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</si>
  <si>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</si>
  <si>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</si>
  <si>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</si>
  <si>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</si>
  <si>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</si>
  <si>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</si>
  <si>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</si>
  <si>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</si>
  <si>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</si>
  <si>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</si>
  <si>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</si>
  <si>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</si>
  <si>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</si>
  <si>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</si>
  <si>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</si>
  <si>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</si>
  <si>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</si>
  <si>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</si>
  <si>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</si>
  <si>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</si>
  <si>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</si>
  <si>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</si>
  <si>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</si>
  <si>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</si>
  <si>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</si>
  <si>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</si>
  <si>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</si>
  <si>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</si>
  <si>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</si>
  <si>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</si>
  <si>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</si>
  <si>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</si>
  <si>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</si>
  <si>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</si>
  <si>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</si>
  <si>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</si>
  <si>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</si>
  <si>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</si>
  <si>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</si>
  <si>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</si>
  <si>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</si>
  <si>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</si>
  <si>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</si>
  <si>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</si>
  <si>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</si>
  <si>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</si>
  <si>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</si>
  <si>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</si>
  <si>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</si>
  <si>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</si>
  <si>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</si>
  <si>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</si>
  <si>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</si>
  <si>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</si>
  <si>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</si>
  <si>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</si>
  <si>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</si>
  <si>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</si>
  <si>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</si>
  <si>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</si>
  <si>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</si>
  <si>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</si>
  <si>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</si>
  <si>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</si>
  <si>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</si>
  <si>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</si>
  <si>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</si>
  <si>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</si>
  <si>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</si>
  <si>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</si>
  <si>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</si>
  <si>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</si>
  <si>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</si>
  <si>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</si>
  <si>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</si>
  <si>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</si>
  <si>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</si>
  <si>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</si>
  <si>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</si>
  <si>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</si>
  <si>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</si>
  <si>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</si>
  <si>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</si>
  <si>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</si>
  <si>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</si>
  <si>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</si>
  <si>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</si>
  <si>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</si>
  <si>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</si>
  <si>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</si>
  <si>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</si>
  <si>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</si>
  <si>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</si>
  <si>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</si>
  <si>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</si>
  <si>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</si>
  <si>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</si>
  <si>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</si>
  <si>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</si>
  <si>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</si>
  <si>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</si>
  <si>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</si>
  <si>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</si>
  <si>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</si>
  <si>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</si>
  <si>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</si>
  <si>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</si>
  <si>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</si>
  <si>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</si>
  <si>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</si>
  <si>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</si>
  <si>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</si>
  <si>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</si>
  <si>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</si>
  <si>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</si>
  <si>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</si>
  <si>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</si>
  <si>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</si>
  <si>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</si>
  <si>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</si>
  <si>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</si>
  <si>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</si>
  <si>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</si>
  <si>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</si>
  <si>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</si>
  <si>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</si>
  <si>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</si>
  <si>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</si>
  <si>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</si>
  <si>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</si>
  <si>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</si>
  <si>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</si>
  <si>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</si>
  <si>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</si>
  <si>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</si>
  <si>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</si>
  <si>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</si>
  <si>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</si>
  <si>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</si>
  <si>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</si>
  <si>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</si>
  <si>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</si>
  <si>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</si>
  <si>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</si>
  <si>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</si>
  <si>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</si>
  <si>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</si>
  <si>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</si>
  <si>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</si>
  <si>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</si>
  <si>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</si>
  <si>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</si>
  <si>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</si>
  <si>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</si>
  <si>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</si>
  <si>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</si>
  <si>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</si>
  <si>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</si>
  <si>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</si>
  <si>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</si>
  <si>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</si>
  <si>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</si>
  <si>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</si>
  <si>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</si>
  <si>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</si>
  <si>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</si>
  <si>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</si>
  <si>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</si>
  <si>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</si>
  <si>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</si>
  <si>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</si>
  <si>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</si>
  <si>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</si>
  <si>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</si>
  <si>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</si>
  <si>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</si>
  <si>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</si>
  <si>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</si>
  <si>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</si>
  <si>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</si>
  <si>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</si>
  <si>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</si>
  <si>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</si>
  <si>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</si>
  <si>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</si>
  <si>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</si>
  <si>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</si>
  <si>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</si>
  <si>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</si>
  <si>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</si>
  <si>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</si>
  <si>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</si>
  <si>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</si>
  <si>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</si>
  <si>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</si>
  <si>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</si>
  <si>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</si>
  <si>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</si>
  <si>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</si>
  <si>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</si>
  <si>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</si>
  <si>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</si>
  <si>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</si>
  <si>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</si>
  <si>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</si>
  <si>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</si>
  <si>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</si>
  <si>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</si>
  <si>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</si>
  <si>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</si>
  <si>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</si>
  <si>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</si>
  <si>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</si>
  <si>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</si>
  <si>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</si>
  <si>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</si>
  <si>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</si>
  <si>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</si>
  <si>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</si>
  <si>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</si>
  <si>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</si>
  <si>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</si>
  <si>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</si>
  <si>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</si>
  <si>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</si>
  <si>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</si>
  <si>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</si>
  <si>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</si>
  <si>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</si>
  <si>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</si>
  <si>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</si>
  <si>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</si>
  <si>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</si>
  <si>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</si>
  <si>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</si>
  <si>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</si>
  <si>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</si>
  <si>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</si>
  <si>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</si>
  <si>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</si>
  <si>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</si>
  <si>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</si>
  <si>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</si>
  <si>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</si>
  <si>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</si>
  <si>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</si>
  <si>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</si>
  <si>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</si>
  <si>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</si>
  <si>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</si>
  <si>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</si>
  <si>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</si>
  <si>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</si>
  <si>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</si>
  <si>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</si>
  <si>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</si>
  <si>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</si>
  <si>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</si>
  <si>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</si>
  <si>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</si>
  <si>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</si>
  <si>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</si>
  <si>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</si>
  <si>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</si>
  <si>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</si>
  <si>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</si>
  <si>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</si>
  <si>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</si>
  <si>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</si>
  <si>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</si>
  <si>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</si>
  <si>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</si>
  <si>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</si>
  <si>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</si>
  <si>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</si>
  <si>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</si>
  <si>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</si>
  <si>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</si>
  <si>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</si>
  <si>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</si>
  <si>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</si>
  <si>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</si>
  <si>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</si>
  <si>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</si>
  <si>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</si>
  <si>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</si>
  <si>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</si>
  <si>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</si>
  <si>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</si>
  <si>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</si>
  <si>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</si>
  <si>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</si>
  <si>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</si>
  <si>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</si>
  <si>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</si>
  <si>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</si>
  <si>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</si>
  <si>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</si>
  <si>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</si>
  <si>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</si>
  <si>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</si>
  <si>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</si>
  <si>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</si>
  <si>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</si>
  <si>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</si>
  <si>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</si>
  <si>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</si>
  <si>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</si>
  <si>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</si>
  <si>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</si>
  <si>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</si>
  <si>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</si>
  <si>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</si>
  <si>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</si>
  <si>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</si>
  <si>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</si>
  <si>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</si>
  <si>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</si>
  <si>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</si>
  <si>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</si>
  <si>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</si>
  <si>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</si>
  <si>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</si>
  <si>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</si>
  <si>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</si>
  <si>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</si>
  <si>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</si>
  <si>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</si>
  <si>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</si>
  <si>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</si>
  <si>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</si>
  <si>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</si>
  <si>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</si>
  <si>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</si>
  <si>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</si>
  <si>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</si>
  <si>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</si>
  <si>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</si>
  <si>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</si>
  <si>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</si>
  <si>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</si>
  <si>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</si>
  <si>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</si>
  <si>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</si>
  <si>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</si>
  <si>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</si>
  <si>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</si>
  <si>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</si>
  <si>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</si>
  <si>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</si>
  <si>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</si>
  <si>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</si>
  <si>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</si>
  <si>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</si>
  <si>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</si>
  <si>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</si>
  <si>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</si>
  <si>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</si>
  <si>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</si>
  <si>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</si>
  <si>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</si>
  <si>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</si>
  <si>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</si>
  <si>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</si>
  <si>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</si>
  <si>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</si>
  <si>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</si>
  <si>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</si>
  <si>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</si>
  <si>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</si>
  <si>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</si>
  <si>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</si>
  <si>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</si>
  <si>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</si>
  <si>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</si>
  <si>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</si>
  <si>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</si>
  <si>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</si>
  <si>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</si>
  <si>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</si>
  <si>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</si>
  <si>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</si>
  <si>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</si>
  <si>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</si>
  <si>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</si>
  <si>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</si>
  <si>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</si>
  <si>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</si>
  <si>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</si>
  <si>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</si>
  <si>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</si>
  <si>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</si>
  <si>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</si>
  <si>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</si>
  <si>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</si>
  <si>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</si>
  <si>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</si>
  <si>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</si>
  <si>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</si>
  <si>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</si>
  <si>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</si>
  <si>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</si>
  <si>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</si>
  <si>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</si>
  <si>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</si>
  <si>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</si>
  <si>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</si>
  <si>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</si>
  <si>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</si>
  <si>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</si>
  <si>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</si>
  <si>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</si>
  <si>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</si>
  <si>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</si>
  <si>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</si>
  <si>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</si>
  <si>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</si>
  <si>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</si>
  <si>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</si>
  <si>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</si>
  <si>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</si>
  <si>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</si>
  <si>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</si>
  <si>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</si>
  <si>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</si>
  <si>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</si>
  <si>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</si>
  <si>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</si>
  <si>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</si>
  <si>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</si>
  <si>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</si>
  <si>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</si>
  <si>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</si>
  <si>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</si>
  <si>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</si>
  <si>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</si>
  <si>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</si>
  <si>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</si>
  <si>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</si>
  <si>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</si>
  <si>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</si>
  <si>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</si>
  <si>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</si>
  <si>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</si>
  <si>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</si>
  <si>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</si>
  <si>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</si>
  <si>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</si>
  <si>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</si>
  <si>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</si>
  <si>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</si>
  <si>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</si>
  <si>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</si>
  <si>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</si>
  <si>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</si>
  <si>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</si>
  <si>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</si>
  <si>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</si>
  <si>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</si>
  <si>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</si>
  <si>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</si>
  <si>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</si>
  <si>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</si>
  <si>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</si>
  <si>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</si>
  <si>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</si>
  <si>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</si>
  <si>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</si>
  <si>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</si>
  <si>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</si>
  <si>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</si>
  <si>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</si>
  <si>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</si>
  <si>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</si>
  <si>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</si>
  <si>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</si>
  <si>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</si>
  <si>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</si>
  <si>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</si>
  <si>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</si>
  <si>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</si>
  <si>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</si>
  <si>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</si>
  <si>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</si>
  <si>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</si>
  <si>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</si>
  <si>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</si>
  <si>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</si>
  <si>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</si>
  <si>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</si>
  <si>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</si>
  <si>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</si>
  <si>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</si>
  <si>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</si>
  <si>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</si>
  <si>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</si>
  <si>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</si>
  <si>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</si>
  <si>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</si>
  <si>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</si>
  <si>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</si>
  <si>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</si>
  <si>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</si>
  <si>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</si>
  <si>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</si>
  <si>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</si>
  <si>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</si>
  <si>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</si>
  <si>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</si>
  <si>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</si>
  <si>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</si>
  <si>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</si>
  <si>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</si>
  <si>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</si>
  <si>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</si>
  <si>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</si>
  <si>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</si>
  <si>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</si>
  <si>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</si>
  <si>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</si>
  <si>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</si>
  <si>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</si>
  <si>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</si>
  <si>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</si>
  <si>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</si>
  <si>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</si>
  <si>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</si>
  <si>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</si>
  <si>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</si>
  <si>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</si>
  <si>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</si>
  <si>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</si>
  <si>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</si>
  <si>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</si>
  <si>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</si>
  <si>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</si>
  <si>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</si>
  <si>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</si>
  <si>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</si>
  <si>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</si>
  <si>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</si>
  <si>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</si>
  <si>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</si>
  <si>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</si>
  <si>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</si>
  <si>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</si>
  <si>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</si>
  <si>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</si>
  <si>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</si>
  <si>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</si>
  <si>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</si>
  <si>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</si>
  <si>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</si>
  <si>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</si>
  <si>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</si>
  <si>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</si>
  <si>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</si>
  <si>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</si>
  <si>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</si>
  <si>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</si>
  <si>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</si>
  <si>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</si>
  <si>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</si>
  <si>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</si>
  <si>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</si>
  <si>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</si>
  <si>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</si>
  <si>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</si>
  <si>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</si>
  <si>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</si>
  <si>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</si>
  <si>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</si>
  <si>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</si>
  <si>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</si>
  <si>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</si>
  <si>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</si>
  <si>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</si>
  <si>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</si>
  <si>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</si>
  <si>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</si>
  <si>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</si>
  <si>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</si>
  <si>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</si>
  <si>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</si>
  <si>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</si>
  <si>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</si>
  <si>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</si>
  <si>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</si>
  <si>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</si>
  <si>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</si>
  <si>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</si>
  <si>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</si>
  <si>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</si>
  <si>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</si>
  <si>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</si>
  <si>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</si>
  <si>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</si>
  <si>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</si>
  <si>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</si>
  <si>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</si>
  <si>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</si>
  <si>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</si>
  <si>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</si>
  <si>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</si>
  <si>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</si>
  <si>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</si>
  <si>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</si>
  <si>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</si>
  <si>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</si>
  <si>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</si>
  <si>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</si>
  <si>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</si>
  <si>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</si>
  <si>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</si>
  <si>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</si>
  <si>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</si>
  <si>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</si>
  <si>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</si>
  <si>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</si>
  <si>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</si>
  <si>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</si>
  <si>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</si>
  <si>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</si>
  <si>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</si>
  <si>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</si>
  <si>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</si>
  <si>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</si>
  <si>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</si>
  <si>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</si>
  <si>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</si>
  <si>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</si>
  <si>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</si>
  <si>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</si>
  <si>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</si>
  <si>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</si>
  <si>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</si>
  <si>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</si>
  <si>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</si>
  <si>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</si>
  <si>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</si>
  <si>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</si>
  <si>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</si>
  <si>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</si>
  <si>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</si>
  <si>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</si>
  <si>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</si>
  <si>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</si>
  <si>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</si>
  <si>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</si>
  <si>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</si>
  <si>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</si>
  <si>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</si>
  <si>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</si>
  <si>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</si>
  <si>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</si>
  <si>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</si>
  <si>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</si>
  <si>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</si>
  <si>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</si>
  <si>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</si>
  <si>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</si>
  <si>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</si>
  <si>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</si>
  <si>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</si>
  <si>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</si>
  <si>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</si>
  <si>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</si>
  <si>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</si>
  <si>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</si>
  <si>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</si>
  <si>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</si>
  <si>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</si>
  <si>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</si>
  <si>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</si>
  <si>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</si>
  <si>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</si>
  <si>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</si>
  <si>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</si>
  <si>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</si>
  <si>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</si>
  <si>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</si>
  <si>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</si>
  <si>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</si>
  <si>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</si>
  <si>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</si>
  <si>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</si>
  <si>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</si>
  <si>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</si>
  <si>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</si>
  <si>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</si>
  <si>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</si>
  <si>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</si>
  <si>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</si>
  <si>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</si>
  <si>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</si>
  <si>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</si>
  <si>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</si>
  <si>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</si>
  <si>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</si>
  <si>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</si>
  <si>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</si>
  <si>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</si>
  <si>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</si>
  <si>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</si>
  <si>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</si>
  <si>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</si>
  <si>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</si>
  <si>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</si>
  <si>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</si>
  <si>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</si>
  <si>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</si>
  <si>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</si>
  <si>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</si>
  <si>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</si>
  <si>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</si>
  <si>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</si>
  <si>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</si>
  <si>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</si>
  <si>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</si>
  <si>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</si>
  <si>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</si>
  <si>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</si>
  <si>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</si>
  <si>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</si>
  <si>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</si>
  <si>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</si>
  <si>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</si>
  <si>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</si>
  <si>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</si>
  <si>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</si>
  <si>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</si>
  <si>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</si>
  <si>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</si>
  <si>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</si>
  <si>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</si>
  <si>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</si>
  <si>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</si>
  <si>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</si>
  <si>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</si>
  <si>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</si>
  <si>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</si>
  <si>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</si>
  <si>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</si>
  <si>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</si>
  <si>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</si>
  <si>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</si>
  <si>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</si>
  <si>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</si>
  <si>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</si>
  <si>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</si>
  <si>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</si>
  <si>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</si>
  <si>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</si>
  <si>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</si>
  <si>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</si>
  <si>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</si>
  <si>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</si>
  <si>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</si>
  <si>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</si>
  <si>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</si>
  <si>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</si>
  <si>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</si>
  <si>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</si>
  <si>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</si>
  <si>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</si>
  <si>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</si>
  <si>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</si>
  <si>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</si>
  <si>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</si>
  <si>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</si>
  <si>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</si>
  <si>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</si>
  <si>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</si>
  <si>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</si>
  <si>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</si>
  <si>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</si>
  <si>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</si>
  <si>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</si>
  <si>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</si>
  <si>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</si>
  <si>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</si>
  <si>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</si>
  <si>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</si>
  <si>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</si>
  <si>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</si>
  <si>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</si>
  <si>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</si>
  <si>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</si>
  <si>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</si>
  <si>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</si>
  <si>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</si>
  <si>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</si>
  <si>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</si>
  <si>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</si>
  <si>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</si>
  <si>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</si>
  <si>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</si>
  <si>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</si>
  <si>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</si>
  <si>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</si>
  <si>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</si>
  <si>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</si>
  <si>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</si>
  <si>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</si>
  <si>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</si>
  <si>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</si>
  <si>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</si>
  <si>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</si>
  <si>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</si>
  <si>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</si>
  <si>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</si>
  <si>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</si>
  <si>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</si>
  <si>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</si>
  <si>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</si>
  <si>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</si>
  <si>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</si>
  <si>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</si>
  <si>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</si>
  <si>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</si>
  <si>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</si>
  <si>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</si>
  <si>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</si>
  <si>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</si>
  <si>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</si>
  <si>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</si>
  <si>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</si>
  <si>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</si>
  <si>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</si>
  <si>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</si>
  <si>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</si>
  <si>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</si>
  <si>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</si>
  <si>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</si>
  <si>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</si>
  <si>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</si>
  <si>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</si>
  <si>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</si>
  <si>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</si>
  <si>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</si>
  <si>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</si>
  <si>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</si>
  <si>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</si>
  <si>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</si>
  <si>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</si>
  <si>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</si>
  <si>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</si>
  <si>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</si>
  <si>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</si>
  <si>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</si>
  <si>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</si>
  <si>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</si>
  <si>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</si>
  <si>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</si>
  <si>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</si>
  <si>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</si>
  <si>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</si>
  <si>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</si>
  <si>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</si>
  <si>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</si>
  <si>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</si>
  <si>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</si>
  <si>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</si>
  <si>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</si>
  <si>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</si>
  <si>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</si>
  <si>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</si>
  <si>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</si>
  <si>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</si>
  <si>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</si>
  <si>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</si>
  <si>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</si>
  <si>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</si>
  <si>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</si>
  <si>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</si>
  <si>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</si>
  <si>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</si>
  <si>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</si>
  <si>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</si>
  <si>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</si>
  <si>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</si>
  <si>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</si>
  <si>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</si>
  <si>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</si>
  <si>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</si>
  <si>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</si>
  <si>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</si>
  <si>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</si>
  <si>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</si>
  <si>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</si>
  <si>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</si>
  <si>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</si>
  <si>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</si>
  <si>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</si>
  <si>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</si>
  <si>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</si>
  <si>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</si>
  <si>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</si>
  <si>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</si>
  <si>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</si>
  <si>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</si>
  <si>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</si>
  <si>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</si>
  <si>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</si>
  <si>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</si>
  <si>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</si>
  <si>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</si>
  <si>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</si>
  <si>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</si>
  <si>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</si>
  <si>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</si>
  <si>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</si>
  <si>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</si>
  <si>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</si>
  <si>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</si>
  <si>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</si>
  <si>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</si>
  <si>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</si>
  <si>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</si>
  <si>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</si>
  <si>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</si>
  <si>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</si>
  <si>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</si>
  <si>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</si>
  <si>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</si>
  <si>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</si>
  <si>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</si>
  <si>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</si>
  <si>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</si>
  <si>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</si>
  <si>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</si>
  <si>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</si>
  <si>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</si>
  <si>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</si>
  <si>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</si>
  <si>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</si>
  <si>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</si>
  <si>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</si>
  <si>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</si>
  <si>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</si>
  <si>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</si>
  <si>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</si>
  <si>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</si>
  <si>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</si>
  <si>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</si>
  <si>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</si>
  <si>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</si>
  <si>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</si>
  <si>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</si>
  <si>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</si>
  <si>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</si>
  <si>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</si>
  <si>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</si>
  <si>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</si>
  <si>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</si>
  <si>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</si>
  <si>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</si>
  <si>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</si>
  <si>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</si>
  <si>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</si>
  <si>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</si>
  <si>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</si>
  <si>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</si>
  <si>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</si>
  <si>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</si>
  <si>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</si>
  <si>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</si>
  <si>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</si>
  <si>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</si>
  <si>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</si>
  <si>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</si>
  <si>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</si>
  <si>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</si>
  <si>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</si>
  <si>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</si>
  <si>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</si>
  <si>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</si>
  <si>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</si>
  <si>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</si>
  <si>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</si>
  <si>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</si>
  <si>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</si>
  <si>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</si>
  <si>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</si>
  <si>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</si>
  <si>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</si>
  <si>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</si>
  <si>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</si>
  <si>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</si>
  <si>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</si>
  <si>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</si>
  <si>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</si>
  <si>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</si>
  <si>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</si>
  <si>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</si>
  <si>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</si>
  <si>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</si>
  <si>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</si>
  <si>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</si>
  <si>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</si>
  <si>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</si>
  <si>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</si>
  <si>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</si>
  <si>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</si>
  <si>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</si>
  <si>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</si>
  <si>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</si>
  <si>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</si>
  <si>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</si>
  <si>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</si>
  <si>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</si>
  <si>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</si>
  <si>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</si>
  <si>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</si>
  <si>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</si>
  <si>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</si>
  <si>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</si>
  <si>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</si>
  <si>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</si>
  <si>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</si>
  <si>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</si>
  <si>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</si>
  <si>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</si>
  <si>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</si>
  <si>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</si>
  <si>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</si>
  <si>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</si>
  <si>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</si>
  <si>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</si>
  <si>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</si>
  <si>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</si>
  <si>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</si>
  <si>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</si>
  <si>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</si>
  <si>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</si>
  <si>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</si>
  <si>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</si>
  <si>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</si>
  <si>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</si>
  <si>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</si>
  <si>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</si>
  <si>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</si>
  <si>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</si>
  <si>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</si>
  <si>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</si>
  <si>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</si>
  <si>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</si>
  <si>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</si>
  <si>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</si>
  <si>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</si>
  <si>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</si>
  <si>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</si>
  <si>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</si>
  <si>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</si>
  <si>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</si>
  <si>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</si>
  <si>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</si>
  <si>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</si>
  <si>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</si>
  <si>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</si>
  <si>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</si>
  <si>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</si>
  <si>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</si>
  <si>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</si>
  <si>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</si>
  <si>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</si>
  <si>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</si>
  <si>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</si>
  <si>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</si>
  <si>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</si>
  <si>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</si>
  <si>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</si>
  <si>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</si>
  <si>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</si>
  <si>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</si>
  <si>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</si>
  <si>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</si>
  <si>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</si>
  <si>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</si>
  <si>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</si>
  <si>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</si>
  <si>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</si>
  <si>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</si>
  <si>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</si>
  <si>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</si>
  <si>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</si>
  <si>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</si>
  <si>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</si>
  <si>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</si>
  <si>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</si>
  <si>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</si>
  <si>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</si>
  <si>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</si>
  <si>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</si>
  <si>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</si>
  <si>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</si>
  <si>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</si>
  <si>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</si>
  <si>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</si>
  <si>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</si>
  <si>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</si>
  <si>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</si>
  <si>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</si>
  <si>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</si>
  <si>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</si>
  <si>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</si>
  <si>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</si>
  <si>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</si>
  <si>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</si>
  <si>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</si>
  <si>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</si>
  <si>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</si>
  <si>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</si>
  <si>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</si>
  <si>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</si>
  <si>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</si>
  <si>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</si>
  <si>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</si>
  <si>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</si>
  <si>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</si>
  <si>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</si>
  <si>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</si>
  <si>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</si>
  <si>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</si>
  <si>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</si>
  <si>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</si>
  <si>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</si>
  <si>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</si>
  <si>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</si>
  <si>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</si>
  <si>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</si>
  <si>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</si>
  <si>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</si>
  <si>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</si>
  <si>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</si>
  <si>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</si>
  <si>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</si>
  <si>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</si>
  <si>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</si>
  <si>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</si>
  <si>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</si>
  <si>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</si>
  <si>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</si>
  <si>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</si>
  <si>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</si>
  <si>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</si>
  <si>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</si>
  <si>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</si>
  <si>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</si>
  <si>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</si>
  <si>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</si>
  <si>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</si>
  <si>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</si>
  <si>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</si>
  <si>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</si>
  <si>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</si>
  <si>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</si>
  <si>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</si>
  <si>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</si>
  <si>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</si>
  <si>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</si>
  <si>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</si>
  <si>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</si>
  <si>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</si>
  <si>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</si>
  <si>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</si>
  <si>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</si>
  <si>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</si>
  <si>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</si>
  <si>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</si>
  <si>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</si>
  <si>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</si>
  <si>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</si>
  <si>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</si>
  <si>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</si>
  <si>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</si>
  <si>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</si>
  <si>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</si>
  <si>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</si>
  <si>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</si>
  <si>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</si>
  <si>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</si>
  <si>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</si>
  <si>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</si>
  <si>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</si>
  <si>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</si>
  <si>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</si>
  <si>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</si>
  <si>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</si>
  <si>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</si>
  <si>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</si>
  <si>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</si>
  <si>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</si>
  <si>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</si>
  <si>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</si>
  <si>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</si>
  <si>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</si>
  <si>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</si>
  <si>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</si>
  <si>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</si>
  <si>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</si>
  <si>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</si>
  <si>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</si>
  <si>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</si>
  <si>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</si>
  <si>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</si>
  <si>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</si>
  <si>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</si>
  <si>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</si>
  <si>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</si>
  <si>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</si>
  <si>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</si>
  <si>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</si>
  <si>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</si>
  <si>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</si>
  <si>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</si>
  <si>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</si>
  <si>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</si>
  <si>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</si>
  <si>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</si>
  <si>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</si>
  <si>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</si>
  <si>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</si>
  <si>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</si>
  <si>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</si>
  <si>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</si>
  <si>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</si>
  <si>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</si>
  <si>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</si>
  <si>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</si>
  <si>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</si>
  <si>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</si>
  <si>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</si>
  <si>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</si>
  <si>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</si>
  <si>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</si>
  <si>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</si>
  <si>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</si>
  <si>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</si>
  <si>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</si>
  <si>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</si>
  <si>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</si>
  <si>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</si>
  <si>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</si>
  <si>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</si>
  <si>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</si>
  <si>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</si>
  <si>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</si>
  <si>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</si>
  <si>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</si>
  <si>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</si>
  <si>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</si>
  <si>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</si>
  <si>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</si>
  <si>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</si>
  <si>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</si>
  <si>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</si>
  <si>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</si>
  <si>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</si>
  <si>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</si>
  <si>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</si>
  <si>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</si>
  <si>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</si>
  <si>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</si>
  <si>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</si>
  <si>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</si>
  <si>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</si>
  <si>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</si>
  <si>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</si>
  <si>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</si>
  <si>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</si>
  <si>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</si>
  <si>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</si>
  <si>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</si>
  <si>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</si>
  <si>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</si>
  <si>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</si>
  <si>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</si>
  <si>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</si>
  <si>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</si>
  <si>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</si>
  <si>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</si>
  <si>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</si>
  <si>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</si>
  <si>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</si>
  <si>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</si>
  <si>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</si>
  <si>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</si>
  <si>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</si>
  <si>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</si>
  <si>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</si>
  <si>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</si>
  <si>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</si>
  <si>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</si>
  <si>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</si>
  <si>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</si>
  <si>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</si>
  <si>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</si>
  <si>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</si>
  <si>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</si>
  <si>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</si>
  <si>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</si>
  <si>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</si>
  <si>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</si>
  <si>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</si>
  <si>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</si>
  <si>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</si>
  <si>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</si>
  <si>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</si>
  <si>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</si>
  <si>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</si>
  <si>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</si>
  <si>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</si>
  <si>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</si>
  <si>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</si>
  <si>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</si>
  <si>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</si>
  <si>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</si>
  <si>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</si>
  <si>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</si>
  <si>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</si>
  <si>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</si>
  <si>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</si>
  <si>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</si>
  <si>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</si>
  <si>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</si>
  <si>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</si>
  <si>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</si>
  <si>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</si>
  <si>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</si>
  <si>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</si>
  <si>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</si>
  <si>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</si>
  <si>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</si>
  <si>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</si>
  <si>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</si>
  <si>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</si>
  <si>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</si>
  <si>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</si>
  <si>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</si>
  <si>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</si>
  <si>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</si>
  <si>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</si>
  <si>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</si>
  <si>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</si>
  <si>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</si>
  <si>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</si>
  <si>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</si>
  <si>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</si>
  <si>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</si>
  <si>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</si>
  <si>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</si>
  <si>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</si>
  <si>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</si>
  <si>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</si>
  <si>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</si>
  <si>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</si>
  <si>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</si>
  <si>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</si>
  <si>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</si>
  <si>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</si>
  <si>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</si>
  <si>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</si>
  <si>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</si>
  <si>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</si>
  <si>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</si>
  <si>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</si>
  <si>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</si>
  <si>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</si>
  <si>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</si>
  <si>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</si>
  <si>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</si>
  <si>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</si>
  <si>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</si>
  <si>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</si>
  <si>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</si>
  <si>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</si>
  <si>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</si>
  <si>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</si>
  <si>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</si>
  <si>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</si>
  <si>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</si>
  <si>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</si>
  <si>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</si>
  <si>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</si>
  <si>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</si>
  <si>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</si>
  <si>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</si>
  <si>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</si>
  <si>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</si>
  <si>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</si>
  <si>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</si>
  <si>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</si>
  <si>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</si>
  <si>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</si>
  <si>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</si>
  <si>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</si>
  <si>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</si>
  <si>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</si>
  <si>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</si>
  <si>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</si>
  <si>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</si>
  <si>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</si>
  <si>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</si>
  <si>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</si>
  <si>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</si>
  <si>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</si>
  <si>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</si>
  <si>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</si>
  <si>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</si>
  <si>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</si>
  <si>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</si>
  <si>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</si>
  <si>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</si>
  <si>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</si>
  <si>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</si>
  <si>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</si>
  <si>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</si>
  <si>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</si>
  <si>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</si>
  <si>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</si>
  <si>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</si>
  <si>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</si>
  <si>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</si>
  <si>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</si>
  <si>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</si>
  <si>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</si>
  <si>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</si>
  <si>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</si>
  <si>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</si>
  <si>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</si>
  <si>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</si>
  <si>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</si>
  <si>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</si>
  <si>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</si>
  <si>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</si>
  <si>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</si>
  <si>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</si>
  <si>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</si>
  <si>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</si>
  <si>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</si>
  <si>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</si>
  <si>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</si>
  <si>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</si>
  <si>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</si>
  <si>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</si>
  <si>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</si>
  <si>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</si>
  <si>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</si>
  <si>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</si>
  <si>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</si>
  <si>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</si>
  <si>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</si>
  <si>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</si>
  <si>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</si>
  <si>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</si>
  <si>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</si>
  <si>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</si>
  <si>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</si>
  <si>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</si>
  <si>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</si>
  <si>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</si>
  <si>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</si>
  <si>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</si>
  <si>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</si>
  <si>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</si>
  <si>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</si>
  <si>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</si>
  <si>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</si>
  <si>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</si>
  <si>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</si>
  <si>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</si>
  <si>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</si>
  <si>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</si>
  <si>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</si>
  <si>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</si>
  <si>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</si>
  <si>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</si>
  <si>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</si>
  <si>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</si>
  <si>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</si>
  <si>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</si>
  <si>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</si>
  <si>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</si>
  <si>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</si>
  <si>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</si>
  <si>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</si>
  <si>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</si>
  <si>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</si>
  <si>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</si>
  <si>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</si>
  <si>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</si>
  <si>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</si>
  <si>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</si>
  <si>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</si>
  <si>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</si>
  <si>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</si>
  <si>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</si>
  <si>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</si>
  <si>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</si>
  <si>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</si>
  <si>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</si>
  <si>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</si>
  <si>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</si>
  <si>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</si>
  <si>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</si>
  <si>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</si>
  <si>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</si>
  <si>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</si>
  <si>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</si>
  <si>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</si>
  <si>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</si>
  <si>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</si>
  <si>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</si>
  <si>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</si>
  <si>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</si>
  <si>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</si>
  <si>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</si>
  <si>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</si>
  <si>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</si>
  <si>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</si>
  <si>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</si>
  <si>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</si>
  <si>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</si>
  <si>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</si>
  <si>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</si>
  <si>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</si>
  <si>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</si>
  <si>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</si>
  <si>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</si>
  <si>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</si>
  <si>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</si>
  <si>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</si>
  <si>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</si>
  <si>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</si>
  <si>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</si>
  <si>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</si>
  <si>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</si>
  <si>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</si>
  <si>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</si>
  <si>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</si>
  <si>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</si>
  <si>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</si>
  <si>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</si>
  <si>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</si>
  <si>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</si>
  <si>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</si>
  <si>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</si>
  <si>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</si>
  <si>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</si>
  <si>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</si>
  <si>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</si>
  <si>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</si>
  <si>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</si>
  <si>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</si>
  <si>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</si>
  <si>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</si>
  <si>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</si>
  <si>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</si>
  <si>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</si>
  <si>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</si>
  <si>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</si>
  <si>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</si>
  <si>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</si>
  <si>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</si>
  <si>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</si>
  <si>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</si>
  <si>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</si>
  <si>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</si>
  <si>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</si>
  <si>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</si>
  <si>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</si>
  <si>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</si>
  <si>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</si>
  <si>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</si>
  <si>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</si>
  <si>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</si>
  <si>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</si>
  <si>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</si>
  <si>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</si>
  <si>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</si>
  <si>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</si>
  <si>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</si>
  <si>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</si>
  <si>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</si>
  <si>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</si>
  <si>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</si>
  <si>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</si>
  <si>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</si>
  <si>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</si>
  <si>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</si>
  <si>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</si>
  <si>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</si>
  <si>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</si>
  <si>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</si>
  <si>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</si>
  <si>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</si>
  <si>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</si>
  <si>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</si>
  <si>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</si>
  <si>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</si>
  <si>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</si>
  <si>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</si>
  <si>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</si>
  <si>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</si>
  <si>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</si>
  <si>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</si>
  <si>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</si>
  <si>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</si>
  <si>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</si>
  <si>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</si>
  <si>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</si>
  <si>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</si>
  <si>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</si>
  <si>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</si>
  <si>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</si>
  <si>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</si>
  <si>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</si>
  <si>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</si>
  <si>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</si>
  <si>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</si>
  <si>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</si>
  <si>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</si>
  <si>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</si>
  <si>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</si>
  <si>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</si>
  <si>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</si>
  <si>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</si>
  <si>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</si>
  <si>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</si>
  <si>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</si>
  <si>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</si>
  <si>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</si>
  <si>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</si>
  <si>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</si>
  <si>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</si>
  <si>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</si>
  <si>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</si>
  <si>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</si>
  <si>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</si>
  <si>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</si>
  <si>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</si>
  <si>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</si>
  <si>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</si>
  <si>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</si>
  <si>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</si>
  <si>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</si>
  <si>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</si>
  <si>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</si>
  <si>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</si>
  <si>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</si>
  <si>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</si>
  <si>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</si>
  <si>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</si>
  <si>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</si>
  <si>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</si>
  <si>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</si>
  <si>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</si>
  <si>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</si>
  <si>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</si>
  <si>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</si>
  <si>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</si>
  <si>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</si>
  <si>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</si>
  <si>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</si>
  <si>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</si>
  <si>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</si>
  <si>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</si>
  <si>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</si>
  <si>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</si>
  <si>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</si>
  <si>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</si>
  <si>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</si>
  <si>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</si>
  <si>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</si>
  <si>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</si>
  <si>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</si>
  <si>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</si>
  <si>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</si>
  <si>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</si>
  <si>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</si>
  <si>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</si>
  <si>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</si>
  <si>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</si>
  <si>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</si>
  <si>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</si>
  <si>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</si>
  <si>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</si>
  <si>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</si>
  <si>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</si>
  <si>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</si>
  <si>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</si>
  <si>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</si>
  <si>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</si>
  <si>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</si>
  <si>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</si>
  <si>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</si>
  <si>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</si>
  <si>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</si>
  <si>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</si>
  <si>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</si>
  <si>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</si>
  <si>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</si>
  <si>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</si>
  <si>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</si>
  <si>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</si>
  <si>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</si>
  <si>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</si>
  <si>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</si>
  <si>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</si>
  <si>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</si>
  <si>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</si>
  <si>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</si>
  <si>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</si>
  <si>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</si>
  <si>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</si>
  <si>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</si>
  <si>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</si>
  <si>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</si>
  <si>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</si>
  <si>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</si>
  <si>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</si>
  <si>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</si>
  <si>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</si>
  <si>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</si>
  <si>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</si>
  <si>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</si>
  <si>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</si>
  <si>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</si>
  <si>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</si>
  <si>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</si>
  <si>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</si>
  <si>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</si>
  <si>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</si>
  <si>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</si>
  <si>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</si>
  <si>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</si>
  <si>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</si>
  <si>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</si>
  <si>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</si>
  <si>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</si>
  <si>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</si>
  <si>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</si>
  <si>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</si>
  <si>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</si>
  <si>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</si>
  <si>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</si>
  <si>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</si>
  <si>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</si>
  <si>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</si>
  <si>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</si>
  <si>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</si>
  <si>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</si>
  <si>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</si>
  <si>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</si>
  <si>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</si>
  <si>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</si>
  <si>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</si>
  <si>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</si>
  <si>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</si>
  <si>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</si>
  <si>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</si>
  <si>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</si>
  <si>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</si>
  <si>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</si>
  <si>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</si>
  <si>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</si>
  <si>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</si>
  <si>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</si>
  <si>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</si>
  <si>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</si>
  <si>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</si>
  <si>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</si>
  <si>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</si>
  <si>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</si>
  <si>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</si>
  <si>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</si>
  <si>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</si>
  <si>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</si>
  <si>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</si>
  <si>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</si>
  <si>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</si>
  <si>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</si>
  <si>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</si>
  <si>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</si>
  <si>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</si>
  <si>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</si>
  <si>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</si>
  <si>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</si>
  <si>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</si>
  <si>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</si>
  <si>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</si>
  <si>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</si>
  <si>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</si>
  <si>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</si>
  <si>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</si>
  <si>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</si>
  <si>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</si>
  <si>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</si>
  <si>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</si>
  <si>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</si>
  <si>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</si>
  <si>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</si>
  <si>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</si>
  <si>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</si>
  <si>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</si>
  <si>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</si>
  <si>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</si>
  <si>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</si>
  <si>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</si>
  <si>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</si>
  <si>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</si>
  <si>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</si>
  <si>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</si>
  <si>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</si>
  <si>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</si>
  <si>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</si>
  <si>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</si>
  <si>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</si>
  <si>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</si>
  <si>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</si>
  <si>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</si>
  <si>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</si>
  <si>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</si>
  <si>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</si>
  <si>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</si>
  <si>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</si>
  <si>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</si>
  <si>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</si>
  <si>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</si>
  <si>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</si>
  <si>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</si>
  <si>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</si>
  <si>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</si>
  <si>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</si>
  <si>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</si>
  <si>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</si>
  <si>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</si>
  <si>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</si>
  <si>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</si>
  <si>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</si>
  <si>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</si>
  <si>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</si>
  <si>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</si>
  <si>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</si>
  <si>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</si>
  <si>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</si>
  <si>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</si>
  <si>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</si>
  <si>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</si>
  <si>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</si>
  <si>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</si>
  <si>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</si>
  <si>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</si>
  <si>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</si>
  <si>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</si>
  <si>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</si>
  <si>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</si>
  <si>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</si>
  <si>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</si>
  <si>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</si>
  <si>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</si>
  <si>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</si>
  <si>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</si>
  <si>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</si>
  <si>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</si>
  <si>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</si>
  <si>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</si>
  <si>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</si>
  <si>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</si>
  <si>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</si>
  <si>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</si>
  <si>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</si>
  <si>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</si>
  <si>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</si>
  <si>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</si>
  <si>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</si>
  <si>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</si>
  <si>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</si>
  <si>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</si>
  <si>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</si>
  <si>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</si>
  <si>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</si>
  <si>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</si>
  <si>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</si>
  <si>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</si>
  <si>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</si>
  <si>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</si>
  <si>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</si>
  <si>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</si>
  <si>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</si>
  <si>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</si>
  <si>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</si>
  <si>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</si>
  <si>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</si>
  <si>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</si>
  <si>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</si>
  <si>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</si>
  <si>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</si>
  <si>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</si>
  <si>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</si>
  <si>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</si>
  <si>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</si>
  <si>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</si>
  <si>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</si>
  <si>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</si>
  <si>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</si>
  <si>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</si>
  <si>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</si>
  <si>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</si>
  <si>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</si>
  <si>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</si>
  <si>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</si>
  <si>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</si>
  <si>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</si>
  <si>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</si>
  <si>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</si>
  <si>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</si>
  <si>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</si>
  <si>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</si>
  <si>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</si>
  <si>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</si>
  <si>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</si>
  <si>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</si>
  <si>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</si>
  <si>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</si>
  <si>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</si>
  <si>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</si>
  <si>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</si>
  <si>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</si>
  <si>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</si>
  <si>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</si>
  <si>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</si>
  <si>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</si>
  <si>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</si>
  <si>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</si>
  <si>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</si>
  <si>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</si>
  <si>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</si>
  <si>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</si>
  <si>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</si>
  <si>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</si>
  <si>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</si>
  <si>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</si>
  <si>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</si>
  <si>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</si>
  <si>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</si>
  <si>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</si>
  <si>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</si>
  <si>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</si>
  <si>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</si>
  <si>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</si>
  <si>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</si>
  <si>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</si>
  <si>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</si>
  <si>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</si>
  <si>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</si>
  <si>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</si>
  <si>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</si>
  <si>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</si>
  <si>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</si>
  <si>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</si>
  <si>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</si>
  <si>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</si>
  <si>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</si>
  <si>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</si>
  <si>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</si>
  <si>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</si>
  <si>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</si>
  <si>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</si>
  <si>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</si>
  <si>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</si>
  <si>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</si>
  <si>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</si>
  <si>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</si>
  <si>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</si>
  <si>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</si>
  <si>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</si>
  <si>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</si>
  <si>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</si>
  <si>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</si>
  <si>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</si>
  <si>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</si>
  <si>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</si>
  <si>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</si>
  <si>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</si>
  <si>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</si>
  <si>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</si>
  <si>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</si>
  <si>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</si>
  <si>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</si>
  <si>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</si>
  <si>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</si>
  <si>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</si>
  <si>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</si>
  <si>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</si>
  <si>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</si>
  <si>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</si>
  <si>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</si>
  <si>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</si>
  <si>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</si>
  <si>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</si>
  <si>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</si>
  <si>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</si>
  <si>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</si>
  <si>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</si>
  <si>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</si>
  <si>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</si>
  <si>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</si>
  <si>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</si>
  <si>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</si>
  <si>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</si>
  <si>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</si>
  <si>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</si>
  <si>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</si>
  <si>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</si>
  <si>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</si>
  <si>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</si>
  <si>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</si>
  <si>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</si>
  <si>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</si>
  <si>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</si>
  <si>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</si>
  <si>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</si>
  <si>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</si>
  <si>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</si>
  <si>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</si>
  <si>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</si>
  <si>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</si>
  <si>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</si>
  <si>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</si>
  <si>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</si>
  <si>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</si>
  <si>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</si>
  <si>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</si>
  <si>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</si>
  <si>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</si>
  <si>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</si>
  <si>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</si>
  <si>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</si>
  <si>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</si>
  <si>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</si>
  <si>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</si>
  <si>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</si>
  <si>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</si>
  <si>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</si>
  <si>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</si>
  <si>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</si>
  <si>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</si>
  <si>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</si>
  <si>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</si>
  <si>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</si>
  <si>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</si>
  <si>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</si>
  <si>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</si>
  <si>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</si>
  <si>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</si>
  <si>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</si>
  <si>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</si>
  <si>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</si>
  <si>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</si>
  <si>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</si>
  <si>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</si>
  <si>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</si>
  <si>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</si>
  <si>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</si>
  <si>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</si>
  <si>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</si>
  <si>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</si>
  <si>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</si>
  <si>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</si>
  <si>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</si>
  <si>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</si>
  <si>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</si>
  <si>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</si>
  <si>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</si>
  <si>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</si>
  <si>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</si>
  <si>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</si>
  <si>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</si>
  <si>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</si>
  <si>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</si>
  <si>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</si>
  <si>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</si>
  <si>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</si>
  <si>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</si>
  <si>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</si>
  <si>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</si>
  <si>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</si>
  <si>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</si>
  <si>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</si>
  <si>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</si>
  <si>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</si>
  <si>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</si>
  <si>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</si>
  <si>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</si>
  <si>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</si>
  <si>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</si>
  <si>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</si>
  <si>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</si>
  <si>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</si>
  <si>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</si>
  <si>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</si>
  <si>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</si>
  <si>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</si>
  <si>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</si>
  <si>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</si>
  <si>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</si>
  <si>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</si>
  <si>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</si>
  <si>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</si>
  <si>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</si>
  <si>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</si>
  <si>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</si>
  <si>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</si>
  <si>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</si>
  <si>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</si>
  <si>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</si>
  <si>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</si>
  <si>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</si>
  <si>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</si>
  <si>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</si>
  <si>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</si>
  <si>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</si>
  <si>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</si>
  <si>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</si>
  <si>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</si>
  <si>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</si>
  <si>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</si>
  <si>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</si>
  <si>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</si>
  <si>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</si>
  <si>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</si>
  <si>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</si>
  <si>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</si>
  <si>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</si>
  <si>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</si>
  <si>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</si>
  <si>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</si>
  <si>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</si>
  <si>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</si>
  <si>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</si>
  <si>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</si>
  <si>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</si>
  <si>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</si>
  <si>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</si>
  <si>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</si>
  <si>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</si>
  <si>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</si>
  <si>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</si>
  <si>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</si>
  <si>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</si>
  <si>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</si>
  <si>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</si>
  <si>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</si>
  <si>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</si>
  <si>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</si>
  <si>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</si>
  <si>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</si>
  <si>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</si>
  <si>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</si>
  <si>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</si>
  <si>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</si>
  <si>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</si>
  <si>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</si>
  <si>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</si>
  <si>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</si>
  <si>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</si>
  <si>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</si>
  <si>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</si>
  <si>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</si>
  <si>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</si>
  <si>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</si>
  <si>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</si>
  <si>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</si>
  <si>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</si>
  <si>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</si>
  <si>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</si>
  <si>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</si>
  <si>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</si>
  <si>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</si>
  <si>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</si>
  <si>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</si>
  <si>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</si>
  <si>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</si>
  <si>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</si>
  <si>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</si>
  <si>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</si>
  <si>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</si>
  <si>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</si>
  <si>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</si>
  <si>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</si>
  <si>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</si>
  <si>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</si>
  <si>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</si>
  <si>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</si>
  <si>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</si>
  <si>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</si>
  <si>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</si>
  <si>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</si>
  <si>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</si>
  <si>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</si>
  <si>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</si>
  <si>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</si>
  <si>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</si>
  <si>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</si>
  <si>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</si>
  <si>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</si>
  <si>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</si>
  <si>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</si>
  <si>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</si>
  <si>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</si>
  <si>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</si>
  <si>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</si>
  <si>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</si>
  <si>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</si>
  <si>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</si>
  <si>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</si>
  <si>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</si>
  <si>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</si>
  <si>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</si>
  <si>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</si>
  <si>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</si>
  <si>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</si>
  <si>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</si>
  <si>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</si>
  <si>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</si>
  <si>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</si>
  <si>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</si>
  <si>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</si>
  <si>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</si>
  <si>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</si>
  <si>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</si>
  <si>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</si>
  <si>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</si>
  <si>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</si>
  <si>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</si>
  <si>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</si>
  <si>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</si>
  <si>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</si>
  <si>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</si>
  <si>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</si>
  <si>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</si>
  <si>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</si>
  <si>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</si>
  <si>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</si>
  <si>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</si>
  <si>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</si>
  <si>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</si>
  <si>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</si>
  <si>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</si>
  <si>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</si>
  <si>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</si>
  <si>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</si>
  <si>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</si>
  <si>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</si>
  <si>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</si>
  <si>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</si>
  <si>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</si>
  <si>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</si>
  <si>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</si>
  <si>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</si>
  <si>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</si>
  <si>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</si>
  <si>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</si>
  <si>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</si>
  <si>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</si>
  <si>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</si>
  <si>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</si>
  <si>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</si>
  <si>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</si>
  <si>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</si>
  <si>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</si>
  <si>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</si>
  <si>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</si>
  <si>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</si>
  <si>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</si>
  <si>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</si>
  <si>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</si>
  <si>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</si>
  <si>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</si>
  <si>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</si>
  <si>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</si>
  <si>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</si>
  <si>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</si>
  <si>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</si>
  <si>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</si>
  <si>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</si>
  <si>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</si>
  <si>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</si>
  <si>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</si>
  <si>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</si>
  <si>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</si>
  <si>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</si>
  <si>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</si>
  <si>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</si>
  <si>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</si>
  <si>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</si>
  <si>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</si>
  <si>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</si>
  <si>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</si>
  <si>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</si>
  <si>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</si>
  <si>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</si>
  <si>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</si>
  <si>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</si>
  <si>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</si>
  <si>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</si>
  <si>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</si>
  <si>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</si>
  <si>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</si>
  <si>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</si>
  <si>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</si>
  <si>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</si>
  <si>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</si>
  <si>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</si>
  <si>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</si>
  <si>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</si>
  <si>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</si>
  <si>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</si>
  <si>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</si>
  <si>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</si>
  <si>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</si>
  <si>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</si>
  <si>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</si>
  <si>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</si>
  <si>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</si>
  <si>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</si>
  <si>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</si>
  <si>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</si>
  <si>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</si>
  <si>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</si>
  <si>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</si>
  <si>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</si>
  <si>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</si>
  <si>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</si>
  <si>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</si>
  <si>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</si>
  <si>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</si>
  <si>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</si>
  <si>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</si>
  <si>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</si>
  <si>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</si>
  <si>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</si>
  <si>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</si>
  <si>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</si>
  <si>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</si>
  <si>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</si>
  <si>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</si>
  <si>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</si>
  <si>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</si>
  <si>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</si>
  <si>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</si>
  <si>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</si>
  <si>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</si>
  <si>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</si>
  <si>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</si>
  <si>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</si>
  <si>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</si>
  <si>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</si>
  <si>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</si>
  <si>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</si>
  <si>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</si>
  <si>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</si>
  <si>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</si>
  <si>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</si>
  <si>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</si>
  <si>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</si>
  <si>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</si>
  <si>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</si>
  <si>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</si>
  <si>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</si>
  <si>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</si>
  <si>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</si>
  <si>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</si>
  <si>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</si>
  <si>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</si>
  <si>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</si>
  <si>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</si>
  <si>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</si>
  <si>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</si>
  <si>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</si>
  <si>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</si>
  <si>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</si>
  <si>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</si>
  <si>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</si>
  <si>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</si>
  <si>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</si>
  <si>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</si>
  <si>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</si>
  <si>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</si>
  <si>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</si>
  <si>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</si>
  <si>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</si>
  <si>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</si>
  <si>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</si>
  <si>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</si>
  <si>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</si>
  <si>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</si>
  <si>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</si>
  <si>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</si>
  <si>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</si>
  <si>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</si>
  <si>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</si>
  <si>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</si>
  <si>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</si>
  <si>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</si>
  <si>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</si>
  <si>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</si>
  <si>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</si>
  <si>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</si>
  <si>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</si>
  <si>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</si>
  <si>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</si>
  <si>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</si>
  <si>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</si>
  <si>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</si>
  <si>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</si>
  <si>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</si>
  <si>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</si>
  <si>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</si>
  <si>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</si>
  <si>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</si>
  <si>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</si>
  <si>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</si>
  <si>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</si>
  <si>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</si>
  <si>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</si>
  <si>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</si>
  <si>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</si>
  <si>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</si>
  <si>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</si>
  <si>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</si>
  <si>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</si>
  <si>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</si>
  <si>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</si>
  <si>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</si>
  <si>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</si>
  <si>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</si>
  <si>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</si>
  <si>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</si>
  <si>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</si>
  <si>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</si>
  <si>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</si>
  <si>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</si>
  <si>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</si>
  <si>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</si>
  <si>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</si>
  <si>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</si>
  <si>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</si>
  <si>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</si>
  <si>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</si>
  <si>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</si>
  <si>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</si>
  <si>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</si>
  <si>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</si>
  <si>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</si>
  <si>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</si>
  <si>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</si>
  <si>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</si>
  <si>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</si>
  <si>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</si>
  <si>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</si>
  <si>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</si>
  <si>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</si>
  <si>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</si>
  <si>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</si>
  <si>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</si>
  <si>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</si>
  <si>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</si>
  <si>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</si>
  <si>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</si>
  <si>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</si>
  <si>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</si>
  <si>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</si>
  <si>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</si>
  <si>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</si>
  <si>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</si>
  <si>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</si>
  <si>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</si>
  <si>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</si>
  <si>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</si>
  <si>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Sub Category</t>
  </si>
  <si>
    <t>Jan</t>
  </si>
  <si>
    <t>Feb</t>
  </si>
  <si>
    <t>Mar</t>
  </si>
  <si>
    <t>Apr</t>
  </si>
  <si>
    <t>May</t>
  </si>
  <si>
    <t>Jun</t>
  </si>
  <si>
    <t>Jul</t>
  </si>
  <si>
    <t>Aug</t>
  </si>
  <si>
    <t>Sep</t>
  </si>
  <si>
    <t>Oct</t>
  </si>
  <si>
    <t>Nov</t>
  </si>
  <si>
    <t>Dec</t>
  </si>
  <si>
    <t>Logo</t>
  </si>
  <si>
    <t>Text Box 1</t>
  </si>
  <si>
    <t>Text Box 2</t>
  </si>
  <si>
    <t>Text Box 3</t>
  </si>
  <si>
    <t>Text Box 4</t>
  </si>
  <si>
    <t>Text Box 5</t>
  </si>
  <si>
    <t>Text Box 6</t>
  </si>
  <si>
    <t>Table 1</t>
  </si>
  <si>
    <t>Table 2</t>
  </si>
  <si>
    <t>Table 3</t>
  </si>
  <si>
    <t>Table 4</t>
  </si>
  <si>
    <t>Chart 1</t>
  </si>
  <si>
    <t>Chart 2</t>
  </si>
  <si>
    <t>Filter Buttons Category</t>
  </si>
  <si>
    <t>Filter Buttons Segment</t>
  </si>
  <si>
    <t>Sales Latest Year</t>
  </si>
  <si>
    <t>Sales Last Year</t>
  </si>
  <si>
    <t>Growth vs PY</t>
  </si>
  <si>
    <t>Profit Latest</t>
  </si>
  <si>
    <t>Profit Last</t>
  </si>
  <si>
    <t>Filter Category</t>
  </si>
  <si>
    <t>Filter Segment</t>
  </si>
  <si>
    <t>Sales by Category 2017 and 2016</t>
  </si>
  <si>
    <t>Sales by Cities 2017 and 2016</t>
  </si>
  <si>
    <t>Filter for shipping mode</t>
  </si>
  <si>
    <t>Filter category</t>
  </si>
  <si>
    <t>Filter segment</t>
  </si>
  <si>
    <t>Sales and Price by quarter Trend for last 4 yrs</t>
  </si>
  <si>
    <t>States with highest and lowest all time sales</t>
  </si>
  <si>
    <t>Row Labels</t>
  </si>
  <si>
    <t>Grand Total</t>
  </si>
  <si>
    <t>2014</t>
  </si>
  <si>
    <t>2015</t>
  </si>
  <si>
    <t>2016</t>
  </si>
  <si>
    <t>2017</t>
  </si>
  <si>
    <t>Sum of Sales</t>
  </si>
  <si>
    <t>Sum of Profit</t>
  </si>
  <si>
    <t>Sales vs PY</t>
  </si>
  <si>
    <t>Profit vs PY</t>
  </si>
  <si>
    <t>Column Labels</t>
  </si>
  <si>
    <t>Data for Table 1 and 2</t>
  </si>
  <si>
    <t>Data for Table 3 and 4</t>
  </si>
  <si>
    <t>Qtr1</t>
  </si>
  <si>
    <t>Qtr2</t>
  </si>
  <si>
    <t>Qtr3</t>
  </si>
  <si>
    <t>Qtr4</t>
  </si>
  <si>
    <t>Sum of Quantity</t>
  </si>
  <si>
    <t>Years (Order Date)</t>
  </si>
  <si>
    <t>Quarters (Order Date)</t>
  </si>
  <si>
    <t>Price</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</si>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</sst>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0_);_(* \(#,##0.0\);_(* &quot;-&quot;??_);_(@_)"/>
    <numFmt numFmtId="165" formatCode="0.0%"/>
    <numFmt numFmtId="166" formatCode="_(* #,##0_);_(* \(#,##0\);_(* &quot;-&quot;??_);_(@_)"/>
    <numFmt numFmtId="167" formatCode="&quot;$&quot;#,##0.0"/>
    <numFmt numFmtId="168" formatCode="[Color10]0.0%\▲;[Red]0.0%\▼"/>
  </numFmts>
  <fonts count="7" x14ac:knownFonts="1">
    <font>
      <sz val="11"/>
      <color theme="1"/>
      <name val="Aptos Narrow"/>
      <family val="2"/>
      <scheme val="minor"/>
    </font>
    <font>
      <sz val="11"/>
      <color theme="1"/>
      <name val="Aptos Narrow"/>
      <family val="2"/>
      <scheme val="minor"/>
    </font>
    <font>
      <sz val="11"/>
      <color theme="1"/>
      <name val="Aptos Narrow"/>
      <scheme val="minor"/>
    </font>
    <font>
      <sz val="11"/>
      <color theme="1"/>
      <name val="Calibri"/>
    </font>
    <font>
      <b/>
      <sz val="11"/>
      <color theme="1"/>
      <name val="Calibri"/>
    </font>
    <font>
      <b/>
      <sz val="11"/>
      <color theme="1"/>
      <name val="Aptos Narrow"/>
      <family val="2"/>
      <scheme val="minor"/>
    </font>
    <font>
      <sz val="11"/>
      <color theme="1"/>
      <name val="Arial"/>
      <family val="2"/>
    </font>
  </fonts>
  <fills count="3">
    <fill>
      <patternFill patternType="none"/>
    </fill>
    <fill>
      <patternFill patternType="gray125"/>
    </fill>
    <fill>
      <patternFill patternType="solid">
        <fgColor rgb="FFD4EAE5"/>
        <bgColor rgb="FFD4EAE5"/>
      </patternFill>
    </fill>
  </fills>
  <borders count="13">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double">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0" fontId="2" fillId="0" borderId="0" xfId="0" applyFont="1"/>
    <xf numFmtId="14" fontId="3" fillId="0" borderId="0" xfId="0" applyNumberFormat="1" applyFont="1"/>
    <xf numFmtId="0" fontId="4" fillId="2" borderId="0" xfId="0" applyFont="1" applyFill="1"/>
    <xf numFmtId="0" fontId="4"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65" fontId="0" fillId="0" borderId="0" xfId="2" applyNumberFormat="1" applyFont="1"/>
    <xf numFmtId="166" fontId="0" fillId="0" borderId="0" xfId="0" applyNumberFormat="1"/>
    <xf numFmtId="167" fontId="0" fillId="0" borderId="0" xfId="0" applyNumberFormat="1"/>
    <xf numFmtId="164" fontId="0" fillId="0" borderId="0" xfId="1" applyNumberFormat="1" applyFont="1"/>
    <xf numFmtId="0" fontId="5" fillId="0" borderId="0" xfId="0" applyFont="1"/>
    <xf numFmtId="166" fontId="0" fillId="0" borderId="0" xfId="1" applyNumberFormat="1" applyFont="1" applyAlignment="1">
      <alignment horizontal="left"/>
    </xf>
    <xf numFmtId="0" fontId="5" fillId="0" borderId="0" xfId="0" applyFont="1" applyAlignment="1">
      <alignment horizontal="right"/>
    </xf>
    <xf numFmtId="166" fontId="0" fillId="0" borderId="0" xfId="1" applyNumberFormat="1" applyFont="1" applyBorder="1"/>
    <xf numFmtId="0" fontId="6" fillId="0" borderId="0" xfId="0" applyFont="1"/>
    <xf numFmtId="168" fontId="0" fillId="0" borderId="0" xfId="2" applyNumberFormat="1" applyFont="1" applyBorder="1"/>
    <xf numFmtId="168" fontId="0" fillId="0" borderId="0" xfId="0" applyNumberFormat="1"/>
    <xf numFmtId="166" fontId="5" fillId="0" borderId="12" xfId="1" applyNumberFormat="1" applyFont="1" applyBorder="1" applyAlignment="1">
      <alignment horizontal="left"/>
    </xf>
    <xf numFmtId="168" fontId="5" fillId="0" borderId="12" xfId="2" applyNumberFormat="1" applyFont="1" applyBorder="1"/>
    <xf numFmtId="0" fontId="5" fillId="0" borderId="12" xfId="0" applyFont="1" applyBorder="1"/>
    <xf numFmtId="166" fontId="5" fillId="0" borderId="12" xfId="1" applyNumberFormat="1" applyFont="1" applyBorder="1"/>
    <xf numFmtId="168" fontId="5" fillId="0" borderId="12" xfId="0" applyNumberFormat="1" applyFont="1" applyBorder="1"/>
  </cellXfs>
  <cellStyles count="3">
    <cellStyle name="Comma" xfId="1" builtinId="3"/>
    <cellStyle name="Normal" xfId="0" builtinId="0"/>
    <cellStyle name="Percent" xfId="2" builtinId="5"/>
  </cellStyles>
  <dxfs count="12">
    <dxf>
      <numFmt numFmtId="166" formatCode="_(* #,##0_);_(* \(#,##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6" formatCode="_(* #,##0_);_(* \(#,##0\);_(* &quot;-&quot;??_);_(@_)"/>
    </dxf>
    <dxf>
      <numFmt numFmtId="164" formatCode="_(* #,##0.0_);_(* \(#,##0.0\);_(* &quot;-&quot;??_);_(@_)"/>
    </dxf>
    <dxf>
      <font>
        <b/>
        <color theme="1"/>
      </font>
      <border>
        <bottom style="thin">
          <color theme="4"/>
        </bottom>
        <vertical/>
        <horizontal/>
      </border>
    </dxf>
    <dxf>
      <font>
        <b/>
        <i val="0"/>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i val="0"/>
      </font>
    </dxf>
  </dxfs>
  <tableStyles count="3" defaultTableStyle="TableStyleMedium2" defaultPivotStyle="PivotStyleLight16">
    <tableStyle name="Slicer Style 1" pivot="0" table="0" count="1" xr9:uid="{A1F1E4EE-C74E-448E-964F-85548BD186F6}">
      <tableStyleElement type="wholeTable" dxfId="11"/>
    </tableStyle>
    <tableStyle name="Slicer1_noborder" pivot="0" table="0" count="10" xr9:uid="{B370570F-C7B1-4B11-9C81-84FB03F969DF}">
      <tableStyleElement type="wholeTable" dxfId="10"/>
      <tableStyleElement type="headerRow" dxfId="9"/>
    </tableStyle>
    <tableStyle name="SlicerStyleLight1 2" pivot="0" table="0" count="10" xr9:uid="{15D807A8-2547-4FA8-8837-58834C61C041}">
      <tableStyleElement type="wholeTable" dxfId="8"/>
      <tableStyleElement type="headerRow" dxfId="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1_no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Sheet'!$H$66</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'Pivot Sheet'!$F$67:$G$82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Sheet'!$H$67:$H$82</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C4AB-4FBD-B56A-D307A0E9C442}"/>
            </c:ext>
          </c:extLst>
        </c:ser>
        <c:dLbls>
          <c:showLegendKey val="0"/>
          <c:showVal val="0"/>
          <c:showCatName val="0"/>
          <c:showSerName val="0"/>
          <c:showPercent val="0"/>
          <c:showBubbleSize val="0"/>
        </c:dLbls>
        <c:gapWidth val="54"/>
        <c:overlap val="5"/>
        <c:axId val="1644926431"/>
        <c:axId val="1644924511"/>
      </c:barChart>
      <c:lineChart>
        <c:grouping val="standard"/>
        <c:varyColors val="0"/>
        <c:ser>
          <c:idx val="1"/>
          <c:order val="1"/>
          <c:tx>
            <c:strRef>
              <c:f>'Pivot Sheet'!$I$66</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Sheet'!$I$67:$I$82</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C4AB-4FBD-B56A-D307A0E9C442}"/>
            </c:ext>
          </c:extLst>
        </c:ser>
        <c:dLbls>
          <c:showLegendKey val="0"/>
          <c:showVal val="0"/>
          <c:showCatName val="0"/>
          <c:showSerName val="0"/>
          <c:showPercent val="0"/>
          <c:showBubbleSize val="0"/>
        </c:dLbls>
        <c:marker val="1"/>
        <c:smooth val="0"/>
        <c:axId val="87620399"/>
        <c:axId val="87614159"/>
      </c:lineChart>
      <c:catAx>
        <c:axId val="164492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1644924511"/>
        <c:crosses val="autoZero"/>
        <c:auto val="1"/>
        <c:lblAlgn val="ctr"/>
        <c:lblOffset val="100"/>
        <c:noMultiLvlLbl val="0"/>
      </c:catAx>
      <c:valAx>
        <c:axId val="164492451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de-DE"/>
          </a:p>
        </c:txPr>
        <c:crossAx val="1644926431"/>
        <c:crosses val="autoZero"/>
        <c:crossBetween val="between"/>
      </c:valAx>
      <c:valAx>
        <c:axId val="87614159"/>
        <c:scaling>
          <c:orientation val="minMax"/>
        </c:scaling>
        <c:delete val="0"/>
        <c:axPos val="r"/>
        <c:numFmt formatCode="&quot;$&quot;#,##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87620399"/>
        <c:crosses val="max"/>
        <c:crossBetween val="between"/>
      </c:valAx>
      <c:catAx>
        <c:axId val="87620399"/>
        <c:scaling>
          <c:orientation val="minMax"/>
        </c:scaling>
        <c:delete val="1"/>
        <c:axPos val="b"/>
        <c:majorTickMark val="out"/>
        <c:minorTickMark val="none"/>
        <c:tickLblPos val="nextTo"/>
        <c:crossAx val="87614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States with the highest all time sales</a:t>
            </a:r>
          </a:p>
        </c:rich>
      </c:tx>
      <c:layout>
        <c:manualLayout>
          <c:xMode val="edge"/>
          <c:yMode val="edge"/>
          <c:x val="0.30655656777034429"/>
          <c:y val="2.88695633724802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7.7110552476092456E-2"/>
          <c:y val="8.7041733568027968E-2"/>
          <c:w val="0.90550056336499429"/>
          <c:h val="0.80172255061455799"/>
        </c:manualLayout>
      </c:layout>
      <c:barChart>
        <c:barDir val="col"/>
        <c:grouping val="clustered"/>
        <c:varyColors val="0"/>
        <c:ser>
          <c:idx val="0"/>
          <c:order val="0"/>
          <c:tx>
            <c:strRef>
              <c:f>'Pivot Sheet'!$F$87</c:f>
              <c:strCache>
                <c:ptCount val="1"/>
                <c:pt idx="0">
                  <c:v>Sales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Sheet'!$E$88:$E$97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Sheet'!$F$88:$F$97</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EA6-4134-BF06-58EC78BD7280}"/>
            </c:ext>
          </c:extLst>
        </c:ser>
        <c:dLbls>
          <c:dLblPos val="outEnd"/>
          <c:showLegendKey val="0"/>
          <c:showVal val="1"/>
          <c:showCatName val="0"/>
          <c:showSerName val="0"/>
          <c:showPercent val="0"/>
          <c:showBubbleSize val="0"/>
        </c:dLbls>
        <c:gapWidth val="20"/>
        <c:overlap val="-27"/>
        <c:axId val="86281263"/>
        <c:axId val="86275983"/>
      </c:barChart>
      <c:catAx>
        <c:axId val="8628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86275983"/>
        <c:crossesAt val="0"/>
        <c:auto val="1"/>
        <c:lblAlgn val="ctr"/>
        <c:lblOffset val="100"/>
        <c:noMultiLvlLbl val="0"/>
      </c:catAx>
      <c:valAx>
        <c:axId val="86275983"/>
        <c:scaling>
          <c:orientation val="minMax"/>
          <c:max val="500000"/>
        </c:scaling>
        <c:delete val="0"/>
        <c:axPos val="l"/>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86281263"/>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6</xdr:col>
      <xdr:colOff>447675</xdr:colOff>
      <xdr:row>2</xdr:row>
      <xdr:rowOff>171450</xdr:rowOff>
    </xdr:from>
    <xdr:to>
      <xdr:col>9</xdr:col>
      <xdr:colOff>257175</xdr:colOff>
      <xdr:row>16</xdr:row>
      <xdr:rowOff>171450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C748DC5D-5CDC-2E48-9252-84C20CE8F1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38925" y="552450"/>
              <a:ext cx="1828800" cy="26670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85725</xdr:colOff>
      <xdr:row>2</xdr:row>
      <xdr:rowOff>171450</xdr:rowOff>
    </xdr:from>
    <xdr:to>
      <xdr:col>13</xdr:col>
      <xdr:colOff>28575</xdr:colOff>
      <xdr:row>16</xdr:row>
      <xdr:rowOff>171450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3B236299-0E5D-A0DF-5B4A-A3E0BB3A6E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91600" y="552450"/>
              <a:ext cx="1828800" cy="26670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20</xdr:row>
      <xdr:rowOff>171450</xdr:rowOff>
    </xdr:from>
    <xdr:to>
      <xdr:col>10</xdr:col>
      <xdr:colOff>609600</xdr:colOff>
      <xdr:row>34</xdr:row>
      <xdr:rowOff>171450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60851E31-20C4-BAE1-7351-69E9E31CBB9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620000" y="3981450"/>
              <a:ext cx="1828800" cy="26670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581025</xdr:colOff>
      <xdr:row>41</xdr:row>
      <xdr:rowOff>28575</xdr:rowOff>
    </xdr:from>
    <xdr:to>
      <xdr:col>10</xdr:col>
      <xdr:colOff>400050</xdr:colOff>
      <xdr:row>47</xdr:row>
      <xdr:rowOff>152400</xdr:rowOff>
    </xdr:to>
    <mc:AlternateContent xmlns:mc="http://schemas.openxmlformats.org/markup-compatibility/2006" xmlns:a14="http://schemas.microsoft.com/office/drawing/2010/main">
      <mc:Choice Requires="a14">
        <xdr:graphicFrame macro="">
          <xdr:nvGraphicFramePr>
            <xdr:cNvPr id="5" name="Segment_table">
              <a:extLst>
                <a:ext uri="{FF2B5EF4-FFF2-40B4-BE49-F238E27FC236}">
                  <a16:creationId xmlns:a16="http://schemas.microsoft.com/office/drawing/2014/main" id="{DF9F8015-4754-D368-8562-FC7F35B97937}"/>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7477125" y="7839075"/>
              <a:ext cx="1828800" cy="12668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62</xdr:row>
      <xdr:rowOff>104775</xdr:rowOff>
    </xdr:from>
    <xdr:to>
      <xdr:col>10</xdr:col>
      <xdr:colOff>466725</xdr:colOff>
      <xdr:row>68</xdr:row>
      <xdr:rowOff>171450</xdr:rowOff>
    </xdr:to>
    <mc:AlternateContent xmlns:mc="http://schemas.openxmlformats.org/markup-compatibility/2006" xmlns:a14="http://schemas.microsoft.com/office/drawing/2010/main">
      <mc:Choice Requires="a14">
        <xdr:graphicFrame macro="">
          <xdr:nvGraphicFramePr>
            <xdr:cNvPr id="9" name="Segment_charts">
              <a:extLst>
                <a:ext uri="{FF2B5EF4-FFF2-40B4-BE49-F238E27FC236}">
                  <a16:creationId xmlns:a16="http://schemas.microsoft.com/office/drawing/2014/main" id="{A0E5236D-2816-6C12-ECC7-C5C801D69687}"/>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7543800" y="11915775"/>
              <a:ext cx="1828800" cy="120967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63</xdr:row>
      <xdr:rowOff>0</xdr:rowOff>
    </xdr:from>
    <xdr:to>
      <xdr:col>7</xdr:col>
      <xdr:colOff>295275</xdr:colOff>
      <xdr:row>69</xdr:row>
      <xdr:rowOff>142875</xdr:rowOff>
    </xdr:to>
    <mc:AlternateContent xmlns:mc="http://schemas.openxmlformats.org/markup-compatibility/2006" xmlns:a14="http://schemas.microsoft.com/office/drawing/2010/main">
      <mc:Choice Requires="a14">
        <xdr:graphicFrame macro="">
          <xdr:nvGraphicFramePr>
            <xdr:cNvPr id="10" name="Category_charts">
              <a:extLst>
                <a:ext uri="{FF2B5EF4-FFF2-40B4-BE49-F238E27FC236}">
                  <a16:creationId xmlns:a16="http://schemas.microsoft.com/office/drawing/2014/main" id="{C3727A48-1B9E-382D-121A-A5E5737751DD}"/>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5295900" y="12001500"/>
              <a:ext cx="1828800" cy="128587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60</xdr:row>
      <xdr:rowOff>180975</xdr:rowOff>
    </xdr:from>
    <xdr:to>
      <xdr:col>14</xdr:col>
      <xdr:colOff>38100</xdr:colOff>
      <xdr:row>68</xdr:row>
      <xdr:rowOff>180975</xdr:rowOff>
    </xdr:to>
    <mc:AlternateContent xmlns:mc="http://schemas.openxmlformats.org/markup-compatibility/2006" xmlns:a14="http://schemas.microsoft.com/office/drawing/2010/main">
      <mc:Choice Requires="a14">
        <xdr:graphicFrame macro="">
          <xdr:nvGraphicFramePr>
            <xdr:cNvPr id="11" name="Ship_charts">
              <a:extLst>
                <a:ext uri="{FF2B5EF4-FFF2-40B4-BE49-F238E27FC236}">
                  <a16:creationId xmlns:a16="http://schemas.microsoft.com/office/drawing/2014/main" id="{2952966E-D413-75DE-20E6-28C778B30006}"/>
                </a:ext>
              </a:extLst>
            </xdr:cNvPr>
            <xdr:cNvGraphicFramePr/>
          </xdr:nvGraphicFramePr>
          <xdr:xfrm>
            <a:off x="0" y="0"/>
            <a:ext cx="0" cy="0"/>
          </xdr:xfrm>
          <a:graphic>
            <a:graphicData uri="http://schemas.microsoft.com/office/drawing/2010/slicer">
              <sle:slicer xmlns:sle="http://schemas.microsoft.com/office/drawing/2010/slicer" name="Ship_charts"/>
            </a:graphicData>
          </a:graphic>
        </xdr:graphicFrame>
      </mc:Choice>
      <mc:Fallback xmlns="">
        <xdr:sp macro="" textlink="">
          <xdr:nvSpPr>
            <xdr:cNvPr id="0" name=""/>
            <xdr:cNvSpPr>
              <a:spLocks noTextEdit="1"/>
            </xdr:cNvSpPr>
          </xdr:nvSpPr>
          <xdr:spPr>
            <a:xfrm>
              <a:off x="9629775" y="11610975"/>
              <a:ext cx="1828800" cy="15240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209549</xdr:colOff>
      <xdr:row>20</xdr:row>
      <xdr:rowOff>38100</xdr:rowOff>
    </xdr:from>
    <xdr:to>
      <xdr:col>19</xdr:col>
      <xdr:colOff>142874</xdr:colOff>
      <xdr:row>23</xdr:row>
      <xdr:rowOff>47625</xdr:rowOff>
    </xdr:to>
    <mc:AlternateContent xmlns:mc="http://schemas.openxmlformats.org/markup-compatibility/2006" xmlns:a14="http://schemas.microsoft.com/office/drawing/2010/main">
      <mc:Choice Requires="a14">
        <xdr:graphicFrame macro="">
          <xdr:nvGraphicFramePr>
            <xdr:cNvPr id="6" name="Category 4">
              <a:extLst>
                <a:ext uri="{FF2B5EF4-FFF2-40B4-BE49-F238E27FC236}">
                  <a16:creationId xmlns:a16="http://schemas.microsoft.com/office/drawing/2014/main" id="{FCBC989C-6635-4E2E-9FBA-E4A9BAB622E8}"/>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0306049" y="3848100"/>
              <a:ext cx="4333875" cy="5810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10</xdr:row>
      <xdr:rowOff>9528</xdr:rowOff>
    </xdr:from>
    <xdr:to>
      <xdr:col>30</xdr:col>
      <xdr:colOff>600075</xdr:colOff>
      <xdr:row>10</xdr:row>
      <xdr:rowOff>9528</xdr:rowOff>
    </xdr:to>
    <xdr:cxnSp macro="">
      <xdr:nvCxnSpPr>
        <xdr:cNvPr id="3" name="Straight Connector 2">
          <a:extLst>
            <a:ext uri="{FF2B5EF4-FFF2-40B4-BE49-F238E27FC236}">
              <a16:creationId xmlns:a16="http://schemas.microsoft.com/office/drawing/2014/main" id="{3DBBA70A-DFC6-FAB5-D47B-BAAF3C8B55C5}"/>
            </a:ext>
          </a:extLst>
        </xdr:cNvPr>
        <xdr:cNvCxnSpPr/>
      </xdr:nvCxnSpPr>
      <xdr:spPr>
        <a:xfrm>
          <a:off x="66675" y="1956861"/>
          <a:ext cx="189484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29</xdr:row>
      <xdr:rowOff>95253</xdr:rowOff>
    </xdr:from>
    <xdr:to>
      <xdr:col>30</xdr:col>
      <xdr:colOff>533400</xdr:colOff>
      <xdr:row>29</xdr:row>
      <xdr:rowOff>95253</xdr:rowOff>
    </xdr:to>
    <xdr:cxnSp macro="">
      <xdr:nvCxnSpPr>
        <xdr:cNvPr id="5" name="Straight Connector 4">
          <a:extLst>
            <a:ext uri="{FF2B5EF4-FFF2-40B4-BE49-F238E27FC236}">
              <a16:creationId xmlns:a16="http://schemas.microsoft.com/office/drawing/2014/main" id="{CCE26B4E-F427-4476-8687-F1F70E9F1C1F}"/>
            </a:ext>
          </a:extLst>
        </xdr:cNvPr>
        <xdr:cNvCxnSpPr/>
      </xdr:nvCxnSpPr>
      <xdr:spPr>
        <a:xfrm>
          <a:off x="0" y="5683253"/>
          <a:ext cx="189484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317500</xdr:colOff>
      <xdr:row>0</xdr:row>
      <xdr:rowOff>10243</xdr:rowOff>
    </xdr:from>
    <xdr:to>
      <xdr:col>3</xdr:col>
      <xdr:colOff>867390</xdr:colOff>
      <xdr:row>5</xdr:row>
      <xdr:rowOff>124323</xdr:rowOff>
    </xdr:to>
    <xdr:pic>
      <xdr:nvPicPr>
        <xdr:cNvPr id="4" name="Picture 3">
          <a:extLst>
            <a:ext uri="{FF2B5EF4-FFF2-40B4-BE49-F238E27FC236}">
              <a16:creationId xmlns:a16="http://schemas.microsoft.com/office/drawing/2014/main" id="{D26DE685-B189-C5CB-D20B-A99978714F3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74" t="3386" r="2174" b="-3386"/>
        <a:stretch/>
      </xdr:blipFill>
      <xdr:spPr>
        <a:xfrm>
          <a:off x="1546532" y="10243"/>
          <a:ext cx="1494740" cy="1107548"/>
        </a:xfrm>
        <a:prstGeom prst="rect">
          <a:avLst/>
        </a:prstGeom>
      </xdr:spPr>
    </xdr:pic>
    <xdr:clientData/>
  </xdr:twoCellAnchor>
  <xdr:twoCellAnchor>
    <xdr:from>
      <xdr:col>2</xdr:col>
      <xdr:colOff>38099</xdr:colOff>
      <xdr:row>5</xdr:row>
      <xdr:rowOff>9525</xdr:rowOff>
    </xdr:from>
    <xdr:to>
      <xdr:col>5</xdr:col>
      <xdr:colOff>142875</xdr:colOff>
      <xdr:row>9</xdr:row>
      <xdr:rowOff>95250</xdr:rowOff>
    </xdr:to>
    <xdr:sp macro="" textlink="'Pivot Sheet'!B5">
      <xdr:nvSpPr>
        <xdr:cNvPr id="2" name="Rectangle: Rounded Corners 1">
          <a:extLst>
            <a:ext uri="{FF2B5EF4-FFF2-40B4-BE49-F238E27FC236}">
              <a16:creationId xmlns:a16="http://schemas.microsoft.com/office/drawing/2014/main" id="{7B603A35-3ECB-53E8-AE54-A5C9D8242BB4}"/>
            </a:ext>
          </a:extLst>
        </xdr:cNvPr>
        <xdr:cNvSpPr/>
      </xdr:nvSpPr>
      <xdr:spPr>
        <a:xfrm>
          <a:off x="1257299" y="1000125"/>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CC4F5E4-5BFA-4A1F-ACB5-E5B1E5F5B37B}" type="TxLink">
            <a:rPr lang="en-US" sz="2800" b="0" i="0" u="none" strike="noStrike">
              <a:solidFill>
                <a:schemeClr val="bg1"/>
              </a:solidFill>
              <a:latin typeface="Aptos Narrow"/>
            </a:rPr>
            <a:pPr algn="ctr"/>
            <a:t> 733,215 </a:t>
          </a:fld>
          <a:endParaRPr lang="de-DE" sz="2800">
            <a:solidFill>
              <a:schemeClr val="bg1"/>
            </a:solidFill>
          </a:endParaRPr>
        </a:p>
      </xdr:txBody>
    </xdr:sp>
    <xdr:clientData/>
  </xdr:twoCellAnchor>
  <xdr:twoCellAnchor>
    <xdr:from>
      <xdr:col>2</xdr:col>
      <xdr:colOff>295275</xdr:colOff>
      <xdr:row>5</xdr:row>
      <xdr:rowOff>114300</xdr:rowOff>
    </xdr:from>
    <xdr:to>
      <xdr:col>4</xdr:col>
      <xdr:colOff>485775</xdr:colOff>
      <xdr:row>6</xdr:row>
      <xdr:rowOff>152400</xdr:rowOff>
    </xdr:to>
    <xdr:sp macro="" textlink="">
      <xdr:nvSpPr>
        <xdr:cNvPr id="8" name="TextBox 7">
          <a:extLst>
            <a:ext uri="{FF2B5EF4-FFF2-40B4-BE49-F238E27FC236}">
              <a16:creationId xmlns:a16="http://schemas.microsoft.com/office/drawing/2014/main" id="{81731976-3827-0F3F-63F0-D369E65C05C9}"/>
            </a:ext>
          </a:extLst>
        </xdr:cNvPr>
        <xdr:cNvSpPr txBox="1"/>
      </xdr:nvSpPr>
      <xdr:spPr>
        <a:xfrm>
          <a:off x="1514475" y="1104900"/>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Sales latest</a:t>
          </a:r>
          <a:r>
            <a:rPr lang="de-DE" sz="1200" baseline="0">
              <a:solidFill>
                <a:schemeClr val="bg1"/>
              </a:solidFill>
            </a:rPr>
            <a:t> year</a:t>
          </a:r>
          <a:endParaRPr lang="de-DE" sz="1200">
            <a:solidFill>
              <a:schemeClr val="bg1"/>
            </a:solidFill>
          </a:endParaRPr>
        </a:p>
      </xdr:txBody>
    </xdr:sp>
    <xdr:clientData/>
  </xdr:twoCellAnchor>
  <xdr:twoCellAnchor>
    <xdr:from>
      <xdr:col>6</xdr:col>
      <xdr:colOff>0</xdr:colOff>
      <xdr:row>5</xdr:row>
      <xdr:rowOff>0</xdr:rowOff>
    </xdr:from>
    <xdr:to>
      <xdr:col>9</xdr:col>
      <xdr:colOff>104776</xdr:colOff>
      <xdr:row>9</xdr:row>
      <xdr:rowOff>85725</xdr:rowOff>
    </xdr:to>
    <xdr:sp macro="" textlink="'Pivot Sheet'!B4">
      <xdr:nvSpPr>
        <xdr:cNvPr id="34" name="Rectangle: Rounded Corners 33">
          <a:extLst>
            <a:ext uri="{FF2B5EF4-FFF2-40B4-BE49-F238E27FC236}">
              <a16:creationId xmlns:a16="http://schemas.microsoft.com/office/drawing/2014/main" id="{4EAB192A-9651-420F-A977-0FF7E4E3B42C}"/>
            </a:ext>
          </a:extLst>
        </xdr:cNvPr>
        <xdr:cNvSpPr/>
      </xdr:nvSpPr>
      <xdr:spPr>
        <a:xfrm>
          <a:off x="3657600" y="990600"/>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77736C1-5AA9-49BB-97E2-5DDF8C71B655}" type="TxLink">
            <a:rPr lang="en-US" sz="2800" b="0" i="0" u="none" strike="noStrike">
              <a:solidFill>
                <a:schemeClr val="bg1"/>
              </a:solidFill>
              <a:latin typeface="Aptos Narrow"/>
            </a:rPr>
            <a:pPr algn="ctr"/>
            <a:t> 609,206 </a:t>
          </a:fld>
          <a:endParaRPr lang="de-DE" sz="2800" b="0" i="0" u="none" strike="noStrike">
            <a:solidFill>
              <a:schemeClr val="bg1"/>
            </a:solidFill>
            <a:latin typeface="Aptos Narrow"/>
          </a:endParaRPr>
        </a:p>
      </xdr:txBody>
    </xdr:sp>
    <xdr:clientData/>
  </xdr:twoCellAnchor>
  <xdr:twoCellAnchor>
    <xdr:from>
      <xdr:col>6</xdr:col>
      <xdr:colOff>257176</xdr:colOff>
      <xdr:row>5</xdr:row>
      <xdr:rowOff>133350</xdr:rowOff>
    </xdr:from>
    <xdr:to>
      <xdr:col>8</xdr:col>
      <xdr:colOff>447676</xdr:colOff>
      <xdr:row>6</xdr:row>
      <xdr:rowOff>171450</xdr:rowOff>
    </xdr:to>
    <xdr:sp macro="" textlink="">
      <xdr:nvSpPr>
        <xdr:cNvPr id="35" name="TextBox 34">
          <a:extLst>
            <a:ext uri="{FF2B5EF4-FFF2-40B4-BE49-F238E27FC236}">
              <a16:creationId xmlns:a16="http://schemas.microsoft.com/office/drawing/2014/main" id="{B3BA8E98-5214-4859-BBCA-B04E2126E35B}"/>
            </a:ext>
          </a:extLst>
        </xdr:cNvPr>
        <xdr:cNvSpPr txBox="1"/>
      </xdr:nvSpPr>
      <xdr:spPr>
        <a:xfrm>
          <a:off x="3914776" y="1123950"/>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Sales last</a:t>
          </a:r>
          <a:r>
            <a:rPr lang="de-DE" sz="1200" baseline="0">
              <a:solidFill>
                <a:schemeClr val="bg1"/>
              </a:solidFill>
            </a:rPr>
            <a:t> year</a:t>
          </a:r>
          <a:endParaRPr lang="de-DE" sz="1200">
            <a:solidFill>
              <a:schemeClr val="bg1"/>
            </a:solidFill>
          </a:endParaRPr>
        </a:p>
      </xdr:txBody>
    </xdr:sp>
    <xdr:clientData/>
  </xdr:twoCellAnchor>
  <xdr:twoCellAnchor>
    <xdr:from>
      <xdr:col>10</xdr:col>
      <xdr:colOff>0</xdr:colOff>
      <xdr:row>5</xdr:row>
      <xdr:rowOff>9525</xdr:rowOff>
    </xdr:from>
    <xdr:to>
      <xdr:col>13</xdr:col>
      <xdr:colOff>104776</xdr:colOff>
      <xdr:row>9</xdr:row>
      <xdr:rowOff>95250</xdr:rowOff>
    </xdr:to>
    <xdr:sp macro="" textlink="'Pivot Sheet'!E5">
      <xdr:nvSpPr>
        <xdr:cNvPr id="36" name="Rectangle: Rounded Corners 35">
          <a:extLst>
            <a:ext uri="{FF2B5EF4-FFF2-40B4-BE49-F238E27FC236}">
              <a16:creationId xmlns:a16="http://schemas.microsoft.com/office/drawing/2014/main" id="{7C9B8283-9A3F-430A-9684-87EF0E2361F5}"/>
            </a:ext>
          </a:extLst>
        </xdr:cNvPr>
        <xdr:cNvSpPr/>
      </xdr:nvSpPr>
      <xdr:spPr>
        <a:xfrm>
          <a:off x="6096000" y="1000125"/>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ADAE95B-C231-4C82-BE84-5C233649E085}" type="TxLink">
            <a:rPr lang="en-US" sz="2800" b="0" i="0" u="none" strike="noStrike">
              <a:solidFill>
                <a:schemeClr val="bg1"/>
              </a:solidFill>
              <a:latin typeface="Aptos Narrow"/>
            </a:rPr>
            <a:pPr algn="ctr"/>
            <a:t>20.4%</a:t>
          </a:fld>
          <a:endParaRPr lang="de-DE" sz="2800" b="0" i="0" u="none" strike="noStrike">
            <a:solidFill>
              <a:schemeClr val="bg1"/>
            </a:solidFill>
            <a:latin typeface="Aptos Narrow"/>
          </a:endParaRPr>
        </a:p>
      </xdr:txBody>
    </xdr:sp>
    <xdr:clientData/>
  </xdr:twoCellAnchor>
  <xdr:twoCellAnchor>
    <xdr:from>
      <xdr:col>10</xdr:col>
      <xdr:colOff>257176</xdr:colOff>
      <xdr:row>5</xdr:row>
      <xdr:rowOff>114300</xdr:rowOff>
    </xdr:from>
    <xdr:to>
      <xdr:col>12</xdr:col>
      <xdr:colOff>447676</xdr:colOff>
      <xdr:row>6</xdr:row>
      <xdr:rowOff>152400</xdr:rowOff>
    </xdr:to>
    <xdr:sp macro="" textlink="">
      <xdr:nvSpPr>
        <xdr:cNvPr id="37" name="TextBox 36">
          <a:extLst>
            <a:ext uri="{FF2B5EF4-FFF2-40B4-BE49-F238E27FC236}">
              <a16:creationId xmlns:a16="http://schemas.microsoft.com/office/drawing/2014/main" id="{1A9F658D-67B3-4019-82CD-EABCE676E210}"/>
            </a:ext>
          </a:extLst>
        </xdr:cNvPr>
        <xdr:cNvSpPr txBox="1"/>
      </xdr:nvSpPr>
      <xdr:spPr>
        <a:xfrm>
          <a:off x="6353176" y="1104900"/>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Sales growth vs</a:t>
          </a:r>
          <a:r>
            <a:rPr lang="de-DE" sz="1200" baseline="0">
              <a:solidFill>
                <a:schemeClr val="bg1"/>
              </a:solidFill>
            </a:rPr>
            <a:t> PY</a:t>
          </a:r>
          <a:endParaRPr lang="de-DE" sz="1200">
            <a:solidFill>
              <a:schemeClr val="bg1"/>
            </a:solidFill>
          </a:endParaRPr>
        </a:p>
      </xdr:txBody>
    </xdr:sp>
    <xdr:clientData/>
  </xdr:twoCellAnchor>
  <xdr:twoCellAnchor>
    <xdr:from>
      <xdr:col>14</xdr:col>
      <xdr:colOff>0</xdr:colOff>
      <xdr:row>5</xdr:row>
      <xdr:rowOff>0</xdr:rowOff>
    </xdr:from>
    <xdr:to>
      <xdr:col>17</xdr:col>
      <xdr:colOff>104776</xdr:colOff>
      <xdr:row>9</xdr:row>
      <xdr:rowOff>85725</xdr:rowOff>
    </xdr:to>
    <xdr:sp macro="" textlink="'Pivot Sheet'!C5">
      <xdr:nvSpPr>
        <xdr:cNvPr id="38" name="Rectangle: Rounded Corners 37">
          <a:extLst>
            <a:ext uri="{FF2B5EF4-FFF2-40B4-BE49-F238E27FC236}">
              <a16:creationId xmlns:a16="http://schemas.microsoft.com/office/drawing/2014/main" id="{8580CEE8-537F-444D-8285-4E01F9B81376}"/>
            </a:ext>
          </a:extLst>
        </xdr:cNvPr>
        <xdr:cNvSpPr/>
      </xdr:nvSpPr>
      <xdr:spPr>
        <a:xfrm>
          <a:off x="8534400" y="990600"/>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F8545D9-BC08-4F49-AC81-90727D471CDF}" type="TxLink">
            <a:rPr lang="en-US" sz="2800" b="0" i="0" u="none" strike="noStrike">
              <a:solidFill>
                <a:schemeClr val="bg1"/>
              </a:solidFill>
              <a:latin typeface="Aptos Narrow"/>
              <a:ea typeface="+mn-ea"/>
              <a:cs typeface="+mn-cs"/>
            </a:rPr>
            <a:pPr marL="0" indent="0" algn="ctr"/>
            <a:t> 93,439 </a:t>
          </a:fld>
          <a:endParaRPr lang="de-DE" sz="2800" b="0" i="0" u="none" strike="noStrike">
            <a:solidFill>
              <a:schemeClr val="bg1"/>
            </a:solidFill>
            <a:latin typeface="Aptos Narrow"/>
            <a:ea typeface="+mn-ea"/>
            <a:cs typeface="+mn-cs"/>
          </a:endParaRPr>
        </a:p>
      </xdr:txBody>
    </xdr:sp>
    <xdr:clientData/>
  </xdr:twoCellAnchor>
  <xdr:twoCellAnchor>
    <xdr:from>
      <xdr:col>14</xdr:col>
      <xdr:colOff>257176</xdr:colOff>
      <xdr:row>5</xdr:row>
      <xdr:rowOff>133350</xdr:rowOff>
    </xdr:from>
    <xdr:to>
      <xdr:col>16</xdr:col>
      <xdr:colOff>447676</xdr:colOff>
      <xdr:row>6</xdr:row>
      <xdr:rowOff>171450</xdr:rowOff>
    </xdr:to>
    <xdr:sp macro="" textlink="">
      <xdr:nvSpPr>
        <xdr:cNvPr id="39" name="TextBox 38">
          <a:extLst>
            <a:ext uri="{FF2B5EF4-FFF2-40B4-BE49-F238E27FC236}">
              <a16:creationId xmlns:a16="http://schemas.microsoft.com/office/drawing/2014/main" id="{AFBC9A2C-F5E7-43C2-BF39-7B3D5F7CCF22}"/>
            </a:ext>
          </a:extLst>
        </xdr:cNvPr>
        <xdr:cNvSpPr txBox="1"/>
      </xdr:nvSpPr>
      <xdr:spPr>
        <a:xfrm>
          <a:off x="8791576" y="1123950"/>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Profit latest</a:t>
          </a:r>
          <a:r>
            <a:rPr lang="de-DE" sz="1200" baseline="0">
              <a:solidFill>
                <a:schemeClr val="bg1"/>
              </a:solidFill>
            </a:rPr>
            <a:t> year</a:t>
          </a:r>
          <a:endParaRPr lang="de-DE" sz="1200">
            <a:solidFill>
              <a:schemeClr val="bg1"/>
            </a:solidFill>
          </a:endParaRPr>
        </a:p>
      </xdr:txBody>
    </xdr:sp>
    <xdr:clientData/>
  </xdr:twoCellAnchor>
  <xdr:twoCellAnchor>
    <xdr:from>
      <xdr:col>18</xdr:col>
      <xdr:colOff>0</xdr:colOff>
      <xdr:row>5</xdr:row>
      <xdr:rowOff>9525</xdr:rowOff>
    </xdr:from>
    <xdr:to>
      <xdr:col>21</xdr:col>
      <xdr:colOff>104776</xdr:colOff>
      <xdr:row>9</xdr:row>
      <xdr:rowOff>95250</xdr:rowOff>
    </xdr:to>
    <xdr:sp macro="" textlink="'Pivot Sheet'!C4">
      <xdr:nvSpPr>
        <xdr:cNvPr id="40" name="Rectangle: Rounded Corners 39">
          <a:extLst>
            <a:ext uri="{FF2B5EF4-FFF2-40B4-BE49-F238E27FC236}">
              <a16:creationId xmlns:a16="http://schemas.microsoft.com/office/drawing/2014/main" id="{B977318B-2A9C-4A51-BFBF-77C5A21D90A5}"/>
            </a:ext>
          </a:extLst>
        </xdr:cNvPr>
        <xdr:cNvSpPr/>
      </xdr:nvSpPr>
      <xdr:spPr>
        <a:xfrm>
          <a:off x="10972800" y="1000125"/>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738BF16-CF0C-47C6-B22C-25001355683F}" type="TxLink">
            <a:rPr lang="en-US" sz="2800" b="0" i="0" u="none" strike="noStrike">
              <a:solidFill>
                <a:schemeClr val="bg1"/>
              </a:solidFill>
              <a:latin typeface="Aptos Narrow"/>
              <a:ea typeface="+mn-ea"/>
              <a:cs typeface="+mn-cs"/>
            </a:rPr>
            <a:pPr marL="0" indent="0" algn="ctr"/>
            <a:t> 81,795 </a:t>
          </a:fld>
          <a:endParaRPr lang="de-DE" sz="2800" b="0" i="0" u="none" strike="noStrike">
            <a:solidFill>
              <a:schemeClr val="bg1"/>
            </a:solidFill>
            <a:latin typeface="Aptos Narrow"/>
            <a:ea typeface="+mn-ea"/>
            <a:cs typeface="+mn-cs"/>
          </a:endParaRPr>
        </a:p>
      </xdr:txBody>
    </xdr:sp>
    <xdr:clientData/>
  </xdr:twoCellAnchor>
  <xdr:twoCellAnchor>
    <xdr:from>
      <xdr:col>18</xdr:col>
      <xdr:colOff>257176</xdr:colOff>
      <xdr:row>5</xdr:row>
      <xdr:rowOff>142875</xdr:rowOff>
    </xdr:from>
    <xdr:to>
      <xdr:col>20</xdr:col>
      <xdr:colOff>447676</xdr:colOff>
      <xdr:row>6</xdr:row>
      <xdr:rowOff>180975</xdr:rowOff>
    </xdr:to>
    <xdr:sp macro="" textlink="">
      <xdr:nvSpPr>
        <xdr:cNvPr id="41" name="TextBox 40">
          <a:extLst>
            <a:ext uri="{FF2B5EF4-FFF2-40B4-BE49-F238E27FC236}">
              <a16:creationId xmlns:a16="http://schemas.microsoft.com/office/drawing/2014/main" id="{878844A1-BF36-4265-A5E5-AA0B059299E3}"/>
            </a:ext>
          </a:extLst>
        </xdr:cNvPr>
        <xdr:cNvSpPr txBox="1"/>
      </xdr:nvSpPr>
      <xdr:spPr>
        <a:xfrm>
          <a:off x="11229976" y="1133475"/>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Profit last</a:t>
          </a:r>
          <a:r>
            <a:rPr lang="de-DE" sz="1200" baseline="0">
              <a:solidFill>
                <a:schemeClr val="bg1"/>
              </a:solidFill>
            </a:rPr>
            <a:t> year</a:t>
          </a:r>
          <a:endParaRPr lang="de-DE" sz="1200">
            <a:solidFill>
              <a:schemeClr val="bg1"/>
            </a:solidFill>
          </a:endParaRPr>
        </a:p>
      </xdr:txBody>
    </xdr:sp>
    <xdr:clientData/>
  </xdr:twoCellAnchor>
  <xdr:twoCellAnchor>
    <xdr:from>
      <xdr:col>22</xdr:col>
      <xdr:colOff>0</xdr:colOff>
      <xdr:row>5</xdr:row>
      <xdr:rowOff>0</xdr:rowOff>
    </xdr:from>
    <xdr:to>
      <xdr:col>25</xdr:col>
      <xdr:colOff>104776</xdr:colOff>
      <xdr:row>9</xdr:row>
      <xdr:rowOff>85725</xdr:rowOff>
    </xdr:to>
    <xdr:sp macro="" textlink="'Pivot Sheet'!F5">
      <xdr:nvSpPr>
        <xdr:cNvPr id="42" name="Rectangle: Rounded Corners 41">
          <a:extLst>
            <a:ext uri="{FF2B5EF4-FFF2-40B4-BE49-F238E27FC236}">
              <a16:creationId xmlns:a16="http://schemas.microsoft.com/office/drawing/2014/main" id="{F25DAB49-54FC-47DE-AAA2-2805FD969E7B}"/>
            </a:ext>
          </a:extLst>
        </xdr:cNvPr>
        <xdr:cNvSpPr/>
      </xdr:nvSpPr>
      <xdr:spPr>
        <a:xfrm>
          <a:off x="13411200" y="990600"/>
          <a:ext cx="1933576" cy="847725"/>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855A4C1-90B5-489E-B7ED-EE6CB0E7C743}" type="TxLink">
            <a:rPr lang="en-US" sz="2800" b="0" i="0" u="none" strike="noStrike">
              <a:solidFill>
                <a:schemeClr val="bg1"/>
              </a:solidFill>
              <a:latin typeface="Aptos Narrow"/>
              <a:ea typeface="+mn-ea"/>
              <a:cs typeface="+mn-cs"/>
            </a:rPr>
            <a:pPr marL="0" indent="0" algn="ctr"/>
            <a:t>14.2%</a:t>
          </a:fld>
          <a:endParaRPr lang="de-DE" sz="2800" b="0" i="0" u="none" strike="noStrike">
            <a:solidFill>
              <a:schemeClr val="bg1"/>
            </a:solidFill>
            <a:latin typeface="Aptos Narrow"/>
            <a:ea typeface="+mn-ea"/>
            <a:cs typeface="+mn-cs"/>
          </a:endParaRPr>
        </a:p>
      </xdr:txBody>
    </xdr:sp>
    <xdr:clientData/>
  </xdr:twoCellAnchor>
  <xdr:twoCellAnchor>
    <xdr:from>
      <xdr:col>22</xdr:col>
      <xdr:colOff>257176</xdr:colOff>
      <xdr:row>5</xdr:row>
      <xdr:rowOff>133350</xdr:rowOff>
    </xdr:from>
    <xdr:to>
      <xdr:col>24</xdr:col>
      <xdr:colOff>447676</xdr:colOff>
      <xdr:row>6</xdr:row>
      <xdr:rowOff>171450</xdr:rowOff>
    </xdr:to>
    <xdr:sp macro="" textlink="">
      <xdr:nvSpPr>
        <xdr:cNvPr id="43" name="TextBox 42">
          <a:extLst>
            <a:ext uri="{FF2B5EF4-FFF2-40B4-BE49-F238E27FC236}">
              <a16:creationId xmlns:a16="http://schemas.microsoft.com/office/drawing/2014/main" id="{CFA73991-EF66-4C26-9ECD-73840D90C45A}"/>
            </a:ext>
          </a:extLst>
        </xdr:cNvPr>
        <xdr:cNvSpPr txBox="1"/>
      </xdr:nvSpPr>
      <xdr:spPr>
        <a:xfrm>
          <a:off x="13668376" y="1123950"/>
          <a:ext cx="1409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de-DE" sz="1200">
              <a:solidFill>
                <a:schemeClr val="bg1"/>
              </a:solidFill>
            </a:rPr>
            <a:t>Profit growth vs PY</a:t>
          </a:r>
        </a:p>
      </xdr:txBody>
    </xdr:sp>
    <xdr:clientData/>
  </xdr:twoCellAnchor>
  <xdr:twoCellAnchor>
    <xdr:from>
      <xdr:col>0</xdr:col>
      <xdr:colOff>583789</xdr:colOff>
      <xdr:row>11</xdr:row>
      <xdr:rowOff>71694</xdr:rowOff>
    </xdr:from>
    <xdr:to>
      <xdr:col>26</xdr:col>
      <xdr:colOff>139289</xdr:colOff>
      <xdr:row>11</xdr:row>
      <xdr:rowOff>89982</xdr:rowOff>
    </xdr:to>
    <xdr:cxnSp macro="">
      <xdr:nvCxnSpPr>
        <xdr:cNvPr id="6" name="Straight Connector 5">
          <a:extLst>
            <a:ext uri="{FF2B5EF4-FFF2-40B4-BE49-F238E27FC236}">
              <a16:creationId xmlns:a16="http://schemas.microsoft.com/office/drawing/2014/main" id="{B876916F-E434-A237-174A-968DD5F573A6}"/>
            </a:ext>
          </a:extLst>
        </xdr:cNvPr>
        <xdr:cNvCxnSpPr/>
      </xdr:nvCxnSpPr>
      <xdr:spPr>
        <a:xfrm flipV="1">
          <a:off x="583789" y="2232742"/>
          <a:ext cx="18288000" cy="18288"/>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0</xdr:colOff>
      <xdr:row>28</xdr:row>
      <xdr:rowOff>133146</xdr:rowOff>
    </xdr:from>
    <xdr:to>
      <xdr:col>26</xdr:col>
      <xdr:colOff>170016</xdr:colOff>
      <xdr:row>28</xdr:row>
      <xdr:rowOff>151434</xdr:rowOff>
    </xdr:to>
    <xdr:cxnSp macro="">
      <xdr:nvCxnSpPr>
        <xdr:cNvPr id="9" name="Straight Connector 8">
          <a:extLst>
            <a:ext uri="{FF2B5EF4-FFF2-40B4-BE49-F238E27FC236}">
              <a16:creationId xmlns:a16="http://schemas.microsoft.com/office/drawing/2014/main" id="{37AE857F-E168-408E-AB02-0F679AC001A1}"/>
            </a:ext>
          </a:extLst>
        </xdr:cNvPr>
        <xdr:cNvCxnSpPr/>
      </xdr:nvCxnSpPr>
      <xdr:spPr>
        <a:xfrm flipV="1">
          <a:off x="614516" y="5622823"/>
          <a:ext cx="18288000" cy="18288"/>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597972</xdr:colOff>
      <xdr:row>32</xdr:row>
      <xdr:rowOff>170961</xdr:rowOff>
    </xdr:from>
    <xdr:to>
      <xdr:col>13</xdr:col>
      <xdr:colOff>332801</xdr:colOff>
      <xdr:row>45</xdr:row>
      <xdr:rowOff>28249</xdr:rowOff>
    </xdr:to>
    <xdr:graphicFrame macro="">
      <xdr:nvGraphicFramePr>
        <xdr:cNvPr id="10" name="Chart 9">
          <a:extLst>
            <a:ext uri="{FF2B5EF4-FFF2-40B4-BE49-F238E27FC236}">
              <a16:creationId xmlns:a16="http://schemas.microsoft.com/office/drawing/2014/main" id="{7DCD9338-DF9B-40BD-B2D9-7700A5D51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470512</xdr:colOff>
      <xdr:row>31</xdr:row>
      <xdr:rowOff>137711</xdr:rowOff>
    </xdr:from>
    <xdr:to>
      <xdr:col>25</xdr:col>
      <xdr:colOff>12211</xdr:colOff>
      <xdr:row>45</xdr:row>
      <xdr:rowOff>45904</xdr:rowOff>
    </xdr:to>
    <xdr:graphicFrame macro="">
      <xdr:nvGraphicFramePr>
        <xdr:cNvPr id="11" name="Chart 10">
          <a:extLst>
            <a:ext uri="{FF2B5EF4-FFF2-40B4-BE49-F238E27FC236}">
              <a16:creationId xmlns:a16="http://schemas.microsoft.com/office/drawing/2014/main" id="{AB4C289E-7CDF-4806-8C6D-0CF5CB967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439614</xdr:colOff>
      <xdr:row>1</xdr:row>
      <xdr:rowOff>142327</xdr:rowOff>
    </xdr:from>
    <xdr:to>
      <xdr:col>13</xdr:col>
      <xdr:colOff>32844</xdr:colOff>
      <xdr:row>4</xdr:row>
      <xdr:rowOff>68215</xdr:rowOff>
    </xdr:to>
    <mc:AlternateContent xmlns:mc="http://schemas.openxmlformats.org/markup-compatibility/2006">
      <mc:Choice xmlns:a14="http://schemas.microsoft.com/office/drawing/2010/main" Requires="a14">
        <xdr:graphicFrame macro="">
          <xdr:nvGraphicFramePr>
            <xdr:cNvPr id="12" name="Category 2">
              <a:extLst>
                <a:ext uri="{FF2B5EF4-FFF2-40B4-BE49-F238E27FC236}">
                  <a16:creationId xmlns:a16="http://schemas.microsoft.com/office/drawing/2014/main" id="{2A28D8CB-FBA0-4BA1-89BA-BF46EA047C2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3505131" y="328448"/>
              <a:ext cx="6545385" cy="506146"/>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508729</xdr:colOff>
      <xdr:row>1</xdr:row>
      <xdr:rowOff>125906</xdr:rowOff>
    </xdr:from>
    <xdr:to>
      <xdr:col>21</xdr:col>
      <xdr:colOff>358805</xdr:colOff>
      <xdr:row>4</xdr:row>
      <xdr:rowOff>64850</xdr:rowOff>
    </xdr:to>
    <mc:AlternateContent xmlns:mc="http://schemas.openxmlformats.org/markup-compatibility/2006">
      <mc:Choice xmlns:a14="http://schemas.microsoft.com/office/drawing/2010/main" Requires="a14">
        <xdr:graphicFrame macro="">
          <xdr:nvGraphicFramePr>
            <xdr:cNvPr id="13" name="Segment 1">
              <a:extLst>
                <a:ext uri="{FF2B5EF4-FFF2-40B4-BE49-F238E27FC236}">
                  <a16:creationId xmlns:a16="http://schemas.microsoft.com/office/drawing/2014/main" id="{6374F9FF-3752-48A4-B105-A93C6BA3FB8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26401" y="312027"/>
              <a:ext cx="5992059" cy="51920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525095</xdr:colOff>
      <xdr:row>12</xdr:row>
      <xdr:rowOff>134327</xdr:rowOff>
    </xdr:from>
    <xdr:to>
      <xdr:col>11</xdr:col>
      <xdr:colOff>104251</xdr:colOff>
      <xdr:row>15</xdr:row>
      <xdr:rowOff>24423</xdr:rowOff>
    </xdr:to>
    <mc:AlternateContent xmlns:mc="http://schemas.openxmlformats.org/markup-compatibility/2006" xmlns:a14="http://schemas.microsoft.com/office/drawing/2010/main">
      <mc:Choice Requires="a14">
        <xdr:graphicFrame macro="">
          <xdr:nvGraphicFramePr>
            <xdr:cNvPr id="14" name="Category 3">
              <a:extLst>
                <a:ext uri="{FF2B5EF4-FFF2-40B4-BE49-F238E27FC236}">
                  <a16:creationId xmlns:a16="http://schemas.microsoft.com/office/drawing/2014/main" id="{5A4C9D1C-E6DE-4992-9C53-C13FD3BF988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38198" y="2389672"/>
              <a:ext cx="7648036" cy="470354"/>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549517</xdr:colOff>
      <xdr:row>12</xdr:row>
      <xdr:rowOff>109903</xdr:rowOff>
    </xdr:from>
    <xdr:to>
      <xdr:col>21</xdr:col>
      <xdr:colOff>399593</xdr:colOff>
      <xdr:row>14</xdr:row>
      <xdr:rowOff>158748</xdr:rowOff>
    </xdr:to>
    <mc:AlternateContent xmlns:mc="http://schemas.openxmlformats.org/markup-compatibility/2006" xmlns:a14="http://schemas.microsoft.com/office/drawing/2010/main">
      <mc:Choice Requires="a14">
        <xdr:graphicFrame macro="">
          <xdr:nvGraphicFramePr>
            <xdr:cNvPr id="15" name="Segment_table 1">
              <a:extLst>
                <a:ext uri="{FF2B5EF4-FFF2-40B4-BE49-F238E27FC236}">
                  <a16:creationId xmlns:a16="http://schemas.microsoft.com/office/drawing/2014/main" id="{0927FC68-5B18-46EF-9034-F944B82595D0}"/>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mlns="">
        <xdr:sp macro="" textlink="">
          <xdr:nvSpPr>
            <xdr:cNvPr id="0" name=""/>
            <xdr:cNvSpPr>
              <a:spLocks noTextEdit="1"/>
            </xdr:cNvSpPr>
          </xdr:nvSpPr>
          <xdr:spPr>
            <a:xfrm>
              <a:off x="10567189" y="2365248"/>
              <a:ext cx="5992059" cy="442983"/>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733669</xdr:colOff>
      <xdr:row>29</xdr:row>
      <xdr:rowOff>109412</xdr:rowOff>
    </xdr:from>
    <xdr:to>
      <xdr:col>25</xdr:col>
      <xdr:colOff>44303</xdr:colOff>
      <xdr:row>32</xdr:row>
      <xdr:rowOff>0</xdr:rowOff>
    </xdr:to>
    <mc:AlternateContent xmlns:mc="http://schemas.openxmlformats.org/markup-compatibility/2006" xmlns:a14="http://schemas.microsoft.com/office/drawing/2010/main">
      <mc:Choice Requires="a14">
        <xdr:graphicFrame macro="">
          <xdr:nvGraphicFramePr>
            <xdr:cNvPr id="16" name="Segment_charts 1">
              <a:extLst>
                <a:ext uri="{FF2B5EF4-FFF2-40B4-BE49-F238E27FC236}">
                  <a16:creationId xmlns:a16="http://schemas.microsoft.com/office/drawing/2014/main" id="{AFBD4586-1A21-48DB-9556-363C39D220C0}"/>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3159962" y="5572602"/>
              <a:ext cx="5945289" cy="470846"/>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647207</xdr:colOff>
      <xdr:row>29</xdr:row>
      <xdr:rowOff>109656</xdr:rowOff>
    </xdr:from>
    <xdr:to>
      <xdr:col>16</xdr:col>
      <xdr:colOff>156447</xdr:colOff>
      <xdr:row>31</xdr:row>
      <xdr:rowOff>183614</xdr:rowOff>
    </xdr:to>
    <mc:AlternateContent xmlns:mc="http://schemas.openxmlformats.org/markup-compatibility/2006" xmlns:a14="http://schemas.microsoft.com/office/drawing/2010/main">
      <mc:Choice Requires="a14">
        <xdr:graphicFrame macro="">
          <xdr:nvGraphicFramePr>
            <xdr:cNvPr id="17" name="Category_charts 1">
              <a:extLst>
                <a:ext uri="{FF2B5EF4-FFF2-40B4-BE49-F238E27FC236}">
                  <a16:creationId xmlns:a16="http://schemas.microsoft.com/office/drawing/2014/main" id="{D7BAB342-0C8E-4800-BB7A-DEC6A4AE8801}"/>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8562810" y="5572846"/>
              <a:ext cx="4019930" cy="468096"/>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573943</xdr:colOff>
      <xdr:row>29</xdr:row>
      <xdr:rowOff>119926</xdr:rowOff>
    </xdr:from>
    <xdr:to>
      <xdr:col>10</xdr:col>
      <xdr:colOff>22151</xdr:colOff>
      <xdr:row>32</xdr:row>
      <xdr:rowOff>71080</xdr:rowOff>
    </xdr:to>
    <mc:AlternateContent xmlns:mc="http://schemas.openxmlformats.org/markup-compatibility/2006" xmlns:a14="http://schemas.microsoft.com/office/drawing/2010/main">
      <mc:Choice Requires="a14">
        <xdr:graphicFrame macro="">
          <xdr:nvGraphicFramePr>
            <xdr:cNvPr id="18" name="Ship_charts 1">
              <a:extLst>
                <a:ext uri="{FF2B5EF4-FFF2-40B4-BE49-F238E27FC236}">
                  <a16:creationId xmlns:a16="http://schemas.microsoft.com/office/drawing/2014/main" id="{A99274B1-B849-4937-9F35-318ED4FE883C}"/>
                </a:ext>
              </a:extLst>
            </xdr:cNvPr>
            <xdr:cNvGraphicFramePr/>
          </xdr:nvGraphicFramePr>
          <xdr:xfrm>
            <a:off x="0" y="0"/>
            <a:ext cx="0" cy="0"/>
          </xdr:xfrm>
          <a:graphic>
            <a:graphicData uri="http://schemas.microsoft.com/office/drawing/2010/slicer">
              <sle:slicer xmlns:sle="http://schemas.microsoft.com/office/drawing/2010/slicer" name="Ship_charts 1"/>
            </a:graphicData>
          </a:graphic>
        </xdr:graphicFrame>
      </mc:Choice>
      <mc:Fallback xmlns="">
        <xdr:sp macro="" textlink="">
          <xdr:nvSpPr>
            <xdr:cNvPr id="0" name=""/>
            <xdr:cNvSpPr>
              <a:spLocks noTextEdit="1"/>
            </xdr:cNvSpPr>
          </xdr:nvSpPr>
          <xdr:spPr>
            <a:xfrm>
              <a:off x="1187046" y="5583116"/>
              <a:ext cx="6750708" cy="53141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Tim Widmoser" id="{B68F8D68-22E2-4234-8402-D0F7A5151C04}" userId="761dbc7bd0273445"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refreshedDate="45423.239705092594" createdVersion="8" refreshedVersion="8" minRefreshableVersion="3" recordCount="9994" xr:uid="{56772FA4-A8D4-4BA7-B6AD-7CD16EBB03B3}">
  <cacheSource type="worksheet">
    <worksheetSource ref="A1:U9995" sheet="Table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95450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43447E-AD29-465C-858D-FB211FB3C68A}"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66:D8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x="0"/>
        <item x="1"/>
        <item x="2"/>
        <item x="3"/>
        <item x="4"/>
        <item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2">
    <format dxfId="1">
      <pivotArea outline="0" fieldPosition="0">
        <references count="2">
          <reference field="22" count="4" selected="0">
            <x v="1"/>
            <x v="2"/>
            <x v="3"/>
            <x v="4"/>
          </reference>
          <reference field="23" count="4" selected="0">
            <x v="1"/>
            <x v="2"/>
            <x v="3"/>
            <x v="4"/>
          </reference>
        </references>
      </pivotArea>
    </format>
    <format dxfId="0">
      <pivotArea outline="0" fieldPosition="0">
        <references count="3">
          <reference field="4294967294" count="1" selected="0">
            <x v="1"/>
          </reference>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A81F3-DC67-43F3-AAFE-BD4D715388F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42:G5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64"/>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F3E87E-C08A-4A0F-98E5-C2B93F38419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22:G3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64"/>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CEEF22-9A66-4814-9890-389C7D67072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2:C3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64"/>
  </dataFields>
  <formats count="1">
    <format dxfId="4">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E33F8-57CB-4790-BD33-F52825DE52D8}"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87:C137"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x="0"/>
        <item x="1"/>
        <item x="2"/>
        <item x="3"/>
        <item x="4"/>
        <item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094D91-B772-471A-A24F-882B70F16BC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F51E10-BFAB-402E-ABA1-AF006D37D0F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2:C56"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83339A-CC11-4EE8-8943-A8B7BFDC893D}" sourceName="Category">
  <pivotTables>
    <pivotTable tabId="4" name="PivotTable1"/>
  </pivotTables>
  <data>
    <tabular pivotCacheId="2954500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3422D6F-E84A-48B0-A7E8-014FA22AF001}" sourceName="Segment">
  <pivotTables>
    <pivotTable tabId="4" name="PivotTable1"/>
  </pivotTables>
  <data>
    <tabular pivotCacheId="2954500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4F23597-C12A-4650-A0E6-57269EC4EBBC}" sourceName="Category">
  <pivotTables>
    <pivotTable tabId="4" name="PivotTable2"/>
    <pivotTable tabId="4" name="PivotTable3"/>
  </pivotTables>
  <data>
    <tabular pivotCacheId="29545007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3886D30-A5D1-4610-873F-20DC9DE839C9}" sourceName="Segment">
  <pivotTables>
    <pivotTable tabId="4" name="PivotTable5"/>
    <pivotTable tabId="4" name="PivotTable4"/>
  </pivotTables>
  <data>
    <tabular pivotCacheId="295450073">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0899FE39-F915-4D58-A0FF-8F02013ACD11}" sourceName="Segment">
  <pivotTables>
    <pivotTable tabId="4" name="PivotTable6"/>
    <pivotTable tabId="4" name="PivotTable7"/>
  </pivotTables>
  <data>
    <tabular pivotCacheId="29545007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C4211F6-1825-45F6-B170-FC378D52C3DA}" sourceName="Category">
  <pivotTables>
    <pivotTable tabId="4" name="PivotTable6"/>
    <pivotTable tabId="4" name="PivotTable7"/>
  </pivotTables>
  <data>
    <tabular pivotCacheId="29545007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5EC2CBA-6ED4-4E7E-8F29-B6CD32352C19}" sourceName="Ship Mode">
  <pivotTables>
    <pivotTable tabId="4" name="PivotTable6"/>
    <pivotTable tabId="4" name="PivotTable7"/>
  </pivotTables>
  <data>
    <tabular pivotCacheId="2954500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B7FB11A-3939-40D5-B6A1-5FE297864CC5}" cache="Slicer_Category" caption="Category" rowHeight="257175"/>
  <slicer name="Segment" xr10:uid="{2E2F9203-8089-4B45-9ED5-E25B37B73516}" cache="Slicer_Segment" caption="Segment" rowHeight="257175"/>
  <slicer name="Category 1" xr10:uid="{C5A87124-F04A-4E8F-932C-1CBC954AD7F7}" cache="Slicer_Category1" caption="Category" rowHeight="257175"/>
  <slicer name="Category 4" xr10:uid="{280F8173-77CE-47EF-B275-07E271A4218D}" cache="Slicer_Category1" caption="Category" columnCount="3" showCaption="0" style="SlicerStyleLight1 2" rowHeight="257175"/>
  <slicer name="Segment_table" xr10:uid="{BF6E48BF-79C6-4C8C-8AD0-3B5930B1CE1D}" cache="Slicer_Segment1" caption="Segment" rowHeight="257175"/>
  <slicer name="Segment_charts" xr10:uid="{04F42F02-C474-462F-A991-5EE2107A0414}" cache="Slicer_Segment2" caption="Segment" rowHeight="257175"/>
  <slicer name="Category_charts" xr10:uid="{78B2912F-03CA-4E9C-B1BA-39266D6F91B3}" cache="Slicer_Category2" caption="Category" rowHeight="257175"/>
  <slicer name="Ship_charts" xr10:uid="{7ABF89F0-A811-45BC-BFE0-7682411F0E14}" cache="Slicer_Ship_Mode" caption="Ship Mod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AF13D0E4-B580-444C-B18F-074FF606AA52}" cache="Slicer_Category" caption="Category" columnCount="3" showCaption="0" style="SlicerStyleLight1 2" rowHeight="274320"/>
  <slicer name="Segment 1" xr10:uid="{C92FD2A2-A01E-4016-AB4E-DEB86779DA74}" cache="Slicer_Segment" caption="Segment" columnCount="3" showCaption="0" style="SlicerStyleLight1 2" rowHeight="274320"/>
  <slicer name="Category 3" xr10:uid="{C9E7B62A-F175-46A7-B3C7-2E0F4C92A607}" cache="Slicer_Category1" caption="Category" columnCount="3" showCaption="0" style="SlicerStyleLight1 2" rowHeight="274320"/>
  <slicer name="Segment_table 1" xr10:uid="{ADBEA3F0-9DB6-453F-9C30-2189DD85FF3D}" cache="Slicer_Segment1" caption="Segment" columnCount="3" showCaption="0" style="SlicerStyleLight1 2" rowHeight="274320"/>
  <slicer name="Segment_charts 1" xr10:uid="{83E38170-7A1C-41E7-A407-EBED74032E7D}" cache="Slicer_Segment2" caption="Segment" columnCount="3" showCaption="0" style="SlicerStyleLight1 2" rowHeight="274320"/>
  <slicer name="Category_charts 1" xr10:uid="{08A105AB-8663-4443-A2B7-6154039DBD50}" cache="Slicer_Category2" caption="Category" columnCount="3" showCaption="0" style="SlicerStyleLight1 2" rowHeight="274320"/>
  <slicer name="Ship_charts 1" xr10:uid="{E26147D4-68F6-459D-A76F-34C504680C0D}" cache="Slicer_Ship_Mode" caption="Ship Mode" columnCount="4" showCaption="0" style="SlicerStyleLight1 2" rowHeight="27432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3F8674"/>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2" dT="2024-05-11T03:24:50.14" personId="{B68F8D68-22E2-4234-8402-D0F7A5151C04}" id="{2C55821A-A4FA-4FB3-BE40-D96F2D746B7C}">
    <text>Alt H -&gt; B (Border) -&gt; T (Thick)</text>
  </threadedComment>
</ThreadedComments>
</file>

<file path=xl/threadedComments/threadedComment2.xml><?xml version="1.0" encoding="utf-8"?>
<ThreadedComments xmlns="http://schemas.microsoft.com/office/spreadsheetml/2018/threadedcomments" xmlns:x="http://schemas.openxmlformats.org/spreadsheetml/2006/main">
  <threadedComment ref="C2" dT="2024-05-11T03:24:50.14" personId="{B68F8D68-22E2-4234-8402-D0F7A5151C04}" id="{64E5144B-1C5A-4A98-B647-2F0319C2E147}">
    <text>Alt H -&gt; B (Border) -&gt; T (Thick)</text>
  </threadedComment>
</ThreadedComment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3.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D2929-0B83-4339-88C6-B6C68D4A71FF}">
  <dimension ref="A1:U9995"/>
  <sheetViews>
    <sheetView topLeftCell="J1" workbookViewId="0">
      <selection activeCell="E13" sqref="E13"/>
    </sheetView>
  </sheetViews>
  <sheetFormatPr defaultColWidth="14.42578125"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ht="15.75" customHeight="1"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ht="15.75" customHeight="1"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ht="15.75" customHeight="1"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ht="15.75" customHeight="1"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ht="15.75" customHeight="1"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ht="15.75" customHeight="1"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ht="15.75" customHeight="1"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ht="15.75" customHeight="1"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ht="15.75" customHeight="1"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ht="15.75" customHeight="1"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ht="15.75" customHeight="1"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ht="15.75" customHeight="1"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ht="15.75" customHeight="1"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ht="15.75" customHeight="1"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ht="15.75" customHeight="1"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ht="15.75" customHeight="1"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ht="15.75" customHeight="1"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ht="15.75" customHeight="1"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ht="15.75" customHeight="1"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5.75" customHeight="1"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ht="15.75" customHeight="1"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ht="15.75" customHeight="1"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ht="15.75" customHeight="1"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ht="15.75" customHeight="1"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ht="15.75" customHeight="1"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ht="15.75" customHeight="1"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5.75" customHeight="1"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ht="15.75" customHeight="1"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ht="15.75" customHeight="1"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ht="15.75" customHeight="1"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ht="15.75" customHeight="1"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5.75" customHeight="1"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ht="15.75" customHeight="1"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5.75" customHeight="1"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ht="15.75" customHeight="1"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ht="15.75" customHeight="1"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5.75" customHeight="1"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ht="15.75" customHeight="1"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ht="15.75" customHeight="1"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ht="15.75" customHeight="1"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5.75" customHeight="1"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ht="15.75" customHeight="1"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ht="15.75" customHeight="1"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5.75" customHeight="1"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ht="15.75" customHeight="1"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5.75" customHeight="1"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5.75" customHeight="1"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ht="15.75" customHeight="1"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ht="15.75" customHeight="1"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ht="15.75" customHeight="1"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ht="15.75" customHeight="1"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ht="15.75" customHeight="1"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ht="15.75" customHeight="1"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ht="15.75" customHeight="1"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ht="15.75" customHeight="1"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ht="15.75" customHeight="1"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5.75" customHeight="1"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ht="15.75" customHeight="1"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ht="15.75" customHeight="1"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ht="15.75" customHeight="1"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ht="15.75" customHeight="1"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ht="15.75" customHeight="1"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ht="15.75" customHeight="1"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ht="15.75" customHeight="1"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ht="15.75" customHeight="1"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ht="15.75" customHeight="1"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5.75" customHeight="1"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ht="15.75" customHeight="1"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ht="15.75" customHeight="1"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5.75" customHeight="1"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ht="15.75" customHeight="1"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ht="15.75" customHeight="1"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ht="15.75" customHeight="1"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ht="15.75" customHeight="1"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ht="15.75" customHeight="1"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ht="15.75" customHeight="1"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5.75" customHeight="1"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ht="15.75" customHeight="1"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5.75" customHeight="1"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5.75" customHeight="1"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ht="15.75" customHeight="1"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ht="15.75" customHeight="1"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ht="15.75" customHeight="1"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ht="15.75" customHeight="1"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5.75" customHeight="1"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ht="15.75" customHeight="1"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ht="15.75" customHeight="1"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ht="15.75" customHeight="1"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ht="15.75" customHeight="1"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ht="15.75" customHeight="1"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ht="15.75" customHeight="1"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ht="15.75" customHeight="1"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ht="15.75" customHeight="1"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ht="15.75" customHeight="1"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ht="15.75" customHeight="1"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ht="15.75" customHeight="1"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ht="15.75" customHeight="1"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ht="15.75" customHeight="1"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5.75" customHeight="1"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ht="15.75" customHeight="1"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ht="15.75" customHeight="1"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ht="15.75" customHeight="1"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5.75" customHeight="1"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ht="15.75" customHeight="1"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ht="15.75" customHeight="1"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ht="15.75" customHeight="1"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ht="15.75" customHeight="1"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ht="15.75" customHeight="1"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ht="15.75" customHeight="1"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ht="15.75" customHeight="1"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ht="15.75" customHeight="1"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ht="15.75" customHeight="1"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ht="15.75" customHeight="1"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ht="15.75" customHeight="1"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ht="15.75" customHeight="1"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5.75" customHeight="1"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ht="15.75" customHeight="1"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ht="15.75" customHeight="1"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ht="15.75" customHeight="1"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ht="15.75" customHeight="1"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ht="15.75" customHeight="1"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ht="15.75" customHeight="1"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ht="15.75" customHeight="1"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5.75" customHeight="1"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ht="15.75" customHeight="1"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5.75" customHeight="1"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ht="15.75" customHeight="1"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ht="15.75" customHeight="1"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ht="15.75" customHeight="1"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ht="15.75" customHeight="1"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ht="15.75" customHeight="1"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ht="15.75" customHeight="1"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5.75" customHeight="1"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ht="15.75" customHeight="1"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ht="15.75" customHeight="1"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ht="15.75" customHeight="1"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ht="15.75" customHeight="1"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ht="15.75" customHeight="1"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5.75" customHeight="1"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ht="15.75" customHeight="1"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ht="15.75" customHeight="1"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ht="15.75" customHeight="1"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5.75" customHeight="1"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ht="15.75" customHeight="1"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ht="15.75" customHeight="1"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ht="15.75" customHeight="1"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5.75" customHeight="1"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ht="15.75" customHeight="1"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ht="15.75" customHeight="1"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ht="15.75" customHeight="1"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ht="15.75" customHeight="1"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ht="15.75" customHeight="1"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ht="15.75" customHeight="1"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ht="15.75" customHeight="1"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ht="15.75" customHeight="1"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ht="15.75" customHeight="1"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ht="15.75" customHeight="1"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ht="15.75" customHeight="1"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ht="15.75" customHeight="1"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ht="15.75" customHeight="1"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ht="15.75" customHeight="1"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5.75" customHeight="1"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ht="15.75" customHeight="1"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ht="15.75" customHeight="1"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ht="15.75" customHeight="1"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ht="15.75" customHeight="1"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5.75" customHeight="1"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5.75" customHeight="1"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ht="15.75" customHeight="1"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ht="15.75" customHeight="1"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ht="15.75" customHeight="1"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ht="15.75" customHeight="1"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ht="15.75" customHeight="1"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ht="15.75" customHeight="1"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ht="15.75" customHeight="1"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ht="15.75" customHeight="1"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ht="15.75" customHeight="1"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ht="15.75" customHeight="1"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ht="15.75" customHeight="1"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5.75" customHeight="1"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ht="15.75" customHeight="1"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ht="15.75" customHeight="1"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ht="15.75" customHeight="1"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5.75" customHeight="1"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ht="15.75" customHeight="1"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ht="15.75" customHeight="1"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ht="15.75" customHeight="1"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ht="15.75" customHeight="1"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ht="15.75" customHeight="1"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ht="15.75" customHeight="1"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5.75" customHeight="1"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ht="15.75" customHeight="1"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ht="15.75" customHeight="1"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ht="15.75" customHeight="1"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ht="15.75" customHeight="1"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ht="15.75" customHeight="1"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ht="15.75" customHeight="1"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ht="15.75" customHeight="1"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ht="15.75" customHeight="1"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ht="15.75" customHeight="1"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ht="15.75" customHeight="1"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ht="15.75" customHeight="1"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ht="15.75" customHeight="1"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ht="15.75" customHeight="1"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ht="15.75" customHeight="1"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ht="15.75" customHeight="1"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ht="15.75" customHeight="1"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ht="15.75" customHeight="1"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ht="15.75" customHeight="1"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ht="15.75" customHeight="1"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ht="15.75" customHeight="1"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ht="15.75" customHeight="1"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ht="15.75" customHeight="1"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ht="15.75" customHeight="1"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ht="15.75" customHeight="1"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ht="15.75" customHeight="1"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5.75" customHeight="1"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ht="15.75" customHeight="1"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5.75" customHeight="1"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ht="15.75" customHeight="1"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ht="15.75" customHeight="1"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ht="15.75" customHeight="1"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ht="15.75" customHeight="1"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ht="15.75" customHeight="1"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ht="15.75" customHeight="1"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ht="15.75" customHeight="1"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ht="15.75" customHeight="1"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ht="15.75" customHeight="1"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5.75" customHeight="1"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ht="15.75" customHeight="1"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ht="15.75" customHeight="1"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ht="15.75" customHeight="1"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ht="15.75" customHeight="1"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ht="15.75" customHeight="1"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ht="15.75" customHeight="1"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5.75" customHeight="1"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ht="15.75" customHeight="1"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ht="15.75" customHeight="1"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ht="15.75" customHeight="1"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ht="15.75" customHeight="1"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ht="15.75" customHeight="1"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ht="15.75" customHeight="1"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ht="15.75" customHeight="1"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ht="15.75" customHeight="1"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ht="15.75" customHeight="1"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ht="15.75" customHeight="1"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5.75" customHeight="1"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ht="15.75" customHeight="1"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ht="15.75" customHeight="1"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ht="15.75" customHeight="1"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ht="15.75" customHeight="1"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5.75" customHeight="1"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ht="15.75" customHeight="1"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ht="15.75" customHeight="1"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ht="15.75" customHeight="1"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ht="15.75" customHeight="1"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5.75" customHeight="1"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ht="15.75" customHeight="1"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ht="15.75" customHeight="1"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ht="15.75" customHeight="1"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5.75" customHeight="1"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ht="15.75" customHeight="1"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ht="15.75" customHeight="1"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5.75" customHeight="1"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ht="15.75" customHeight="1"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ht="15.75" customHeight="1"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ht="15.75" customHeight="1"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ht="15.75" customHeight="1"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ht="15.75" customHeight="1"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ht="15.75" customHeight="1"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ht="15.75" customHeight="1"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ht="15.75" customHeight="1"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ht="15.75" customHeight="1"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ht="15.75" customHeight="1"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ht="15.75" customHeight="1"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5.75" customHeight="1"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ht="15.75" customHeight="1"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ht="15.75" customHeight="1"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ht="15.75" customHeight="1"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ht="15.75" customHeight="1"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ht="15.75" customHeight="1"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ht="15.75" customHeight="1"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ht="15.75" customHeight="1"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ht="15.75" customHeight="1"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ht="15.75" customHeight="1"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ht="15.75" customHeight="1"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ht="15.75" customHeight="1"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ht="15.75" customHeight="1"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ht="15.75" customHeight="1"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ht="15.75" customHeight="1"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5.75" customHeight="1"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ht="15.75" customHeight="1"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ht="15.75" customHeight="1"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ht="15.75" customHeight="1"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5.75" customHeight="1"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ht="15.75" customHeight="1"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ht="15.75" customHeight="1"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ht="15.75" customHeight="1"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ht="15.75" customHeight="1"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ht="15.75" customHeight="1"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5.75" customHeight="1"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5.75" customHeight="1"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5.75" customHeight="1"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ht="15.75" customHeight="1"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5.75" customHeight="1"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5.75" customHeight="1"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5.75" customHeight="1"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ht="15.75" customHeight="1"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5.75" customHeight="1"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ht="15.75" customHeight="1"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ht="15.75" customHeight="1"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ht="15.75" customHeight="1"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ht="15.75" customHeight="1"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ht="15.75" customHeight="1"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ht="15.75" customHeight="1"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ht="15.75" customHeight="1"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ht="15.75" customHeight="1"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ht="15.75" customHeight="1"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ht="15.75" customHeight="1"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ht="15.75" customHeight="1"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ht="15.75" customHeight="1"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5.75" customHeight="1"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ht="15.75" customHeight="1"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ht="15.75" customHeight="1"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ht="15.75" customHeight="1"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ht="15.75" customHeight="1"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ht="15.75" customHeight="1"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ht="15.75" customHeight="1"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ht="15.75" customHeight="1"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ht="15.75" customHeight="1"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5.75" customHeight="1"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5.75" customHeight="1"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ht="15.75" customHeight="1"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5.75" customHeight="1"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ht="15.75" customHeight="1"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ht="15.75" customHeight="1"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ht="15.75" customHeight="1"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5.75" customHeight="1"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5.75" customHeight="1"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ht="15.75" customHeight="1"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ht="15.75" customHeight="1"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5.75" customHeight="1"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5.75" customHeight="1"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5.75" customHeight="1"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5.75" customHeight="1"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ht="15.75" customHeight="1"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5.75" customHeight="1"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ht="15.75" customHeight="1"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5.75" customHeight="1"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ht="15.75" customHeight="1"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ht="15.75" customHeight="1"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ht="15.75" customHeight="1"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ht="15.75" customHeight="1"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ht="15.75" customHeight="1"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ht="15.75" customHeight="1"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ht="15.75" customHeight="1"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ht="15.75" customHeight="1"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ht="15.75" customHeight="1"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ht="15.75" customHeight="1"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ht="15.75" customHeight="1"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ht="15.75" customHeight="1"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ht="15.75" customHeight="1"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ht="15.75" customHeight="1"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5.75" customHeight="1"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5.75" customHeight="1"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5.75" customHeight="1"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ht="15.75" customHeight="1"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ht="15.75" customHeight="1"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ht="15.75" customHeight="1"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ht="15.75" customHeight="1"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ht="15.75" customHeight="1"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ht="15.75" customHeight="1"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ht="15.75" customHeight="1"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ht="15.75" customHeight="1"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5.75" customHeight="1"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ht="15.75" customHeight="1"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ht="15.75" customHeight="1"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ht="15.75" customHeight="1"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ht="15.75" customHeight="1"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ht="15.75" customHeight="1"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ht="15.75" customHeight="1"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ht="15.75" customHeight="1"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5.75" customHeight="1"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ht="15.75" customHeight="1"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ht="15.75" customHeight="1"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5.75" customHeight="1"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ht="15.75" customHeight="1"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ht="15.75" customHeight="1"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5.75" customHeight="1"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5.75" customHeight="1"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ht="15.75" customHeight="1"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5.75" customHeight="1"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ht="15.75" customHeight="1"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5.75" customHeight="1"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ht="15.75" customHeight="1"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ht="15.75" customHeight="1"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ht="15.75" customHeight="1"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ht="15.75" customHeight="1"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ht="15.75" customHeight="1"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ht="15.75" customHeight="1"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ht="15.75" customHeight="1"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ht="15.75" customHeight="1"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ht="15.75" customHeight="1"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ht="15.75" customHeight="1"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ht="15.75" customHeight="1"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ht="15.75" customHeight="1"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5.75" customHeight="1"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5.75" customHeight="1"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5.75" customHeight="1"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5.75" customHeight="1"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ht="15.75" customHeight="1"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ht="15.75" customHeight="1"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ht="15.75" customHeight="1"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ht="15.75" customHeight="1"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ht="15.75" customHeight="1"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ht="15.75" customHeight="1"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ht="15.75" customHeight="1"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ht="15.75" customHeight="1"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ht="15.75" customHeight="1"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ht="15.75" customHeight="1"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ht="15.75" customHeight="1"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ht="15.75" customHeight="1"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ht="15.75" customHeight="1"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ht="15.75" customHeight="1"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ht="15.75" customHeight="1"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5.75" customHeight="1"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ht="15.75" customHeight="1"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5.75" customHeight="1"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5.75" customHeight="1"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ht="15.75" customHeight="1"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ht="15.75" customHeight="1"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5.75" customHeight="1"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ht="15.75" customHeight="1"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ht="15.75" customHeight="1"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5.75" customHeight="1"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ht="15.75" customHeight="1"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ht="15.75" customHeight="1"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ht="15.75" customHeight="1"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ht="15.75" customHeight="1"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ht="15.75" customHeight="1"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5.75" customHeight="1"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5.75" customHeight="1"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ht="15.75" customHeight="1"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ht="15.75" customHeight="1"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ht="15.75" customHeight="1"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ht="15.75" customHeight="1"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ht="15.75" customHeight="1"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ht="15.75" customHeight="1"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5.75" customHeight="1"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ht="15.75" customHeight="1"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ht="15.75" customHeight="1"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ht="15.75" customHeight="1"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ht="15.75" customHeight="1"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ht="15.75" customHeight="1"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ht="15.75" customHeight="1"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ht="15.75" customHeight="1"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ht="15.75" customHeight="1"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ht="15.75" customHeight="1"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ht="15.75" customHeight="1"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ht="15.75" customHeight="1"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5.75" customHeight="1"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5.75" customHeight="1"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5.75" customHeight="1"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ht="15.75" customHeight="1"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5.75" customHeight="1"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5.75" customHeight="1"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5.75" customHeight="1"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ht="15.75" customHeight="1"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ht="15.75" customHeight="1"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ht="15.75" customHeight="1"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ht="15.75" customHeight="1"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ht="15.75" customHeight="1"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ht="15.75" customHeight="1"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ht="15.75" customHeight="1"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ht="15.75" customHeight="1"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ht="15.75" customHeight="1"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ht="15.75" customHeight="1"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5.75" customHeight="1"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ht="15.75" customHeight="1"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5.75" customHeight="1"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ht="15.75" customHeight="1"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ht="15.75" customHeight="1"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ht="15.75" customHeight="1"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ht="15.75" customHeight="1"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ht="15.75" customHeight="1"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ht="15.75" customHeight="1"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5.75" customHeight="1"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ht="15.75" customHeight="1"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ht="15.75" customHeight="1"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ht="15.75" customHeight="1"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ht="15.75" customHeight="1"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5.75" customHeight="1"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ht="15.75" customHeight="1"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ht="15.75" customHeight="1"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ht="15.75" customHeight="1"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5.75" customHeight="1"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ht="15.75" customHeight="1"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ht="15.75" customHeight="1"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ht="15.75" customHeight="1"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5.75" customHeight="1"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ht="15.75" customHeight="1"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5.75" customHeight="1"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ht="15.75" customHeight="1"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ht="15.75" customHeight="1"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ht="15.75" customHeight="1"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ht="15.75" customHeight="1"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ht="15.75" customHeight="1"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ht="15.75" customHeight="1"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ht="15.75" customHeight="1"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ht="15.75" customHeight="1"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ht="15.75" customHeight="1"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5.75" customHeight="1"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5.75" customHeight="1"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ht="15.75" customHeight="1"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ht="15.75" customHeight="1"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ht="15.75" customHeight="1"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5.75" customHeight="1"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5.75" customHeight="1"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ht="15.75" customHeight="1"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ht="15.75" customHeight="1"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ht="15.75" customHeight="1"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ht="15.75" customHeight="1"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ht="15.75" customHeight="1"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ht="15.75" customHeight="1"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ht="15.75" customHeight="1"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ht="15.75" customHeight="1"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ht="15.75" customHeight="1"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ht="15.75" customHeight="1"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ht="15.75" customHeight="1"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5.75" customHeight="1"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ht="15.75" customHeight="1"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ht="15.75" customHeight="1"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ht="15.75" customHeight="1"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5.75" customHeight="1"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ht="15.75" customHeight="1"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5.75" customHeight="1"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ht="15.75" customHeight="1"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ht="15.75" customHeight="1"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5.75" customHeight="1"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ht="15.75" customHeight="1"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ht="15.75" customHeight="1"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ht="15.75" customHeight="1"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ht="15.75" customHeight="1"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ht="15.75" customHeight="1"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5.75" customHeight="1"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5.75" customHeight="1"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5.75" customHeight="1"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ht="15.75" customHeight="1"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5.75" customHeight="1"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ht="15.75" customHeight="1"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5.75" customHeight="1"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ht="15.75" customHeight="1"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ht="15.75" customHeight="1"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5.75" customHeight="1"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5.75" customHeight="1"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ht="15.75" customHeight="1"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5.75" customHeight="1"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ht="15.75" customHeight="1"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ht="15.75" customHeight="1"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ht="15.75" customHeight="1"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ht="15.75" customHeight="1"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5.75" customHeight="1"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ht="15.75" customHeight="1"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ht="15.75" customHeight="1"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ht="15.75" customHeight="1"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ht="15.75" customHeight="1"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ht="15.75" customHeight="1"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ht="15.75" customHeight="1"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ht="15.75" customHeight="1"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5.75" customHeight="1"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ht="15.75" customHeight="1"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ht="15.75" customHeight="1"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ht="15.75" customHeight="1"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ht="15.75" customHeight="1"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ht="15.75" customHeight="1"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ht="15.75" customHeight="1"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ht="15.75" customHeight="1"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5.75" customHeight="1"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ht="15.75" customHeight="1"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ht="15.75" customHeight="1"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ht="15.75" customHeight="1"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ht="15.75" customHeight="1"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ht="15.75" customHeight="1"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ht="15.75" customHeight="1"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ht="15.75" customHeight="1"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ht="15.75" customHeight="1"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ht="15.75" customHeight="1"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ht="15.75" customHeight="1"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ht="15.75" customHeight="1"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ht="15.75" customHeight="1"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ht="15.75" customHeight="1"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ht="15.75" customHeight="1"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ht="15.75" customHeight="1"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ht="15.75" customHeight="1"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ht="15.75" customHeight="1"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ht="15.75" customHeight="1"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ht="15.75" customHeight="1"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ht="15.75" customHeight="1"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ht="15.75" customHeight="1"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ht="15.75" customHeight="1"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ht="15.75" customHeight="1"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ht="15.75" customHeight="1"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ht="15.75" customHeight="1"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ht="15.75" customHeight="1"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ht="15.75" customHeight="1"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5.75" customHeight="1"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5.75" customHeight="1"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ht="15.75" customHeight="1"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ht="15.75" customHeight="1"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ht="15.75" customHeight="1"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ht="15.75" customHeight="1"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5.75" customHeight="1"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ht="15.75" customHeight="1"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ht="15.75" customHeight="1"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ht="15.75" customHeight="1"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ht="15.75" customHeight="1"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ht="15.75" customHeight="1"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ht="15.75" customHeight="1"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ht="15.75" customHeight="1"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ht="15.75" customHeight="1"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ht="15.75" customHeight="1"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ht="15.75" customHeight="1"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ht="15.75" customHeight="1"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5.75" customHeight="1"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ht="15.75" customHeight="1"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ht="15.75" customHeight="1"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ht="15.75" customHeight="1"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ht="15.75" customHeight="1"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ht="15.75" customHeight="1"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ht="15.75" customHeight="1"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ht="15.75" customHeight="1"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ht="15.75" customHeight="1"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ht="15.75" customHeight="1"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ht="15.75" customHeight="1"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ht="15.75" customHeight="1"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ht="15.75" customHeight="1"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ht="15.75" customHeight="1"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ht="15.75" customHeight="1"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ht="15.75" customHeight="1"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ht="15.75" customHeight="1"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ht="15.75" customHeight="1"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ht="15.75" customHeight="1"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ht="15.75" customHeight="1"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ht="15.75" customHeight="1"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ht="15.75" customHeight="1"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ht="15.75" customHeight="1"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5.75" customHeight="1"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ht="15.75" customHeight="1"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ht="15.75" customHeight="1"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5.75" customHeight="1"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5.75" customHeight="1"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ht="15.75" customHeight="1"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ht="15.75" customHeight="1"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ht="15.75" customHeight="1"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5.75" customHeight="1"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5.75" customHeight="1"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ht="15.75" customHeight="1"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ht="15.75" customHeight="1"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ht="15.75" customHeight="1"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ht="15.75" customHeight="1"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ht="15.75" customHeight="1"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ht="15.75" customHeight="1"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ht="15.75" customHeight="1"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ht="15.75" customHeight="1"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5.75" customHeight="1"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ht="15.75" customHeight="1"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ht="15.75" customHeight="1"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5.75" customHeight="1"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ht="15.75" customHeight="1"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5.75" customHeight="1"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ht="15.75" customHeight="1"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ht="15.75" customHeight="1"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5.75" customHeight="1"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ht="15.75" customHeight="1"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ht="15.75" customHeight="1"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5.75" customHeight="1"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ht="15.75" customHeight="1"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ht="15.75" customHeight="1"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ht="15.75" customHeight="1"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ht="15.75" customHeight="1"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ht="15.75" customHeight="1"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ht="15.75" customHeight="1"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ht="15.75" customHeight="1"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ht="15.75" customHeight="1"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ht="15.75" customHeight="1"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ht="15.75" customHeight="1"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ht="15.75" customHeight="1"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ht="15.75" customHeight="1"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ht="15.75" customHeight="1"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ht="15.75" customHeight="1"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ht="15.75" customHeight="1"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ht="15.75" customHeight="1"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ht="15.75" customHeight="1"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5.75" customHeight="1"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ht="15.75" customHeight="1"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ht="15.75" customHeight="1"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ht="15.75" customHeight="1"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ht="15.75" customHeight="1"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ht="15.75" customHeight="1"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ht="15.75" customHeight="1"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ht="15.75" customHeight="1"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ht="15.75" customHeight="1"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5.75" customHeight="1"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ht="15.75" customHeight="1"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ht="15.75" customHeight="1"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ht="15.75" customHeight="1"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5.75" customHeight="1"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5.75" customHeight="1"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ht="15.75" customHeight="1"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5.75" customHeight="1"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ht="15.75" customHeight="1"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ht="15.75" customHeight="1"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ht="15.75" customHeight="1"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5.75" customHeight="1"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ht="15.75" customHeight="1"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ht="15.75" customHeight="1"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5.75" customHeight="1"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ht="15.75" customHeight="1"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5.75" customHeight="1"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5.75" customHeight="1"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ht="15.75" customHeight="1"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ht="15.75" customHeight="1"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ht="15.75" customHeight="1"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ht="15.75" customHeight="1"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ht="15.75" customHeight="1"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ht="15.75" customHeight="1"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ht="15.75" customHeight="1"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ht="15.75" customHeight="1"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ht="15.75" customHeight="1"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ht="15.75" customHeight="1"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ht="15.75" customHeight="1"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ht="15.75" customHeight="1"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5.75" customHeight="1"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ht="15.75" customHeight="1"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5.75" customHeight="1"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ht="15.75" customHeight="1"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5.75" customHeight="1"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5.75" customHeight="1"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ht="15.75" customHeight="1"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5.75" customHeight="1"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ht="15.75" customHeight="1"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ht="15.75" customHeight="1"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ht="15.75" customHeight="1"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5.75" customHeight="1"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ht="15.75" customHeight="1"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ht="15.75" customHeight="1"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5.75" customHeight="1"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5.75" customHeight="1"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ht="15.75" customHeight="1"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ht="15.75" customHeight="1"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ht="15.75" customHeight="1"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ht="15.75" customHeight="1"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5.75" customHeight="1"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5.75" customHeight="1"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5.75" customHeight="1"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5.75" customHeight="1"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5.75" customHeight="1"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ht="15.75" customHeight="1"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ht="15.75" customHeight="1"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5.75" customHeight="1"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ht="15.75" customHeight="1"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5.75" customHeight="1"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ht="15.75" customHeight="1"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ht="15.75" customHeight="1"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ht="15.75" customHeight="1"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5.75" customHeight="1"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ht="15.75" customHeight="1"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ht="15.75" customHeight="1"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5.75" customHeight="1"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ht="15.75" customHeight="1"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5.75" customHeight="1"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ht="15.75" customHeight="1"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5.75" customHeight="1"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ht="15.75" customHeight="1"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5.75" customHeight="1"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5.75" customHeight="1"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5.75" customHeight="1"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5.75" customHeight="1"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5.75" customHeight="1"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ht="15.75" customHeight="1"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ht="15.75" customHeight="1"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ht="15.75" customHeight="1"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ht="15.75" customHeight="1"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ht="15.75" customHeight="1"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ht="15.75" customHeight="1"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ht="15.75" customHeight="1"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ht="15.75" customHeight="1"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ht="15.75" customHeight="1"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ht="15.75" customHeight="1"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5.75" customHeight="1"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5.75" customHeight="1"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5.75" customHeight="1"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5.75" customHeight="1"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ht="15.75" customHeight="1"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ht="15.75" customHeight="1"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ht="15.75" customHeight="1"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5.75" customHeight="1"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ht="15.75" customHeight="1"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ht="15.75" customHeight="1"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ht="15.75" customHeight="1"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ht="15.75" customHeight="1"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5.75" customHeight="1"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ht="15.75" customHeight="1"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ht="15.75" customHeight="1"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ht="15.75" customHeight="1"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5.75" customHeight="1"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ht="15.75" customHeight="1"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ht="15.75" customHeight="1"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5.75" customHeight="1"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ht="15.75" customHeight="1"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5.75" customHeight="1"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ht="15.75" customHeight="1"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ht="15.75" customHeight="1"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ht="15.75" customHeight="1"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ht="15.75" customHeight="1"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ht="15.75" customHeight="1"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5.75" customHeight="1"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ht="15.75" customHeight="1"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ht="15.75" customHeight="1"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ht="15.75" customHeight="1"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5.75" customHeight="1"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ht="15.75" customHeight="1"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ht="15.75" customHeight="1"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ht="15.75" customHeight="1"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ht="15.75" customHeight="1"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ht="15.75" customHeight="1"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ht="15.75" customHeight="1"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ht="15.75" customHeight="1"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ht="15.75" customHeight="1"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ht="15.75" customHeight="1"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ht="15.75" customHeight="1"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ht="15.75" customHeight="1"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ht="15.75" customHeight="1"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5.75" customHeight="1"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ht="15.75" customHeight="1"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ht="15.75" customHeight="1"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ht="15.75" customHeight="1"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5.75" customHeight="1"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ht="15.75" customHeight="1"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ht="15.75" customHeight="1"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ht="15.75" customHeight="1"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5.75" customHeight="1"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ht="15.75" customHeight="1"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5.75" customHeight="1"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5.75" customHeight="1"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ht="15.75" customHeight="1"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ht="15.75" customHeight="1"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5.75" customHeight="1"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5.75" customHeight="1"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ht="15.75" customHeight="1"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ht="15.75" customHeight="1"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ht="15.75" customHeight="1"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ht="15.75" customHeight="1"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5.75" customHeight="1"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ht="15.75" customHeight="1"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5.75" customHeight="1"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ht="15.75" customHeight="1"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ht="15.75" customHeight="1"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ht="15.75" customHeight="1"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ht="15.75" customHeight="1"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ht="15.75" customHeight="1"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ht="15.75" customHeight="1"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ht="15.75" customHeight="1"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ht="15.75" customHeight="1"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ht="15.75" customHeight="1"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ht="15.75" customHeight="1"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ht="15.75" customHeight="1"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ht="15.75" customHeight="1"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ht="15.75" customHeight="1"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ht="15.75" customHeight="1"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5.75" customHeight="1"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ht="15.75" customHeight="1"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ht="15.75" customHeight="1"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ht="15.75" customHeight="1"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ht="15.75" customHeight="1"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ht="15.75" customHeight="1"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ht="15.75" customHeight="1"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ht="15.75" customHeight="1"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ht="15.75" customHeight="1"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ht="15.75" customHeight="1"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5.75" customHeight="1"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ht="15.75" customHeight="1"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ht="15.75" customHeight="1"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ht="15.75" customHeight="1"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ht="15.75" customHeight="1"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5.75" customHeight="1"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ht="15.75" customHeight="1"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ht="15.75" customHeight="1"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ht="15.75" customHeight="1"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ht="15.75" customHeight="1"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ht="15.75" customHeight="1"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5.75" customHeight="1"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ht="15.75" customHeight="1"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ht="15.75" customHeight="1"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ht="15.75" customHeight="1"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5.75" customHeight="1"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ht="15.75" customHeight="1"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ht="15.75" customHeight="1"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ht="15.75" customHeight="1"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ht="15.75" customHeight="1"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ht="15.75" customHeight="1"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ht="15.75" customHeight="1"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ht="15.75" customHeight="1"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ht="15.75" customHeight="1"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5.75" customHeight="1"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ht="15.75" customHeight="1"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ht="15.75" customHeight="1"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ht="15.75" customHeight="1"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ht="15.75" customHeight="1"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5.75" customHeight="1"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ht="15.75" customHeight="1"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ht="15.75" customHeight="1"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5.75" customHeight="1"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ht="15.75" customHeight="1"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5.75" customHeight="1"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ht="15.75" customHeight="1"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ht="15.75" customHeight="1"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ht="15.75" customHeight="1"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ht="15.75" customHeight="1"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ht="15.75" customHeight="1"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ht="15.75" customHeight="1"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5.75" customHeight="1"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5.75" customHeight="1"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5.75" customHeight="1"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ht="15.75" customHeight="1"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ht="15.75" customHeight="1"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ht="15.75" customHeight="1"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5.75" customHeight="1"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ht="15.75" customHeight="1"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ht="15.75" customHeight="1"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ht="15.75" customHeight="1"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ht="15.75" customHeight="1"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ht="15.75" customHeight="1"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5.75" customHeight="1"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ht="15.75" customHeight="1"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ht="15.75" customHeight="1"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ht="15.75" customHeight="1"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ht="15.75" customHeight="1"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ht="15.75" customHeight="1"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ht="15.75" customHeight="1"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ht="15.75" customHeight="1"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5.75" customHeight="1"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ht="15.75" customHeight="1"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5.75" customHeight="1"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5.75" customHeight="1"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5.75" customHeight="1"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5.75" customHeight="1"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ht="15.75" customHeight="1"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ht="15.75" customHeight="1"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ht="15.75" customHeight="1"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5.75" customHeight="1"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ht="15.75" customHeight="1"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ht="15.75" customHeight="1"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ht="15.75" customHeight="1"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ht="15.75" customHeight="1"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ht="15.75" customHeight="1"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ht="15.75" customHeight="1"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ht="15.75" customHeight="1"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ht="15.75" customHeight="1"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ht="15.75" customHeight="1"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ht="15.75" customHeight="1"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ht="15.75" customHeight="1"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ht="15.75" customHeight="1"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ht="15.75" customHeight="1"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ht="15.75" customHeight="1"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ht="15.75" customHeight="1"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ht="15.75" customHeight="1"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ht="15.75" customHeight="1"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ht="15.75" customHeight="1"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ht="15.75" customHeight="1"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ht="15.75" customHeight="1"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5.75" customHeight="1"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ht="15.75" customHeight="1"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ht="15.75" customHeight="1"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5.75" customHeight="1"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5.75" customHeight="1"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ht="15.75" customHeight="1"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5.75" customHeight="1"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5.75" customHeight="1"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ht="15.75" customHeight="1"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ht="15.75" customHeight="1"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ht="15.75" customHeight="1"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5.75" customHeight="1"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ht="15.75" customHeight="1"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5.75" customHeight="1"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5.75" customHeight="1"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ht="15.75" customHeight="1"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ht="15.75" customHeight="1"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ht="15.75" customHeight="1"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ht="15.75" customHeight="1"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ht="15.75" customHeight="1"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ht="15.75" customHeight="1"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ht="15.75" customHeight="1"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ht="15.75" customHeight="1"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ht="15.75" customHeight="1"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ht="15.75" customHeight="1"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5.75" customHeight="1"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ht="15.75" customHeight="1"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5.75" customHeight="1"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5.75" customHeight="1"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ht="15.75" customHeight="1"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ht="15.75" customHeight="1"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ht="15.75" customHeight="1"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5.75" customHeight="1"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5.75" customHeight="1"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5.75" customHeight="1"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5.75" customHeight="1"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ht="15.75" customHeight="1"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ht="15.75" customHeight="1"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5.75" customHeight="1"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ht="15.75" customHeight="1"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ht="15.75" customHeight="1"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5.75" customHeight="1"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ht="15.75" customHeight="1"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ht="15.75" customHeight="1"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ht="15.75" customHeight="1"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5.75" customHeight="1"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ht="15.75" customHeight="1"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ht="15.75" customHeight="1"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5.75" customHeight="1"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ht="15.75" customHeight="1"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ht="15.75" customHeight="1"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ht="15.75" customHeight="1"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5.75" customHeight="1"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ht="15.75" customHeight="1"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ht="15.75" customHeight="1"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ht="15.75" customHeight="1"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ht="15.75" customHeight="1"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5.75" customHeight="1"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ht="15.75" customHeight="1"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ht="15.75" customHeight="1"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5.75" customHeight="1"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ht="15.75" customHeight="1"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ht="15.75" customHeight="1"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ht="15.75" customHeight="1"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5.75" customHeight="1"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ht="15.75" customHeight="1"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ht="15.75" customHeight="1"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5.75" customHeight="1"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ht="15.75" customHeight="1"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ht="15.75" customHeight="1"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5.75" customHeight="1"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ht="15.75" customHeight="1"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ht="15.75" customHeight="1"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ht="15.75" customHeight="1"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ht="15.75" customHeight="1"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ht="15.75" customHeight="1"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ht="15.75" customHeight="1"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ht="15.75" customHeight="1"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ht="15.75" customHeight="1"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ht="15.75" customHeight="1"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ht="15.75" customHeight="1"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ht="15.75" customHeight="1"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ht="15.75" customHeight="1"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5.75" customHeight="1"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ht="15.75" customHeight="1"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ht="15.75" customHeight="1"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ht="15.75" customHeight="1"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ht="15.75" customHeight="1"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ht="15.75" customHeight="1"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ht="15.75" customHeight="1"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5.75" customHeight="1"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ht="15.75" customHeight="1"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ht="15.75" customHeight="1"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5.75" customHeight="1"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ht="15.75" customHeight="1"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ht="15.75" customHeight="1"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ht="15.75" customHeight="1"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ht="15.75" customHeight="1"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ht="15.75" customHeight="1"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5.75" customHeight="1"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ht="15.75" customHeight="1"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ht="15.75" customHeight="1"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ht="15.75" customHeight="1"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ht="15.75" customHeight="1"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ht="15.75" customHeight="1"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ht="15.75" customHeight="1"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ht="15.75" customHeight="1"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ht="15.75" customHeight="1"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ht="15.75" customHeight="1"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5.75" customHeight="1"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ht="15.75" customHeight="1"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ht="15.75" customHeight="1"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5.75" customHeight="1"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ht="15.75" customHeight="1"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ht="15.75" customHeight="1"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ht="15.75" customHeight="1"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ht="15.75" customHeight="1"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ht="15.75" customHeight="1"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ht="15.75" customHeight="1"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ht="15.75" customHeight="1"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ht="15.75" customHeight="1"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ht="15.75" customHeight="1"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ht="15.75" customHeight="1"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ht="15.75" customHeight="1"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ht="15.75" customHeight="1"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ht="15.75" customHeight="1"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5.75" customHeight="1"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5.75" customHeight="1"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5.75" customHeight="1"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ht="15.75" customHeight="1"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5.75" customHeight="1"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5.75" customHeight="1"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5.75" customHeight="1"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ht="15.75" customHeight="1"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ht="15.75" customHeight="1"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5.75" customHeight="1"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5.75" customHeight="1"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ht="15.75" customHeight="1"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ht="15.75" customHeight="1"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5.75" customHeight="1"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ht="15.75" customHeight="1"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5.75" customHeight="1"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ht="15.75" customHeight="1"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5.75" customHeight="1"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ht="15.75" customHeight="1"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ht="15.75" customHeight="1"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ht="15.75" customHeight="1"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5.75" customHeight="1"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5.75" customHeight="1"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5.75" customHeight="1"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5.75" customHeight="1"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5.75" customHeight="1"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5.75" customHeight="1"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5.75" customHeight="1"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ht="15.75" customHeight="1"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ht="15.75" customHeight="1"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ht="15.75" customHeight="1"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ht="15.75" customHeight="1"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ht="15.75" customHeight="1"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ht="15.75" customHeight="1"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ht="15.75" customHeight="1"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5.75" customHeight="1"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ht="15.75" customHeight="1"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5.75" customHeight="1"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ht="15.75" customHeight="1"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5.75" customHeight="1"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ht="15.75" customHeight="1"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5.75" customHeight="1"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ht="15.75" customHeight="1"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ht="15.75" customHeight="1"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ht="15.75" customHeight="1"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5.75" customHeight="1"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ht="15.75" customHeight="1"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5.75" customHeight="1"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5.75" customHeight="1"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ht="15.75" customHeight="1"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ht="15.75" customHeight="1"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ht="15.75" customHeight="1"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5.75" customHeight="1"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5.75" customHeight="1"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5.75" customHeight="1"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ht="15.75" customHeight="1"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5.75" customHeight="1"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ht="15.75" customHeight="1"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ht="15.75" customHeight="1"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5.75" customHeight="1"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ht="15.75" customHeight="1"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5.75" customHeight="1"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ht="15.75" customHeight="1"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ht="15.75" customHeight="1"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5.75" customHeight="1"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5.75" customHeight="1"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ht="15.75" customHeight="1"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5.75" customHeight="1"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ht="15.75" customHeight="1"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ht="15.75" customHeight="1"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ht="15.75" customHeight="1"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ht="15.75" customHeight="1"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ht="15.75" customHeight="1"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5.75" customHeight="1"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ht="15.75" customHeight="1"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ht="15.75" customHeight="1"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5.75" customHeight="1"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ht="15.75" customHeight="1"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ht="15.75" customHeight="1"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ht="15.75" customHeight="1"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ht="15.75" customHeight="1"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ht="15.75" customHeight="1"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ht="15.75" customHeight="1"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ht="15.75" customHeight="1"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ht="15.75" customHeight="1"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5.75" customHeight="1"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ht="15.75" customHeight="1"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ht="15.75" customHeight="1"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ht="15.75" customHeight="1"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5.75" customHeight="1"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ht="15.75" customHeight="1"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ht="15.75" customHeight="1"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ht="15.75" customHeight="1"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ht="15.75" customHeight="1"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5.75" customHeight="1"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ht="15.75" customHeight="1"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ht="15.75" customHeight="1"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ht="15.75" customHeight="1"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ht="15.75" customHeight="1"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ht="15.75" customHeight="1"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ht="15.75" customHeight="1"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ht="15.75" customHeight="1"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ht="15.75" customHeight="1"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5.75" customHeight="1"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ht="15.75" customHeight="1"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ht="15.75" customHeight="1"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ht="15.75" customHeight="1"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ht="15.75" customHeight="1"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ht="15.75" customHeight="1"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ht="15.75" customHeight="1"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5.75" customHeight="1"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ht="15.75" customHeight="1"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ht="15.75" customHeight="1"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5.75" customHeight="1"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ht="15.75" customHeight="1"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ht="15.75" customHeight="1"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ht="15.75" customHeight="1"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ht="15.75" customHeight="1"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ht="15.75" customHeight="1"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ht="15.75" customHeight="1"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ht="15.75" customHeight="1"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ht="15.75" customHeight="1"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5.75" customHeight="1"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5.75" customHeight="1"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5.75" customHeight="1"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5.75" customHeight="1"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5.75" customHeight="1"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ht="15.75" customHeight="1"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ht="15.75" customHeight="1"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5.75" customHeight="1"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ht="15.75" customHeight="1"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ht="15.75" customHeight="1"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ht="15.75" customHeight="1"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ht="15.75" customHeight="1"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ht="15.75" customHeight="1"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5.75" customHeight="1"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ht="15.75" customHeight="1"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5.75" customHeight="1"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ht="15.75" customHeight="1"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ht="15.75" customHeight="1"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ht="15.75" customHeight="1"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ht="15.75" customHeight="1"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ht="15.75" customHeight="1"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5.75" customHeight="1"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ht="15.75" customHeight="1"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ht="15.75" customHeight="1"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ht="15.75" customHeight="1"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ht="15.75" customHeight="1"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ht="15.75" customHeight="1"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ht="15.75" customHeight="1"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ht="15.75" customHeight="1"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ht="15.75" customHeight="1"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ht="15.75" customHeight="1"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ht="15.75" customHeight="1"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5.75" customHeight="1"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ht="15.75" customHeight="1"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ht="15.75" customHeight="1"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ht="15.75" customHeight="1"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ht="15.75" customHeight="1"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ht="15.75" customHeight="1"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ht="15.75" customHeight="1"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ht="15.75" customHeight="1"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ht="15.75" customHeight="1"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5.75" customHeight="1"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ht="15.75" customHeight="1"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ht="15.75" customHeight="1"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ht="15.75" customHeight="1"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ht="15.75" customHeight="1"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ht="15.75" customHeight="1"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ht="15.75" customHeight="1"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ht="15.75" customHeight="1"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ht="15.75" customHeight="1"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ht="15.75" customHeight="1"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ht="15.75" customHeight="1"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ht="15.75" customHeight="1"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ht="15.75" customHeight="1"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ht="15.75" customHeight="1"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ht="15.75" customHeight="1"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5.75" customHeight="1"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5.75" customHeight="1"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ht="15.75" customHeight="1"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5.75" customHeight="1"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ht="15.75" customHeight="1"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ht="15.75" customHeight="1"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ht="15.75" customHeight="1"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ht="15.75" customHeight="1"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ht="15.75" customHeight="1"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ht="15.75" customHeight="1"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ht="15.75" customHeight="1"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ht="15.75" customHeight="1"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ht="15.75" customHeight="1"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5.75" customHeight="1"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ht="15.75" customHeight="1"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ht="15.75" customHeight="1"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ht="15.75" customHeight="1"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ht="15.75" customHeight="1"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5.75" customHeight="1"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ht="15.75" customHeight="1"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ht="15.75" customHeight="1"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5.75" customHeight="1"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5.75" customHeight="1"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ht="15.75" customHeight="1"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ht="15.75" customHeight="1"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ht="15.75" customHeight="1"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ht="15.75" customHeight="1"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ht="15.75" customHeight="1"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ht="15.75" customHeight="1"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ht="15.75" customHeight="1"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ht="15.75" customHeight="1"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ht="15.75" customHeight="1"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ht="15.75" customHeight="1"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ht="15.75" customHeight="1"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ht="15.75" customHeight="1"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ht="15.75" customHeight="1"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5.75" customHeight="1"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ht="15.75" customHeight="1"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ht="15.75" customHeight="1"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ht="15.75" customHeight="1"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ht="15.75" customHeight="1"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ht="15.75" customHeight="1"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5.75" customHeight="1"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ht="15.75" customHeight="1"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ht="15.75" customHeight="1"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5.75" customHeight="1"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ht="15.75" customHeight="1"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ht="15.75" customHeight="1"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ht="15.75" customHeight="1"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ht="15.75" customHeight="1"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ht="15.75" customHeight="1"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ht="15.75" customHeight="1"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ht="15.75" customHeight="1"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5.75" customHeight="1"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ht="15.75" customHeight="1"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5.75" customHeight="1"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5.75" customHeight="1"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ht="15.75" customHeight="1"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ht="15.75" customHeight="1"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ht="15.75" customHeight="1"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5.75" customHeight="1"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ht="15.75" customHeight="1"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ht="15.75" customHeight="1"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ht="15.75" customHeight="1"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ht="15.75" customHeight="1"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5.75" customHeight="1"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5.75" customHeight="1"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5.75" customHeight="1"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ht="15.75" customHeight="1"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ht="15.75" customHeight="1"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ht="15.75" customHeight="1"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ht="15.75" customHeight="1"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ht="15.75" customHeight="1"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ht="15.75" customHeight="1"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ht="15.75" customHeight="1"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ht="15.75" customHeight="1"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ht="15.75" customHeight="1"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ht="15.75" customHeight="1"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ht="15.75" customHeight="1"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5.75" customHeight="1"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ht="15.75" customHeight="1"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ht="15.75" customHeight="1"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ht="15.75" customHeight="1"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5.75" customHeight="1"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ht="15.75" customHeight="1"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ht="15.75" customHeight="1"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ht="15.75" customHeight="1"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ht="15.75" customHeight="1"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ht="15.75" customHeight="1"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ht="15.75" customHeight="1"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5.75" customHeight="1"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ht="15.75" customHeight="1"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5.75" customHeight="1"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ht="15.75" customHeight="1"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5.75" customHeight="1"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ht="15.75" customHeight="1"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ht="15.75" customHeight="1"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ht="15.75" customHeight="1"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ht="15.75" customHeight="1"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ht="15.75" customHeight="1"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ht="15.75" customHeight="1"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ht="15.75" customHeight="1"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5.75" customHeight="1"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ht="15.75" customHeight="1"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ht="15.75" customHeight="1"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ht="15.75" customHeight="1"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ht="15.75" customHeight="1"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ht="15.75" customHeight="1"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ht="15.75" customHeight="1"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ht="15.75" customHeight="1"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5.75" customHeight="1"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ht="15.75" customHeight="1"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ht="15.75" customHeight="1"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ht="15.75" customHeight="1"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5.75" customHeight="1"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ht="15.75" customHeight="1"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ht="15.75" customHeight="1"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ht="15.75" customHeight="1"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5.75" customHeight="1"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ht="15.75" customHeight="1"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ht="15.75" customHeight="1"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ht="15.75" customHeight="1"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ht="15.75" customHeight="1"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ht="15.75" customHeight="1"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ht="15.75" customHeight="1"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ht="15.75" customHeight="1"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5.75" customHeight="1"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ht="15.75" customHeight="1"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ht="15.75" customHeight="1"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ht="15.75" customHeight="1"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ht="15.75" customHeight="1"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ht="15.75" customHeight="1"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ht="15.75" customHeight="1"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ht="15.75" customHeight="1"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5.75" customHeight="1"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ht="15.75" customHeight="1"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5.75" customHeight="1"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ht="15.75" customHeight="1"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5.75" customHeight="1"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ht="15.75" customHeight="1"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ht="15.75" customHeight="1"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5.75" customHeight="1"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ht="15.75" customHeight="1"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ht="15.75" customHeight="1"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ht="15.75" customHeight="1"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ht="15.75" customHeight="1"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ht="15.75" customHeight="1"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5.75" customHeight="1"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ht="15.75" customHeight="1"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ht="15.75" customHeight="1"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ht="15.75" customHeight="1"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ht="15.75" customHeight="1"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ht="15.75" customHeight="1"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ht="15.75" customHeight="1"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ht="15.75" customHeight="1"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ht="15.75" customHeight="1"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ht="15.75" customHeight="1"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ht="15.75" customHeight="1"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5.75" customHeight="1"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ht="15.75" customHeight="1"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5.75" customHeight="1"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5.75" customHeight="1"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ht="15.75" customHeight="1"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ht="15.75" customHeight="1"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ht="15.75" customHeight="1"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ht="15.75" customHeight="1"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5.75" customHeight="1"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ht="15.75" customHeight="1"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ht="15.75" customHeight="1"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5.75" customHeight="1"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ht="15.75" customHeight="1"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ht="15.75" customHeight="1"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ht="15.75" customHeight="1"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ht="15.75" customHeight="1"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ht="15.75" customHeight="1"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ht="15.75" customHeight="1"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ht="15.75" customHeight="1"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ht="15.75" customHeight="1"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ht="15.75" customHeight="1"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5.75" customHeight="1"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ht="15.75" customHeight="1"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5.75" customHeight="1"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ht="15.75" customHeight="1"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5.75" customHeight="1"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ht="15.75" customHeight="1"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ht="15.75" customHeight="1"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ht="15.75" customHeight="1"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ht="15.75" customHeight="1"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ht="15.75" customHeight="1"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ht="15.75" customHeight="1"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ht="15.75" customHeight="1"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ht="15.75" customHeight="1"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ht="15.75" customHeight="1"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ht="15.75" customHeight="1"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ht="15.75" customHeight="1"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ht="15.75" customHeight="1"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5.75" customHeight="1"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5.75" customHeight="1"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ht="15.75" customHeight="1"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5.75" customHeight="1"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ht="15.75" customHeight="1"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ht="15.75" customHeight="1"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ht="15.75" customHeight="1"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ht="15.75" customHeight="1"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ht="15.75" customHeight="1"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ht="15.75" customHeight="1"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ht="15.75" customHeight="1"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ht="15.75" customHeight="1"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5.75" customHeight="1"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ht="15.75" customHeight="1"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ht="15.75" customHeight="1"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5.75" customHeight="1"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ht="15.75" customHeight="1"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ht="15.75" customHeight="1"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ht="15.75" customHeight="1"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ht="15.75" customHeight="1"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5.75" customHeight="1"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ht="15.75" customHeight="1"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ht="15.75" customHeight="1"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ht="15.75" customHeight="1"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ht="15.75" customHeight="1"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ht="15.75" customHeight="1"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ht="15.75" customHeight="1"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ht="15.75" customHeight="1"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ht="15.75" customHeight="1"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ht="15.75" customHeight="1"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ht="15.75" customHeight="1"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ht="15.75" customHeight="1"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ht="15.75" customHeight="1"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ht="15.75" customHeight="1"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ht="15.75" customHeight="1"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ht="15.75" customHeight="1"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ht="15.75" customHeight="1"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ht="15.75" customHeight="1"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ht="15.75" customHeight="1"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ht="15.75" customHeight="1"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ht="15.75" customHeight="1"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ht="15.75" customHeight="1"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ht="15.75" customHeight="1"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ht="15.75" customHeight="1"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5.75" customHeight="1"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ht="15.75" customHeight="1"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ht="15.75" customHeight="1"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ht="15.75" customHeight="1"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ht="15.75" customHeight="1"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ht="15.75" customHeight="1"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ht="15.75" customHeight="1"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ht="15.75" customHeight="1"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ht="15.75" customHeight="1"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ht="15.75" customHeight="1"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5.75" customHeight="1"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5.75" customHeight="1"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ht="15.75" customHeight="1"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ht="15.75" customHeight="1"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ht="15.75" customHeight="1"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ht="15.75" customHeight="1"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ht="15.75" customHeight="1"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ht="15.75" customHeight="1"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5.75" customHeight="1"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ht="15.75" customHeight="1"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ht="15.75" customHeight="1"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5.75" customHeight="1"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5.75" customHeight="1"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5.75" customHeight="1"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ht="15.75" customHeight="1"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ht="15.75" customHeight="1"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ht="15.75" customHeight="1"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5.75" customHeight="1"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ht="15.75" customHeight="1"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ht="15.75" customHeight="1"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ht="15.75" customHeight="1"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ht="15.75" customHeight="1"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ht="15.75" customHeight="1"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ht="15.75" customHeight="1"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ht="15.75" customHeight="1"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ht="15.75" customHeight="1"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ht="15.75" customHeight="1"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5.75" customHeight="1"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5.75" customHeight="1"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ht="15.75" customHeight="1"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ht="15.75" customHeight="1"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ht="15.75" customHeight="1"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ht="15.75" customHeight="1"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ht="15.75" customHeight="1"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ht="15.75" customHeight="1"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ht="15.75" customHeight="1"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ht="15.75" customHeight="1"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ht="15.75" customHeight="1"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ht="15.75" customHeight="1"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5.75" customHeight="1"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ht="15.75" customHeight="1"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5.75" customHeight="1"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ht="15.75" customHeight="1"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5.75" customHeight="1"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ht="15.75" customHeight="1"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ht="15.75" customHeight="1"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ht="15.75" customHeight="1"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ht="15.75" customHeight="1"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ht="15.75" customHeight="1"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ht="15.75" customHeight="1"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ht="15.75" customHeight="1"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ht="15.75" customHeight="1"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ht="15.75" customHeight="1"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ht="15.75" customHeight="1"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ht="15.75" customHeight="1"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ht="15.75" customHeight="1"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ht="15.75" customHeight="1"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ht="15.75" customHeight="1"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ht="15.75" customHeight="1"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ht="15.75" customHeight="1"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ht="15.75" customHeight="1"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ht="15.75" customHeight="1"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ht="15.75" customHeight="1"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ht="15.75" customHeight="1"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ht="15.75" customHeight="1"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ht="15.75" customHeight="1"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ht="15.75" customHeight="1"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ht="15.75" customHeight="1"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ht="15.75" customHeight="1"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ht="15.75" customHeight="1"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ht="15.75" customHeight="1"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ht="15.75" customHeight="1"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ht="15.75" customHeight="1"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5.75" customHeight="1"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ht="15.75" customHeight="1"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ht="15.75" customHeight="1"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5.75" customHeight="1"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5.75" customHeight="1"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5.75" customHeight="1"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ht="15.75" customHeight="1"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5.75" customHeight="1"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ht="15.75" customHeight="1"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5.75" customHeight="1"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ht="15.75" customHeight="1"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ht="15.75" customHeight="1"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ht="15.75" customHeight="1"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ht="15.75" customHeight="1"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ht="15.75" customHeight="1"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ht="15.75" customHeight="1"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ht="15.75" customHeight="1"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ht="15.75" customHeight="1"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ht="15.75" customHeight="1"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ht="15.75" customHeight="1"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5.75" customHeight="1"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ht="15.75" customHeight="1"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5.75" customHeight="1"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5.75" customHeight="1"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5.75" customHeight="1"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5.75" customHeight="1"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ht="15.75" customHeight="1"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ht="15.75" customHeight="1"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ht="15.75" customHeight="1"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ht="15.75" customHeight="1"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ht="15.75" customHeight="1"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ht="15.75" customHeight="1"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ht="15.75" customHeight="1"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ht="15.75" customHeight="1"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5.75" customHeight="1"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5.75" customHeight="1"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5.75" customHeight="1"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ht="15.75" customHeight="1"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ht="15.75" customHeight="1"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ht="15.75" customHeight="1"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ht="15.75" customHeight="1"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ht="15.75" customHeight="1"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ht="15.75" customHeight="1"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ht="15.75" customHeight="1"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ht="15.75" customHeight="1"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ht="15.75" customHeight="1"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5.75" customHeight="1"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ht="15.75" customHeight="1"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ht="15.75" customHeight="1"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ht="15.75" customHeight="1"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ht="15.75" customHeight="1"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ht="15.75" customHeight="1"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ht="15.75" customHeight="1"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ht="15.75" customHeight="1"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5.75" customHeight="1"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ht="15.75" customHeight="1"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ht="15.75" customHeight="1"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5.75" customHeight="1"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ht="15.75" customHeight="1"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ht="15.75" customHeight="1"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ht="15.75" customHeight="1"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ht="15.75" customHeight="1"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ht="15.75" customHeight="1"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ht="15.75" customHeight="1"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ht="15.75" customHeight="1"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ht="15.75" customHeight="1"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ht="15.75" customHeight="1"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ht="15.75" customHeight="1"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ht="15.75" customHeight="1"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ht="15.75" customHeight="1"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ht="15.75" customHeight="1"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ht="15.75" customHeight="1"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ht="15.75" customHeight="1"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ht="15.75" customHeight="1"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5.75" customHeight="1"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5.75" customHeight="1"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ht="15.75" customHeight="1"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ht="15.75" customHeight="1"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ht="15.75" customHeight="1"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5.75" customHeight="1"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5.75" customHeight="1"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ht="15.75" customHeight="1"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ht="15.75" customHeight="1"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ht="15.75" customHeight="1"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5.75" customHeight="1"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ht="15.75" customHeight="1"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ht="15.75" customHeight="1"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ht="15.75" customHeight="1"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ht="15.75" customHeight="1"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ht="15.75" customHeight="1"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ht="15.75" customHeight="1"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ht="15.75" customHeight="1"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5.75" customHeight="1"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ht="15.75" customHeight="1"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ht="15.75" customHeight="1"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ht="15.75" customHeight="1"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ht="15.75" customHeight="1"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5.75" customHeight="1"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ht="15.75" customHeight="1"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ht="15.75" customHeight="1"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ht="15.75" customHeight="1"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ht="15.75" customHeight="1"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ht="15.75" customHeight="1"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ht="15.75" customHeight="1"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ht="15.75" customHeight="1"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ht="15.75" customHeight="1"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ht="15.75" customHeight="1"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ht="15.75" customHeight="1"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ht="15.75" customHeight="1"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ht="15.75" customHeight="1"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ht="15.75" customHeight="1"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ht="15.75" customHeight="1"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5.75" customHeight="1"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5.75" customHeight="1"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ht="15.75" customHeight="1"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ht="15.75" customHeight="1"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5.75" customHeight="1"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ht="15.75" customHeight="1"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ht="15.75" customHeight="1"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5.75" customHeight="1"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ht="15.75" customHeight="1"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ht="15.75" customHeight="1"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ht="15.75" customHeight="1"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5.75" customHeight="1"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5.75" customHeight="1"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ht="15.75" customHeight="1"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ht="15.75" customHeight="1"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ht="15.75" customHeight="1"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ht="15.75" customHeight="1"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ht="15.75" customHeight="1"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ht="15.75" customHeight="1"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ht="15.75" customHeight="1"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ht="15.75" customHeight="1"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ht="15.75" customHeight="1"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ht="15.75" customHeight="1"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ht="15.75" customHeight="1"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ht="15.75" customHeight="1"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5.75" customHeight="1"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ht="15.75" customHeight="1"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5.75" customHeight="1"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ht="15.75" customHeight="1"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ht="15.75" customHeight="1"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ht="15.75" customHeight="1"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5.75" customHeight="1"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ht="15.75" customHeight="1"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ht="15.75" customHeight="1"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ht="15.75" customHeight="1"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ht="15.75" customHeight="1"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5.75" customHeight="1"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ht="15.75" customHeight="1"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5.75" customHeight="1"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ht="15.75" customHeight="1"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ht="15.75" customHeight="1"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ht="15.75" customHeight="1"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ht="15.75" customHeight="1"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ht="15.75" customHeight="1"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ht="15.75" customHeight="1"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ht="15.75" customHeight="1"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5.75" customHeight="1"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5.75" customHeight="1"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5.75" customHeight="1"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ht="15.75" customHeight="1"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5.75" customHeight="1"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ht="15.75" customHeight="1"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ht="15.75" customHeight="1"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ht="15.75" customHeight="1"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ht="15.75" customHeight="1"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5.75" customHeight="1"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ht="15.75" customHeight="1"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5.75" customHeight="1"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ht="15.75" customHeight="1"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ht="15.75" customHeight="1"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ht="15.75" customHeight="1"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ht="15.75" customHeight="1"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5.75" customHeight="1"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ht="15.75" customHeight="1"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ht="15.75" customHeight="1"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ht="15.75" customHeight="1"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ht="15.75" customHeight="1"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ht="15.75" customHeight="1"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ht="15.75" customHeight="1"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5.75" customHeight="1"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5.75" customHeight="1"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ht="15.75" customHeight="1"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ht="15.75" customHeight="1"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5.75" customHeight="1"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ht="15.75" customHeight="1"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ht="15.75" customHeight="1"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ht="15.75" customHeight="1"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ht="15.75" customHeight="1"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ht="15.75" customHeight="1"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ht="15.75" customHeight="1"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ht="15.75" customHeight="1"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ht="15.75" customHeight="1"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ht="15.75" customHeight="1"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ht="15.75" customHeight="1"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ht="15.75" customHeight="1"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ht="15.75" customHeight="1"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ht="15.75" customHeight="1"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5.75" customHeight="1"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ht="15.75" customHeight="1"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5.75" customHeight="1"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ht="15.75" customHeight="1"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ht="15.75" customHeight="1"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ht="15.75" customHeight="1"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ht="15.75" customHeight="1"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5.75" customHeight="1"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ht="15.75" customHeight="1"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ht="15.75" customHeight="1"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ht="15.75" customHeight="1"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ht="15.75" customHeight="1"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ht="15.75" customHeight="1"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5.75" customHeight="1"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ht="15.75" customHeight="1"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ht="15.75" customHeight="1"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ht="15.75" customHeight="1"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ht="15.75" customHeight="1"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ht="15.75" customHeight="1"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ht="15.75" customHeight="1"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ht="15.75" customHeight="1"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ht="15.75" customHeight="1"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ht="15.75" customHeight="1"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ht="15.75" customHeight="1"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ht="15.75" customHeight="1"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ht="15.75" customHeight="1"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5.75" customHeight="1"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ht="15.75" customHeight="1"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5.75" customHeight="1"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ht="15.75" customHeight="1"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5.75" customHeight="1"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ht="15.75" customHeight="1"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ht="15.75" customHeight="1"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ht="15.75" customHeight="1"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ht="15.75" customHeight="1"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ht="15.75" customHeight="1"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ht="15.75" customHeight="1"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ht="15.75" customHeight="1"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ht="15.75" customHeight="1"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5.75" customHeight="1"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5.75" customHeight="1"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ht="15.75" customHeight="1"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ht="15.75" customHeight="1"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ht="15.75" customHeight="1"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ht="15.75" customHeight="1"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ht="15.75" customHeight="1"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ht="15.75" customHeight="1"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ht="15.75" customHeight="1"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ht="15.75" customHeight="1"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ht="15.75" customHeight="1"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ht="15.75" customHeight="1"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ht="15.75" customHeight="1"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ht="15.75" customHeight="1"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ht="15.75" customHeight="1"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ht="15.75" customHeight="1"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5.75" customHeight="1"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ht="15.75" customHeight="1"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ht="15.75" customHeight="1"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ht="15.75" customHeight="1"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ht="15.75" customHeight="1"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ht="15.75" customHeight="1"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ht="15.75" customHeight="1"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ht="15.75" customHeight="1"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ht="15.75" customHeight="1"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ht="15.75" customHeight="1"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ht="15.75" customHeight="1"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ht="15.75" customHeight="1"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5.75" customHeight="1"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ht="15.75" customHeight="1"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ht="15.75" customHeight="1"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5.75" customHeight="1"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ht="15.75" customHeight="1"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ht="15.75" customHeight="1"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ht="15.75" customHeight="1"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ht="15.75" customHeight="1"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5.75" customHeight="1"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5.75" customHeight="1"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ht="15.75" customHeight="1"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ht="15.75" customHeight="1"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ht="15.75" customHeight="1"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ht="15.75" customHeight="1"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ht="15.75" customHeight="1"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ht="15.75" customHeight="1"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ht="15.75" customHeight="1"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ht="15.75" customHeight="1"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ht="15.75" customHeight="1"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ht="15.75" customHeight="1"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ht="15.75" customHeight="1"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ht="15.75" customHeight="1"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ht="15.75" customHeight="1"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ht="15.75" customHeight="1"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ht="15.75" customHeight="1"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ht="15.75" customHeight="1"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ht="15.75" customHeight="1"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5.75" customHeight="1"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ht="15.75" customHeight="1"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ht="15.75" customHeight="1"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ht="15.75" customHeight="1"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ht="15.75" customHeight="1"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5.75" customHeight="1"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ht="15.75" customHeight="1"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ht="15.75" customHeight="1"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ht="15.75" customHeight="1"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5.75" customHeight="1"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ht="15.75" customHeight="1"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ht="15.75" customHeight="1"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ht="15.75" customHeight="1"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ht="15.75" customHeight="1"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ht="15.75" customHeight="1"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ht="15.75" customHeight="1"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5.75" customHeight="1"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ht="15.75" customHeight="1"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ht="15.75" customHeight="1"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ht="15.75" customHeight="1"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ht="15.75" customHeight="1"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ht="15.75" customHeight="1"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ht="15.75" customHeight="1"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ht="15.75" customHeight="1"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ht="15.75" customHeight="1"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ht="15.75" customHeight="1"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5.75" customHeight="1"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ht="15.75" customHeight="1"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ht="15.75" customHeight="1"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ht="15.75" customHeight="1"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ht="15.75" customHeight="1"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ht="15.75" customHeight="1"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ht="15.75" customHeight="1"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ht="15.75" customHeight="1"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ht="15.75" customHeight="1"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5.75" customHeight="1"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ht="15.75" customHeight="1"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5.75" customHeight="1"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ht="15.75" customHeight="1"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ht="15.75" customHeight="1"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ht="15.75" customHeight="1"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ht="15.75" customHeight="1"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ht="15.75" customHeight="1"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5.75" customHeight="1"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5.75" customHeight="1"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ht="15.75" customHeight="1"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ht="15.75" customHeight="1"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ht="15.75" customHeight="1"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ht="15.75" customHeight="1"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ht="15.75" customHeight="1"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ht="15.75" customHeight="1"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ht="15.75" customHeight="1"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ht="15.75" customHeight="1"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5.75" customHeight="1"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ht="15.75" customHeight="1"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ht="15.75" customHeight="1"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ht="15.75" customHeight="1"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ht="15.75" customHeight="1"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ht="15.75" customHeight="1"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5.75" customHeight="1"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ht="15.75" customHeight="1"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ht="15.75" customHeight="1"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ht="15.75" customHeight="1"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ht="15.75" customHeight="1"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ht="15.75" customHeight="1"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ht="15.75" customHeight="1"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ht="15.75" customHeight="1"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ht="15.75" customHeight="1"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ht="15.75" customHeight="1"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ht="15.75" customHeight="1"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ht="15.75" customHeight="1"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ht="15.75" customHeight="1"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ht="15.75" customHeight="1"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5.75" customHeight="1"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ht="15.75" customHeight="1"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ht="15.75" customHeight="1"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5.75" customHeight="1"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ht="15.75" customHeight="1"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ht="15.75" customHeight="1"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ht="15.75" customHeight="1"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5.75" customHeight="1"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5.75" customHeight="1"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ht="15.75" customHeight="1"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ht="15.75" customHeight="1"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ht="15.75" customHeight="1"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5.75" customHeight="1"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ht="15.75" customHeight="1"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ht="15.75" customHeight="1"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ht="15.75" customHeight="1"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ht="15.75" customHeight="1"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ht="15.75" customHeight="1"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ht="15.75" customHeight="1"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ht="15.75" customHeight="1"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ht="15.75" customHeight="1"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ht="15.75" customHeight="1"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ht="15.75" customHeight="1"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ht="15.75" customHeight="1"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ht="15.75" customHeight="1"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ht="15.75" customHeight="1"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ht="15.75" customHeight="1"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ht="15.75" customHeight="1"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ht="15.75" customHeight="1"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5.75" customHeight="1"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ht="15.75" customHeight="1"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ht="15.75" customHeight="1"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5.75" customHeight="1"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5.75" customHeight="1"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5.75" customHeight="1"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ht="15.75" customHeight="1"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5.75" customHeight="1"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5.75" customHeight="1"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ht="15.75" customHeight="1"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ht="15.75" customHeight="1"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ht="15.75" customHeight="1"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5.75" customHeight="1"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ht="15.75" customHeight="1"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5.75" customHeight="1"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ht="15.75" customHeight="1"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ht="15.75" customHeight="1"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5.75" customHeight="1"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5.75" customHeight="1"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5.75" customHeight="1"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5.75" customHeight="1"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ht="15.75" customHeight="1"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ht="15.75" customHeight="1"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5.75" customHeight="1"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ht="15.75" customHeight="1"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5.75" customHeight="1"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ht="15.75" customHeight="1"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ht="15.75" customHeight="1"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ht="15.75" customHeight="1"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ht="15.75" customHeight="1"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ht="15.75" customHeight="1"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ht="15.75" customHeight="1"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ht="15.75" customHeight="1"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ht="15.75" customHeight="1"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ht="15.75" customHeight="1"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ht="15.75" customHeight="1"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ht="15.75" customHeight="1"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ht="15.75" customHeight="1"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ht="15.75" customHeight="1"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ht="15.75" customHeight="1"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ht="15.75" customHeight="1"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ht="15.75" customHeight="1"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ht="15.75" customHeight="1"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5.75" customHeight="1"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ht="15.75" customHeight="1"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ht="15.75" customHeight="1"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ht="15.75" customHeight="1"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ht="15.75" customHeight="1"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5.75" customHeight="1"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ht="15.75" customHeight="1"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ht="15.75" customHeight="1"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ht="15.75" customHeight="1"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ht="15.75" customHeight="1"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ht="15.75" customHeight="1"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ht="15.75" customHeight="1"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ht="15.75" customHeight="1"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ht="15.75" customHeight="1"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ht="15.75" customHeight="1"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ht="15.75" customHeight="1"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ht="15.75" customHeight="1"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ht="15.75" customHeight="1"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ht="15.75" customHeight="1"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ht="15.75" customHeight="1"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ht="15.75" customHeight="1"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ht="15.75" customHeight="1"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ht="15.75" customHeight="1"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ht="15.75" customHeight="1"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ht="15.75" customHeight="1"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5.75" customHeight="1"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ht="15.75" customHeight="1"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ht="15.75" customHeight="1"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5.75" customHeight="1"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ht="15.75" customHeight="1"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ht="15.75" customHeight="1"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5.75" customHeight="1"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ht="15.75" customHeight="1"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5.75" customHeight="1"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ht="15.75" customHeight="1"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ht="15.75" customHeight="1"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ht="15.75" customHeight="1"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ht="15.75" customHeight="1"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ht="15.75" customHeight="1"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ht="15.75" customHeight="1"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ht="15.75" customHeight="1"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5.75" customHeight="1"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ht="15.75" customHeight="1"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ht="15.75" customHeight="1"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ht="15.75" customHeight="1"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ht="15.75" customHeight="1"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ht="15.75" customHeight="1"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ht="15.75" customHeight="1"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ht="15.75" customHeight="1"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ht="15.75" customHeight="1"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5.75" customHeight="1"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ht="15.75" customHeight="1"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ht="15.75" customHeight="1"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5.75" customHeight="1"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ht="15.75" customHeight="1"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ht="15.75" customHeight="1"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ht="15.75" customHeight="1"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ht="15.75" customHeight="1"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ht="15.75" customHeight="1"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ht="15.75" customHeight="1"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ht="15.75" customHeight="1"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ht="15.75" customHeight="1"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ht="15.75" customHeight="1"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5.75" customHeight="1"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5.75" customHeight="1"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ht="15.75" customHeight="1"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ht="15.75" customHeight="1"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ht="15.75" customHeight="1"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ht="15.75" customHeight="1"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5.75" customHeight="1"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ht="15.75" customHeight="1"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5.75" customHeight="1"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ht="15.75" customHeight="1"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ht="15.75" customHeight="1"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ht="15.75" customHeight="1"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5.75" customHeight="1"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5.75" customHeight="1"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ht="15.75" customHeight="1"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5.75" customHeight="1"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ht="15.75" customHeight="1"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ht="15.75" customHeight="1"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ht="15.75" customHeight="1"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ht="15.75" customHeight="1"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ht="15.75" customHeight="1"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5.75" customHeight="1"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ht="15.75" customHeight="1"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5.75" customHeight="1"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ht="15.75" customHeight="1"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ht="15.75" customHeight="1"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ht="15.75" customHeight="1"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ht="15.75" customHeight="1"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ht="15.75" customHeight="1"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ht="15.75" customHeight="1"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ht="15.75" customHeight="1"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ht="15.75" customHeight="1"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ht="15.75" customHeight="1"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ht="15.75" customHeight="1"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5.75" customHeight="1"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ht="15.75" customHeight="1"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5.75" customHeight="1"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ht="15.75" customHeight="1"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5.75" customHeight="1"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ht="15.75" customHeight="1"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ht="15.75" customHeight="1"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ht="15.75" customHeight="1"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ht="15.75" customHeight="1"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ht="15.75" customHeight="1"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ht="15.75" customHeight="1"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ht="15.75" customHeight="1"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ht="15.75" customHeight="1"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ht="15.75" customHeight="1"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5.75" customHeight="1"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ht="15.75" customHeight="1"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ht="15.75" customHeight="1"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ht="15.75" customHeight="1"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ht="15.75" customHeight="1"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ht="15.75" customHeight="1"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ht="15.75" customHeight="1"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ht="15.75" customHeight="1"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ht="15.75" customHeight="1"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ht="15.75" customHeight="1"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5.75" customHeight="1"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ht="15.75" customHeight="1"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ht="15.75" customHeight="1"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ht="15.75" customHeight="1"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ht="15.75" customHeight="1"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ht="15.75" customHeight="1"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5.75" customHeight="1"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ht="15.75" customHeight="1"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ht="15.75" customHeight="1"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ht="15.75" customHeight="1"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ht="15.75" customHeight="1"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5.75" customHeight="1"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5.75" customHeight="1"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5.75" customHeight="1"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ht="15.75" customHeight="1"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5.75" customHeight="1"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5.75" customHeight="1"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5.75" customHeight="1"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ht="15.75" customHeight="1"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ht="15.75" customHeight="1"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ht="15.75" customHeight="1"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ht="15.75" customHeight="1"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ht="15.75" customHeight="1"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ht="15.75" customHeight="1"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5.75" customHeight="1"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ht="15.75" customHeight="1"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ht="15.75" customHeight="1"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5.75" customHeight="1"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5.75" customHeight="1"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5.75" customHeight="1"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ht="15.75" customHeight="1"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ht="15.75" customHeight="1"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ht="15.75" customHeight="1"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5.75" customHeight="1"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ht="15.75" customHeight="1"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ht="15.75" customHeight="1"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5.75" customHeight="1"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5.75" customHeight="1"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ht="15.75" customHeight="1"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ht="15.75" customHeight="1"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ht="15.75" customHeight="1"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ht="15.75" customHeight="1"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ht="15.75" customHeight="1"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ht="15.75" customHeight="1"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5.75" customHeight="1"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ht="15.75" customHeight="1"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ht="15.75" customHeight="1"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ht="15.75" customHeight="1"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ht="15.75" customHeight="1"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ht="15.75" customHeight="1"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ht="15.75" customHeight="1"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ht="15.75" customHeight="1"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ht="15.75" customHeight="1"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ht="15.75" customHeight="1"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ht="15.75" customHeight="1"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ht="15.75" customHeight="1"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ht="15.75" customHeight="1"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ht="15.75" customHeight="1"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ht="15.75" customHeight="1"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ht="15.75" customHeight="1"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ht="15.75" customHeight="1"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ht="15.75" customHeight="1"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ht="15.75" customHeight="1"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ht="15.75" customHeight="1"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5.75" customHeight="1"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ht="15.75" customHeight="1"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ht="15.75" customHeight="1"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5.75" customHeight="1"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ht="15.75" customHeight="1"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ht="15.75" customHeight="1"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5.75" customHeight="1"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ht="15.75" customHeight="1"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ht="15.75" customHeight="1"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ht="15.75" customHeight="1"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5.75" customHeight="1"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ht="15.75" customHeight="1"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ht="15.75" customHeight="1"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5.75" customHeight="1"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ht="15.75" customHeight="1"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ht="15.75" customHeight="1"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ht="15.75" customHeight="1"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ht="15.75" customHeight="1"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ht="15.75" customHeight="1"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ht="15.75" customHeight="1"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5.75" customHeight="1"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ht="15.75" customHeight="1"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ht="15.75" customHeight="1"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ht="15.75" customHeight="1"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ht="15.75" customHeight="1"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5.75" customHeight="1"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5.75" customHeight="1"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ht="15.75" customHeight="1"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ht="15.75" customHeight="1"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ht="15.75" customHeight="1"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ht="15.75" customHeight="1"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ht="15.75" customHeight="1"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ht="15.75" customHeight="1"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ht="15.75" customHeight="1"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ht="15.75" customHeight="1"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ht="15.75" customHeight="1"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ht="15.75" customHeight="1"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ht="15.75" customHeight="1"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ht="15.75" customHeight="1"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ht="15.75" customHeight="1"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ht="15.75" customHeight="1"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ht="15.75" customHeight="1"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ht="15.75" customHeight="1"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ht="15.75" customHeight="1"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ht="15.75" customHeight="1"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ht="15.75" customHeight="1"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ht="15.75" customHeight="1"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ht="15.75" customHeight="1"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ht="15.75" customHeight="1"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ht="15.75" customHeight="1"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ht="15.75" customHeight="1"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ht="15.75" customHeight="1"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5.75" customHeight="1"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ht="15.75" customHeight="1"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5.75" customHeight="1"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5.75" customHeight="1"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ht="15.75" customHeight="1"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5.75" customHeight="1"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ht="15.75" customHeight="1"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5.75" customHeight="1"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ht="15.75" customHeight="1"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ht="15.75" customHeight="1"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ht="15.75" customHeight="1"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ht="15.75" customHeight="1"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5.75" customHeight="1"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ht="15.75" customHeight="1"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ht="15.75" customHeight="1"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ht="15.75" customHeight="1"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ht="15.75" customHeight="1"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ht="15.75" customHeight="1"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ht="15.75" customHeight="1"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ht="15.75" customHeight="1"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ht="15.75" customHeight="1"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ht="15.75" customHeight="1"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ht="15.75" customHeight="1"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ht="15.75" customHeight="1"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ht="15.75" customHeight="1"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ht="15.75" customHeight="1"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ht="15.75" customHeight="1"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ht="15.75" customHeight="1"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ht="15.75" customHeight="1"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ht="15.75" customHeight="1"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ht="15.75" customHeight="1"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ht="15.75" customHeight="1"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5.75" customHeight="1"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ht="15.75" customHeight="1"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ht="15.75" customHeight="1"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ht="15.75" customHeight="1"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ht="15.75" customHeight="1"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ht="15.75" customHeight="1"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ht="15.75" customHeight="1"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ht="15.75" customHeight="1"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ht="15.75" customHeight="1"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5.75" customHeight="1"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ht="15.75" customHeight="1"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ht="15.75" customHeight="1"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ht="15.75" customHeight="1"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ht="15.75" customHeight="1"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ht="15.75" customHeight="1"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5.75" customHeight="1"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ht="15.75" customHeight="1"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5.75" customHeight="1"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ht="15.75" customHeight="1"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ht="15.75" customHeight="1"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ht="15.75" customHeight="1"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ht="15.75" customHeight="1"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ht="15.75" customHeight="1"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ht="15.75" customHeight="1"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5.75" customHeight="1"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ht="15.75" customHeight="1"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ht="15.75" customHeight="1"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5.75" customHeight="1"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ht="15.75" customHeight="1"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5.75" customHeight="1"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ht="15.75" customHeight="1"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5.75" customHeight="1"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ht="15.75" customHeight="1"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ht="15.75" customHeight="1"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ht="15.75" customHeight="1"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ht="15.75" customHeight="1"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ht="15.75" customHeight="1"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ht="15.75" customHeight="1"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ht="15.75" customHeight="1"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ht="15.75" customHeight="1"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5.75" customHeight="1"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ht="15.75" customHeight="1"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5.75" customHeight="1"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ht="15.75" customHeight="1"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ht="15.75" customHeight="1"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ht="15.75" customHeight="1"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ht="15.75" customHeight="1"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ht="15.75" customHeight="1"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ht="15.75" customHeight="1"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ht="15.75" customHeight="1"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ht="15.75" customHeight="1"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ht="15.75" customHeight="1"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ht="15.75" customHeight="1"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ht="15.75" customHeight="1"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ht="15.75" customHeight="1"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ht="15.75" customHeight="1"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ht="15.75" customHeight="1"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ht="15.75" customHeight="1"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ht="15.75" customHeight="1"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ht="15.75" customHeight="1"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ht="15.75" customHeight="1"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ht="15.75" customHeight="1"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ht="15.75" customHeight="1"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ht="15.75" customHeight="1"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ht="15.75" customHeight="1"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ht="15.75" customHeight="1"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ht="15.75" customHeight="1"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ht="15.75" customHeight="1"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ht="15.75" customHeight="1"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ht="15.75" customHeight="1"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5.75" customHeight="1"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ht="15.75" customHeight="1"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5.75" customHeight="1"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5.75" customHeight="1"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5.75" customHeight="1"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ht="15.75" customHeight="1"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ht="15.75" customHeight="1"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ht="15.75" customHeight="1"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ht="15.75" customHeight="1"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ht="15.75" customHeight="1"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ht="15.75" customHeight="1"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ht="15.75" customHeight="1"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ht="15.75" customHeight="1"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ht="15.75" customHeight="1"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5.75" customHeight="1"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ht="15.75" customHeight="1"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ht="15.75" customHeight="1"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ht="15.75" customHeight="1"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ht="15.75" customHeight="1"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5.75" customHeight="1"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ht="15.75" customHeight="1"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ht="15.75" customHeight="1"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ht="15.75" customHeight="1"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ht="15.75" customHeight="1"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ht="15.75" customHeight="1"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ht="15.75" customHeight="1"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ht="15.75" customHeight="1"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ht="15.75" customHeight="1"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5.75" customHeight="1"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ht="15.75" customHeight="1"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ht="15.75" customHeight="1"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ht="15.75" customHeight="1"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ht="15.75" customHeight="1"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ht="15.75" customHeight="1"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ht="15.75" customHeight="1"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ht="15.75" customHeight="1"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ht="15.75" customHeight="1"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ht="15.75" customHeight="1"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ht="15.75" customHeight="1"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ht="15.75" customHeight="1"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ht="15.75" customHeight="1"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5.75" customHeight="1"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ht="15.75" customHeight="1"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5.75" customHeight="1"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ht="15.75" customHeight="1"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5.75" customHeight="1"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ht="15.75" customHeight="1"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ht="15.75" customHeight="1"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ht="15.75" customHeight="1"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ht="15.75" customHeight="1"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ht="15.75" customHeight="1"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ht="15.75" customHeight="1"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ht="15.75" customHeight="1"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5.75" customHeight="1"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ht="15.75" customHeight="1"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ht="15.75" customHeight="1"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ht="15.75" customHeight="1"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ht="15.75" customHeight="1"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ht="15.75" customHeight="1"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ht="15.75" customHeight="1"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5.75" customHeight="1"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ht="15.75" customHeight="1"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ht="15.75" customHeight="1"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ht="15.75" customHeight="1"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ht="15.75" customHeight="1"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ht="15.75" customHeight="1"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5.75" customHeight="1"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5.75" customHeight="1"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ht="15.75" customHeight="1"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ht="15.75" customHeight="1"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ht="15.75" customHeight="1"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ht="15.75" customHeight="1"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5.75" customHeight="1"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ht="15.75" customHeight="1"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ht="15.75" customHeight="1"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ht="15.75" customHeight="1"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5.75" customHeight="1"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ht="15.75" customHeight="1"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ht="15.75" customHeight="1"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ht="15.75" customHeight="1"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ht="15.75" customHeight="1"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ht="15.75" customHeight="1"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ht="15.75" customHeight="1"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ht="15.75" customHeight="1"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5.75" customHeight="1"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ht="15.75" customHeight="1"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ht="15.75" customHeight="1"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5.75" customHeight="1"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ht="15.75" customHeight="1"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ht="15.75" customHeight="1"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ht="15.75" customHeight="1"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ht="15.75" customHeight="1"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ht="15.75" customHeight="1"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ht="15.75" customHeight="1"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ht="15.75" customHeight="1"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ht="15.75" customHeight="1"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ht="15.75" customHeight="1"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ht="15.75" customHeight="1"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ht="15.75" customHeight="1"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ht="15.75" customHeight="1"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ht="15.75" customHeight="1"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ht="15.75" customHeight="1"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ht="15.75" customHeight="1"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ht="15.75" customHeight="1"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ht="15.75" customHeight="1"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ht="15.75" customHeight="1"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ht="15.75" customHeight="1"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5.75" customHeight="1"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ht="15.75" customHeight="1"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ht="15.75" customHeight="1"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5.75" customHeight="1"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ht="15.75" customHeight="1"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ht="15.75" customHeight="1"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ht="15.75" customHeight="1"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ht="15.75" customHeight="1"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ht="15.75" customHeight="1"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ht="15.75" customHeight="1"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ht="15.75" customHeight="1"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5.75" customHeight="1"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ht="15.75" customHeight="1"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ht="15.75" customHeight="1"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ht="15.75" customHeight="1"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ht="15.75" customHeight="1"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ht="15.75" customHeight="1"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ht="15.75" customHeight="1"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ht="15.75" customHeight="1"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5.75" customHeight="1"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ht="15.75" customHeight="1"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ht="15.75" customHeight="1"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5.75" customHeight="1"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ht="15.75" customHeight="1"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ht="15.75" customHeight="1"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ht="15.75" customHeight="1"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ht="15.75" customHeight="1"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ht="15.75" customHeight="1"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ht="15.75" customHeight="1"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ht="15.75" customHeight="1"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5.75" customHeight="1"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ht="15.75" customHeight="1"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ht="15.75" customHeight="1"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ht="15.75" customHeight="1"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ht="15.75" customHeight="1"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ht="15.75" customHeight="1"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5.75" customHeight="1"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5.75" customHeight="1"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ht="15.75" customHeight="1"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ht="15.75" customHeight="1"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ht="15.75" customHeight="1"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5.75" customHeight="1"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ht="15.75" customHeight="1"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ht="15.75" customHeight="1"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5.75" customHeight="1"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ht="15.75" customHeight="1"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ht="15.75" customHeight="1"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5.75" customHeight="1"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ht="15.75" customHeight="1"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ht="15.75" customHeight="1"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5.75" customHeight="1"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ht="15.75" customHeight="1"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5.75" customHeight="1"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ht="15.75" customHeight="1"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ht="15.75" customHeight="1"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ht="15.75" customHeight="1"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ht="15.75" customHeight="1"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ht="15.75" customHeight="1"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ht="15.75" customHeight="1"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ht="15.75" customHeight="1"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ht="15.75" customHeight="1"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5.75" customHeight="1"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ht="15.75" customHeight="1"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ht="15.75" customHeight="1"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5.75" customHeight="1"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ht="15.75" customHeight="1"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ht="15.75" customHeight="1"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ht="15.75" customHeight="1"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ht="15.75" customHeight="1"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5.75" customHeight="1"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ht="15.75" customHeight="1"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ht="15.75" customHeight="1"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ht="15.75" customHeight="1"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ht="15.75" customHeight="1"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5.75" customHeight="1"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5.75" customHeight="1"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ht="15.75" customHeight="1"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ht="15.75" customHeight="1"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ht="15.75" customHeight="1"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5.75" customHeight="1"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5.75" customHeight="1"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ht="15.75" customHeight="1"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ht="15.75" customHeight="1"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ht="15.75" customHeight="1"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5.75" customHeight="1"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ht="15.75" customHeight="1"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ht="15.75" customHeight="1"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ht="15.75" customHeight="1"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ht="15.75" customHeight="1"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ht="15.75" customHeight="1"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ht="15.75" customHeight="1"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ht="15.75" customHeight="1"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5.75" customHeight="1"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ht="15.75" customHeight="1"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5.75" customHeight="1"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5.75" customHeight="1"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ht="15.75" customHeight="1"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ht="15.75" customHeight="1"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ht="15.75" customHeight="1"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ht="15.75" customHeight="1"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ht="15.75" customHeight="1"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ht="15.75" customHeight="1"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ht="15.75" customHeight="1"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ht="15.75" customHeight="1"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5.75" customHeight="1"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ht="15.75" customHeight="1"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ht="15.75" customHeight="1"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ht="15.75" customHeight="1"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5.75" customHeight="1"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ht="15.75" customHeight="1"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5.75" customHeight="1"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ht="15.75" customHeight="1"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ht="15.75" customHeight="1"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ht="15.75" customHeight="1"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ht="15.75" customHeight="1"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ht="15.75" customHeight="1"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ht="15.75" customHeight="1"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ht="15.75" customHeight="1"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ht="15.75" customHeight="1"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ht="15.75" customHeight="1"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5.75" customHeight="1"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5.75" customHeight="1"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ht="15.75" customHeight="1"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ht="15.75" customHeight="1"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5.75" customHeight="1"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ht="15.75" customHeight="1"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ht="15.75" customHeight="1"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ht="15.75" customHeight="1"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ht="15.75" customHeight="1"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ht="15.75" customHeight="1"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ht="15.75" customHeight="1"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ht="15.75" customHeight="1"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ht="15.75" customHeight="1"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ht="15.75" customHeight="1"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ht="15.75" customHeight="1"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ht="15.75" customHeight="1"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ht="15.75" customHeight="1"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ht="15.75" customHeight="1"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ht="15.75" customHeight="1"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ht="15.75" customHeight="1"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ht="15.75" customHeight="1"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ht="15.75" customHeight="1"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ht="15.75" customHeight="1"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ht="15.75" customHeight="1"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ht="15.75" customHeight="1"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ht="15.75" customHeight="1"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ht="15.75" customHeight="1"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ht="15.75" customHeight="1"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ht="15.75" customHeight="1"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ht="15.75" customHeight="1"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ht="15.75" customHeight="1"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ht="15.75" customHeight="1"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ht="15.75" customHeight="1"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ht="15.75" customHeight="1"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ht="15.75" customHeight="1"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ht="15.75" customHeight="1"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5.75" customHeight="1"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ht="15.75" customHeight="1"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ht="15.75" customHeight="1"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ht="15.75" customHeight="1"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ht="15.75" customHeight="1"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ht="15.75" customHeight="1"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5.75" customHeight="1"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ht="15.75" customHeight="1"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ht="15.75" customHeight="1"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ht="15.75" customHeight="1"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ht="15.75" customHeight="1"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ht="15.75" customHeight="1"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ht="15.75" customHeight="1"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ht="15.75" customHeight="1"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5.75" customHeight="1"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ht="15.75" customHeight="1"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ht="15.75" customHeight="1"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ht="15.75" customHeight="1"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5.75" customHeight="1"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ht="15.75" customHeight="1"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ht="15.75" customHeight="1"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ht="15.75" customHeight="1"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ht="15.75" customHeight="1"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ht="15.75" customHeight="1"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ht="15.75" customHeight="1"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ht="15.75" customHeight="1"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ht="15.75" customHeight="1"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ht="15.75" customHeight="1"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ht="15.75" customHeight="1"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ht="15.75" customHeight="1"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ht="15.75" customHeight="1"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ht="15.75" customHeight="1"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ht="15.75" customHeight="1"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ht="15.75" customHeight="1"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ht="15.75" customHeight="1"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ht="15.75" customHeight="1"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ht="15.75" customHeight="1"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5.75" customHeight="1"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ht="15.75" customHeight="1"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ht="15.75" customHeight="1"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ht="15.75" customHeight="1"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ht="15.75" customHeight="1"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ht="15.75" customHeight="1"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ht="15.75" customHeight="1"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ht="15.75" customHeight="1"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ht="15.75" customHeight="1"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ht="15.75" customHeight="1"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ht="15.75" customHeight="1"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ht="15.75" customHeight="1"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5.75" customHeight="1"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ht="15.75" customHeight="1"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ht="15.75" customHeight="1"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ht="15.75" customHeight="1"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ht="15.75" customHeight="1"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ht="15.75" customHeight="1"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ht="15.75" customHeight="1"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ht="15.75" customHeight="1"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ht="15.75" customHeight="1"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ht="15.75" customHeight="1"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ht="15.75" customHeight="1"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5.75" customHeight="1"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ht="15.75" customHeight="1"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ht="15.75" customHeight="1"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ht="15.75" customHeight="1"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ht="15.75" customHeight="1"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ht="15.75" customHeight="1"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ht="15.75" customHeight="1"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ht="15.75" customHeight="1"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ht="15.75" customHeight="1"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ht="15.75" customHeight="1"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ht="15.75" customHeight="1"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ht="15.75" customHeight="1"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ht="15.75" customHeight="1"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5.75" customHeight="1"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ht="15.75" customHeight="1"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5.75" customHeight="1"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ht="15.75" customHeight="1"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5.75" customHeight="1"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ht="15.75" customHeight="1"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ht="15.75" customHeight="1"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5.75" customHeight="1"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ht="15.75" customHeight="1"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5.75" customHeight="1"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ht="15.75" customHeight="1"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ht="15.75" customHeight="1"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5.75" customHeight="1"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ht="15.75" customHeight="1"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5.75" customHeight="1"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ht="15.75" customHeight="1"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5.75" customHeight="1"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5.75" customHeight="1"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ht="15.75" customHeight="1"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ht="15.75" customHeight="1"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ht="15.75" customHeight="1"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ht="15.75" customHeight="1"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ht="15.75" customHeight="1"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ht="15.75" customHeight="1"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5.75" customHeight="1"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ht="15.75" customHeight="1"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ht="15.75" customHeight="1"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ht="15.75" customHeight="1"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ht="15.75" customHeight="1"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ht="15.75" customHeight="1"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ht="15.75" customHeight="1"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5.75" customHeight="1"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ht="15.75" customHeight="1"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5.75" customHeight="1"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ht="15.75" customHeight="1"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ht="15.75" customHeight="1"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ht="15.75" customHeight="1"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ht="15.75" customHeight="1"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ht="15.75" customHeight="1"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ht="15.75" customHeight="1"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ht="15.75" customHeight="1"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ht="15.75" customHeight="1"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ht="15.75" customHeight="1"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ht="15.75" customHeight="1"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5.75" customHeight="1"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ht="15.75" customHeight="1"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ht="15.75" customHeight="1"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ht="15.75" customHeight="1"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ht="15.75" customHeight="1"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ht="15.75" customHeight="1"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ht="15.75" customHeight="1"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5.75" customHeight="1"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ht="15.75" customHeight="1"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5.75" customHeight="1"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ht="15.75" customHeight="1"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ht="15.75" customHeight="1"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5.75" customHeight="1"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ht="15.75" customHeight="1"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ht="15.75" customHeight="1"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ht="15.75" customHeight="1"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ht="15.75" customHeight="1"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ht="15.75" customHeight="1"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ht="15.75" customHeight="1"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ht="15.75" customHeight="1"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ht="15.75" customHeight="1"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ht="15.75" customHeight="1"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ht="15.75" customHeight="1"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5.75" customHeight="1"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ht="15.75" customHeight="1"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5.75" customHeight="1"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ht="15.75" customHeight="1"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ht="15.75" customHeight="1"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ht="15.75" customHeight="1"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ht="15.75" customHeight="1"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ht="15.75" customHeight="1"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ht="15.75" customHeight="1"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ht="15.75" customHeight="1"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ht="15.75" customHeight="1"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ht="15.75" customHeight="1"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ht="15.75" customHeight="1"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ht="15.75" customHeight="1"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5.75" customHeight="1"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ht="15.75" customHeight="1"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ht="15.75" customHeight="1"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ht="15.75" customHeight="1"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ht="15.75" customHeight="1"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ht="15.75" customHeight="1"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ht="15.75" customHeight="1"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ht="15.75" customHeight="1"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ht="15.75" customHeight="1"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ht="15.75" customHeight="1"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ht="15.75" customHeight="1"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ht="15.75" customHeight="1"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ht="15.75" customHeight="1"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ht="15.75" customHeight="1"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ht="15.75" customHeight="1"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ht="15.75" customHeight="1"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ht="15.75" customHeight="1"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ht="15.75" customHeight="1"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ht="15.75" customHeight="1"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5.75" customHeight="1"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ht="15.75" customHeight="1"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ht="15.75" customHeight="1"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ht="15.75" customHeight="1"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ht="15.75" customHeight="1"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ht="15.75" customHeight="1"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ht="15.75" customHeight="1"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ht="15.75" customHeight="1"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ht="15.75" customHeight="1"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ht="15.75" customHeight="1"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ht="15.75" customHeight="1"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5.75" customHeight="1"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5.75" customHeight="1"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ht="15.75" customHeight="1"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ht="15.75" customHeight="1"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ht="15.75" customHeight="1"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ht="15.75" customHeight="1"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ht="15.75" customHeight="1"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ht="15.75" customHeight="1"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ht="15.75" customHeight="1"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ht="15.75" customHeight="1"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ht="15.75" customHeight="1"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ht="15.75" customHeight="1"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ht="15.75" customHeight="1"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ht="15.75" customHeight="1"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ht="15.75" customHeight="1"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ht="15.75" customHeight="1"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ht="15.75" customHeight="1"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ht="15.75" customHeight="1"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ht="15.75" customHeight="1"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ht="15.75" customHeight="1"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ht="15.75" customHeight="1"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5.75" customHeight="1"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ht="15.75" customHeight="1"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ht="15.75" customHeight="1"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ht="15.75" customHeight="1"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ht="15.75" customHeight="1"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ht="15.75" customHeight="1"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ht="15.75" customHeight="1"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5.75" customHeight="1"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ht="15.75" customHeight="1"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ht="15.75" customHeight="1"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ht="15.75" customHeight="1"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5.75" customHeight="1"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ht="15.75" customHeight="1"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ht="15.75" customHeight="1"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ht="15.75" customHeight="1"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ht="15.75" customHeight="1"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ht="15.75" customHeight="1"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ht="15.75" customHeight="1"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ht="15.75" customHeight="1"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ht="15.75" customHeight="1"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ht="15.75" customHeight="1"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ht="15.75" customHeight="1"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5.75" customHeight="1"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5.75" customHeight="1"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ht="15.75" customHeight="1"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5.75" customHeight="1"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ht="15.75" customHeight="1"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ht="15.75" customHeight="1"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ht="15.75" customHeight="1"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ht="15.75" customHeight="1"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5.75" customHeight="1"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ht="15.75" customHeight="1"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ht="15.75" customHeight="1"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ht="15.75" customHeight="1"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ht="15.75" customHeight="1"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5.75" customHeight="1"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ht="15.75" customHeight="1"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ht="15.75" customHeight="1"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ht="15.75" customHeight="1"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5.75" customHeight="1"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ht="15.75" customHeight="1"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ht="15.75" customHeight="1"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ht="15.75" customHeight="1"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ht="15.75" customHeight="1"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ht="15.75" customHeight="1"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ht="15.75" customHeight="1"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ht="15.75" customHeight="1"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ht="15.75" customHeight="1"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ht="15.75" customHeight="1"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ht="15.75" customHeight="1"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ht="15.75" customHeight="1"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ht="15.75" customHeight="1"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ht="15.75" customHeight="1"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ht="15.75" customHeight="1"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ht="15.75" customHeight="1"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ht="15.75" customHeight="1"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ht="15.75" customHeight="1"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ht="15.75" customHeight="1"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ht="15.75" customHeight="1"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ht="15.75" customHeight="1"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ht="15.75" customHeight="1"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ht="15.75" customHeight="1"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5.75" customHeight="1"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ht="15.75" customHeight="1"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ht="15.75" customHeight="1"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ht="15.75" customHeight="1"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5.75" customHeight="1"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ht="15.75" customHeight="1"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5.75" customHeight="1"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ht="15.75" customHeight="1"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ht="15.75" customHeight="1"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ht="15.75" customHeight="1"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ht="15.75" customHeight="1"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ht="15.75" customHeight="1"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ht="15.75" customHeight="1"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ht="15.75" customHeight="1"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ht="15.75" customHeight="1"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ht="15.75" customHeight="1"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ht="15.75" customHeight="1"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ht="15.75" customHeight="1"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ht="15.75" customHeight="1"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ht="15.75" customHeight="1"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5.75" customHeight="1"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ht="15.75" customHeight="1"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5.75" customHeight="1"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ht="15.75" customHeight="1"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ht="15.75" customHeight="1"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5.75" customHeight="1"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ht="15.75" customHeight="1"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ht="15.75" customHeight="1"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ht="15.75" customHeight="1"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ht="15.75" customHeight="1"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ht="15.75" customHeight="1"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ht="15.75" customHeight="1"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ht="15.75" customHeight="1"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ht="15.75" customHeight="1"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ht="15.75" customHeight="1"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ht="15.75" customHeight="1"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5.75" customHeight="1"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ht="15.75" customHeight="1"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5.75" customHeight="1"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ht="15.75" customHeight="1"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ht="15.75" customHeight="1"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ht="15.75" customHeight="1"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ht="15.75" customHeight="1"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ht="15.75" customHeight="1"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ht="15.75" customHeight="1"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ht="15.75" customHeight="1"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ht="15.75" customHeight="1"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ht="15.75" customHeight="1"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ht="15.75" customHeight="1"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ht="15.75" customHeight="1"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ht="15.75" customHeight="1"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ht="15.75" customHeight="1"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ht="15.75" customHeight="1"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ht="15.75" customHeight="1"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ht="15.75" customHeight="1"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ht="15.75" customHeight="1"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ht="15.75" customHeight="1"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ht="15.75" customHeight="1"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ht="15.75" customHeight="1"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ht="15.75" customHeight="1"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ht="15.75" customHeight="1"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ht="15.75" customHeight="1"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ht="15.75" customHeight="1"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5.75" customHeight="1"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ht="15.75" customHeight="1"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ht="15.75" customHeight="1"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ht="15.75" customHeight="1"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ht="15.75" customHeight="1"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ht="15.75" customHeight="1"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5.75" customHeight="1"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ht="15.75" customHeight="1"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ht="15.75" customHeight="1"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5.75" customHeight="1"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5.75" customHeight="1"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ht="15.75" customHeight="1"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ht="15.75" customHeight="1"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ht="15.75" customHeight="1"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ht="15.75" customHeight="1"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ht="15.75" customHeight="1"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ht="15.75" customHeight="1"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ht="15.75" customHeight="1"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ht="15.75" customHeight="1"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ht="15.75" customHeight="1"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ht="15.75" customHeight="1"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ht="15.75" customHeight="1"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5.75" customHeight="1"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ht="15.75" customHeight="1"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ht="15.75" customHeight="1"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ht="15.75" customHeight="1"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ht="15.75" customHeight="1"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ht="15.75" customHeight="1"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ht="15.75" customHeight="1"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ht="15.75" customHeight="1"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ht="15.75" customHeight="1"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ht="15.75" customHeight="1"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ht="15.75" customHeight="1"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ht="15.75" customHeight="1"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ht="15.75" customHeight="1"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ht="15.75" customHeight="1"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5.75" customHeight="1"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ht="15.75" customHeight="1"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ht="15.75" customHeight="1"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5.75" customHeight="1"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ht="15.75" customHeight="1"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ht="15.75" customHeight="1"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ht="15.75" customHeight="1"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ht="15.75" customHeight="1"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ht="15.75" customHeight="1"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ht="15.75" customHeight="1"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ht="15.75" customHeight="1"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ht="15.75" customHeight="1"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ht="15.75" customHeight="1"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ht="15.75" customHeight="1"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ht="15.75" customHeight="1"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ht="15.75" customHeight="1"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ht="15.75" customHeight="1"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ht="15.75" customHeight="1"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ht="15.75" customHeight="1"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ht="15.75" customHeight="1"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ht="15.75" customHeight="1"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ht="15.75" customHeight="1"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5.75" customHeight="1"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ht="15.75" customHeight="1"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ht="15.75" customHeight="1"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5.75" customHeight="1"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ht="15.75" customHeight="1"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5.75" customHeight="1"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ht="15.75" customHeight="1"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ht="15.75" customHeight="1"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ht="15.75" customHeight="1"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ht="15.75" customHeight="1"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5.75" customHeight="1"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ht="15.75" customHeight="1"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ht="15.75" customHeight="1"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ht="15.75" customHeight="1"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5.75" customHeight="1"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ht="15.75" customHeight="1"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ht="15.75" customHeight="1"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ht="15.75" customHeight="1"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ht="15.75" customHeight="1"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ht="15.75" customHeight="1"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ht="15.75" customHeight="1"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5.75" customHeight="1"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ht="15.75" customHeight="1"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ht="15.75" customHeight="1"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ht="15.75" customHeight="1"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ht="15.75" customHeight="1"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ht="15.75" customHeight="1"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ht="15.75" customHeight="1"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ht="15.75" customHeight="1"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ht="15.75" customHeight="1"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ht="15.75" customHeight="1"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ht="15.75" customHeight="1"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ht="15.75" customHeight="1"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ht="15.75" customHeight="1"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ht="15.75" customHeight="1"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ht="15.75" customHeight="1"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5.75" customHeight="1"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5.75" customHeight="1"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ht="15.75" customHeight="1"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ht="15.75" customHeight="1"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ht="15.75" customHeight="1"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ht="15.75" customHeight="1"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ht="15.75" customHeight="1"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ht="15.75" customHeight="1"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ht="15.75" customHeight="1"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ht="15.75" customHeight="1"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ht="15.75" customHeight="1"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5.75" customHeight="1"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ht="15.75" customHeight="1"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ht="15.75" customHeight="1"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ht="15.75" customHeight="1"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ht="15.75" customHeight="1"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ht="15.75" customHeight="1"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5.75" customHeight="1"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ht="15.75" customHeight="1"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ht="15.75" customHeight="1"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ht="15.75" customHeight="1"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ht="15.75" customHeight="1"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ht="15.75" customHeight="1"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ht="15.75" customHeight="1"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ht="15.75" customHeight="1"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ht="15.75" customHeight="1"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ht="15.75" customHeight="1"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ht="15.75" customHeight="1"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ht="15.75" customHeight="1"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5.75" customHeight="1"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ht="15.75" customHeight="1"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ht="15.75" customHeight="1"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ht="15.75" customHeight="1"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5.75" customHeight="1"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5.75" customHeight="1"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ht="15.75" customHeight="1"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ht="15.75" customHeight="1"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ht="15.75" customHeight="1"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ht="15.75" customHeight="1"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ht="15.75" customHeight="1"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ht="15.75" customHeight="1"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ht="15.75" customHeight="1"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ht="15.75" customHeight="1"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ht="15.75" customHeight="1"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ht="15.75" customHeight="1"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ht="15.75" customHeight="1"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ht="15.75" customHeight="1"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ht="15.75" customHeight="1"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ht="15.75" customHeight="1"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ht="15.75" customHeight="1"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ht="15.75" customHeight="1"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ht="15.75" customHeight="1"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ht="15.75" customHeight="1"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ht="15.75" customHeight="1"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ht="15.75" customHeight="1"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ht="15.75" customHeight="1"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ht="15.75" customHeight="1"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5.75" customHeight="1"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ht="15.75" customHeight="1"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ht="15.75" customHeight="1"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ht="15.75" customHeight="1"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ht="15.75" customHeight="1"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ht="15.75" customHeight="1"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ht="15.75" customHeight="1"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ht="15.75" customHeight="1"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ht="15.75" customHeight="1"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ht="15.75" customHeight="1"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ht="15.75" customHeight="1"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ht="15.75" customHeight="1"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ht="15.75" customHeight="1"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ht="15.75" customHeight="1"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ht="15.75" customHeight="1"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ht="15.75" customHeight="1"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ht="15.75" customHeight="1"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ht="15.75" customHeight="1"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ht="15.75" customHeight="1"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ht="15.75" customHeight="1"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5.75" customHeight="1"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ht="15.75" customHeight="1"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ht="15.75" customHeight="1"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ht="15.75" customHeight="1"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5.75" customHeight="1"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ht="15.75" customHeight="1"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ht="15.75" customHeight="1"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ht="15.75" customHeight="1"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ht="15.75" customHeight="1"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ht="15.75" customHeight="1"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5.75" customHeight="1"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ht="15.75" customHeight="1"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ht="15.75" customHeight="1"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ht="15.75" customHeight="1"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ht="15.75" customHeight="1"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5.75" customHeight="1"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ht="15.75" customHeight="1"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ht="15.75" customHeight="1"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ht="15.75" customHeight="1"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ht="15.75" customHeight="1"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ht="15.75" customHeight="1"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ht="15.75" customHeight="1"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ht="15.75" customHeight="1"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ht="15.75" customHeight="1"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5.75" customHeight="1"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ht="15.75" customHeight="1"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ht="15.75" customHeight="1"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ht="15.75" customHeight="1"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ht="15.75" customHeight="1"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ht="15.75" customHeight="1"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5.75" customHeight="1"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ht="15.75" customHeight="1"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ht="15.75" customHeight="1"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ht="15.75" customHeight="1"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ht="15.75" customHeight="1"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ht="15.75" customHeight="1"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ht="15.75" customHeight="1"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ht="15.75" customHeight="1"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ht="15.75" customHeight="1"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ht="15.75" customHeight="1"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ht="15.75" customHeight="1"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ht="15.75" customHeight="1"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ht="15.75" customHeight="1"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ht="15.75" customHeight="1"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ht="15.75" customHeight="1"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ht="15.75" customHeight="1"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5.75" customHeight="1"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ht="15.75" customHeight="1"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ht="15.75" customHeight="1"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ht="15.75" customHeight="1"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ht="15.75" customHeight="1"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ht="15.75" customHeight="1"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ht="15.75" customHeight="1"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ht="15.75" customHeight="1"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ht="15.75" customHeight="1"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5.75" customHeight="1"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ht="15.75" customHeight="1"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ht="15.75" customHeight="1"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ht="15.75" customHeight="1"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ht="15.75" customHeight="1"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ht="15.75" customHeight="1"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ht="15.75" customHeight="1"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ht="15.75" customHeight="1"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ht="15.75" customHeight="1"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5.75" customHeight="1"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ht="15.75" customHeight="1"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ht="15.75" customHeight="1"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ht="15.75" customHeight="1"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ht="15.75" customHeight="1"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ht="15.75" customHeight="1"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ht="15.75" customHeight="1"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ht="15.75" customHeight="1"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ht="15.75" customHeight="1"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5.75" customHeight="1"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ht="15.75" customHeight="1"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ht="15.75" customHeight="1"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ht="15.75" customHeight="1"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ht="15.75" customHeight="1"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ht="15.75" customHeight="1"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5.75" customHeight="1"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ht="15.75" customHeight="1"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ht="15.75" customHeight="1"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ht="15.75" customHeight="1"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ht="15.75" customHeight="1"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ht="15.75" customHeight="1"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ht="15.75" customHeight="1"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ht="15.75" customHeight="1"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ht="15.75" customHeight="1"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ht="15.75" customHeight="1"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ht="15.75" customHeight="1"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ht="15.75" customHeight="1"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ht="15.75" customHeight="1"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ht="15.75" customHeight="1"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ht="15.75" customHeight="1"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5.75" customHeight="1"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ht="15.75" customHeight="1"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ht="15.75" customHeight="1"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ht="15.75" customHeight="1"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ht="15.75" customHeight="1"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5.75" customHeight="1"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ht="15.75" customHeight="1"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ht="15.75" customHeight="1"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ht="15.75" customHeight="1"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ht="15.75" customHeight="1"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ht="15.75" customHeight="1"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ht="15.75" customHeight="1"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ht="15.75" customHeight="1"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5.75" customHeight="1"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ht="15.75" customHeight="1"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ht="15.75" customHeight="1"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ht="15.75" customHeight="1"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ht="15.75" customHeight="1"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ht="15.75" customHeight="1"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ht="15.75" customHeight="1"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ht="15.75" customHeight="1"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ht="15.75" customHeight="1"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5.75" customHeight="1"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ht="15.75" customHeight="1"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ht="15.75" customHeight="1"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ht="15.75" customHeight="1"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ht="15.75" customHeight="1"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ht="15.75" customHeight="1"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ht="15.75" customHeight="1"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ht="15.75" customHeight="1"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5.75" customHeight="1"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ht="15.75" customHeight="1"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ht="15.75" customHeight="1"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ht="15.75" customHeight="1"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ht="15.75" customHeight="1"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ht="15.75" customHeight="1"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ht="15.75" customHeight="1"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ht="15.75" customHeight="1"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ht="15.75" customHeight="1"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ht="15.75" customHeight="1"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ht="15.75" customHeight="1"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ht="15.75" customHeight="1"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5.75" customHeight="1"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ht="15.75" customHeight="1"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ht="15.75" customHeight="1"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ht="15.75" customHeight="1"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ht="15.75" customHeight="1"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ht="15.75" customHeight="1"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ht="15.75" customHeight="1"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5.75" customHeight="1"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ht="15.75" customHeight="1"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5.75" customHeight="1"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ht="15.75" customHeight="1"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ht="15.75" customHeight="1"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ht="15.75" customHeight="1"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ht="15.75" customHeight="1"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ht="15.75" customHeight="1"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ht="15.75" customHeight="1"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ht="15.75" customHeight="1"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ht="15.75" customHeight="1"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ht="15.75" customHeight="1"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ht="15.75" customHeight="1"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5.75" customHeight="1"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ht="15.75" customHeight="1"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ht="15.75" customHeight="1"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ht="15.75" customHeight="1"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5.75" customHeight="1"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5.75" customHeight="1"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ht="15.75" customHeight="1"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ht="15.75" customHeight="1"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ht="15.75" customHeight="1"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ht="15.75" customHeight="1"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5.75" customHeight="1"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ht="15.75" customHeight="1"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ht="15.75" customHeight="1"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ht="15.75" customHeight="1"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ht="15.75" customHeight="1"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ht="15.75" customHeight="1"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ht="15.75" customHeight="1"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ht="15.75" customHeight="1"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ht="15.75" customHeight="1"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ht="15.75" customHeight="1"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ht="15.75" customHeight="1"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ht="15.75" customHeight="1"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ht="15.75" customHeight="1"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ht="15.75" customHeight="1"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ht="15.75" customHeight="1"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ht="15.75" customHeight="1"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ht="15.75" customHeight="1"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5.75" customHeight="1"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ht="15.75" customHeight="1"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ht="15.75" customHeight="1"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ht="15.75" customHeight="1"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5.75" customHeight="1"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ht="15.75" customHeight="1"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ht="15.75" customHeight="1"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ht="15.75" customHeight="1"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ht="15.75" customHeight="1"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ht="15.75" customHeight="1"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ht="15.75" customHeight="1"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ht="15.75" customHeight="1"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ht="15.75" customHeight="1"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ht="15.75" customHeight="1"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ht="15.75" customHeight="1"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5.75" customHeight="1"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5.75" customHeight="1"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ht="15.75" customHeight="1"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ht="15.75" customHeight="1"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ht="15.75" customHeight="1"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ht="15.75" customHeight="1"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ht="15.75" customHeight="1"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5.75" customHeight="1"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5.75" customHeight="1"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ht="15.75" customHeight="1"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ht="15.75" customHeight="1"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ht="15.75" customHeight="1"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ht="15.75" customHeight="1"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ht="15.75" customHeight="1"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ht="15.75" customHeight="1"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ht="15.75" customHeight="1"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5.75" customHeight="1"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ht="15.75" customHeight="1"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ht="15.75" customHeight="1"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ht="15.75" customHeight="1"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ht="15.75" customHeight="1"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5.75" customHeight="1"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ht="15.75" customHeight="1"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ht="15.75" customHeight="1"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ht="15.75" customHeight="1"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ht="15.75" customHeight="1"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ht="15.75" customHeight="1"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ht="15.75" customHeight="1"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ht="15.75" customHeight="1"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5.75" customHeight="1"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ht="15.75" customHeight="1"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ht="15.75" customHeight="1"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ht="15.75" customHeight="1"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ht="15.75" customHeight="1"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ht="15.75" customHeight="1"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ht="15.75" customHeight="1"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ht="15.75" customHeight="1"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ht="15.75" customHeight="1"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ht="15.75" customHeight="1"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ht="15.75" customHeight="1"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ht="15.75" customHeight="1"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ht="15.75" customHeight="1"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ht="15.75" customHeight="1"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ht="15.75" customHeight="1"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ht="15.75" customHeight="1"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ht="15.75" customHeight="1"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ht="15.75" customHeight="1"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ht="15.75" customHeight="1"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ht="15.75" customHeight="1"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ht="15.75" customHeight="1"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ht="15.75" customHeight="1"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ht="15.75" customHeight="1"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ht="15.75" customHeight="1"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ht="15.75" customHeight="1"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ht="15.75" customHeight="1"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ht="15.75" customHeight="1"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ht="15.75" customHeight="1"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ht="15.75" customHeight="1"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ht="15.75" customHeight="1"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ht="15.75" customHeight="1"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5.75" customHeight="1"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5.75" customHeight="1"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ht="15.75" customHeight="1"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ht="15.75" customHeight="1"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ht="15.75" customHeight="1"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5.75" customHeight="1"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5.75" customHeight="1"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ht="15.75" customHeight="1"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ht="15.75" customHeight="1"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ht="15.75" customHeight="1"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ht="15.75" customHeight="1"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ht="15.75" customHeight="1"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ht="15.75" customHeight="1"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ht="15.75" customHeight="1"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ht="15.75" customHeight="1"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ht="15.75" customHeight="1"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ht="15.75" customHeight="1"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ht="15.75" customHeight="1"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ht="15.75" customHeight="1"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ht="15.75" customHeight="1"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ht="15.75" customHeight="1"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ht="15.75" customHeight="1"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ht="15.75" customHeight="1"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ht="15.75" customHeight="1"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ht="15.75" customHeight="1"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5.75" customHeight="1"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ht="15.75" customHeight="1"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ht="15.75" customHeight="1"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5.75" customHeight="1"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ht="15.75" customHeight="1"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ht="15.75" customHeight="1"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ht="15.75" customHeight="1"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ht="15.75" customHeight="1"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ht="15.75" customHeight="1"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ht="15.75" customHeight="1"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ht="15.75" customHeight="1"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ht="15.75" customHeight="1"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ht="15.75" customHeight="1"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5.75" customHeight="1"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ht="15.75" customHeight="1"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ht="15.75" customHeight="1"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ht="15.75" customHeight="1"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ht="15.75" customHeight="1"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ht="15.75" customHeight="1"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ht="15.75" customHeight="1"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ht="15.75" customHeight="1"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ht="15.75" customHeight="1"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ht="15.75" customHeight="1"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ht="15.75" customHeight="1"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ht="15.75" customHeight="1"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ht="15.75" customHeight="1"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ht="15.75" customHeight="1"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5.75" customHeight="1"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ht="15.75" customHeight="1"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ht="15.75" customHeight="1"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ht="15.75" customHeight="1"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ht="15.75" customHeight="1"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ht="15.75" customHeight="1"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ht="15.75" customHeight="1"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ht="15.75" customHeight="1"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ht="15.75" customHeight="1"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ht="15.75" customHeight="1"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ht="15.75" customHeight="1"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ht="15.75" customHeight="1"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ht="15.75" customHeight="1"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ht="15.75" customHeight="1"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ht="15.75" customHeight="1"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ht="15.75" customHeight="1"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ht="15.75" customHeight="1"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ht="15.75" customHeight="1"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5.75" customHeight="1"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ht="15.75" customHeight="1"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ht="15.75" customHeight="1"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ht="15.75" customHeight="1"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ht="15.75" customHeight="1"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ht="15.75" customHeight="1"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ht="15.75" customHeight="1"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ht="15.75" customHeight="1"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ht="15.75" customHeight="1"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ht="15.75" customHeight="1"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ht="15.75" customHeight="1"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ht="15.75" customHeight="1"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ht="15.75" customHeight="1"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5.75" customHeight="1"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ht="15.75" customHeight="1"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ht="15.75" customHeight="1"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ht="15.75" customHeight="1"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ht="15.75" customHeight="1"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5.75" customHeight="1"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5.75" customHeight="1"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ht="15.75" customHeight="1"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ht="15.75" customHeight="1"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ht="15.75" customHeight="1"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ht="15.75" customHeight="1"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ht="15.75" customHeight="1"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ht="15.75" customHeight="1"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ht="15.75" customHeight="1"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ht="15.75" customHeight="1"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5.75" customHeight="1"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ht="15.75" customHeight="1"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ht="15.75" customHeight="1"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ht="15.75" customHeight="1"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ht="15.75" customHeight="1"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ht="15.75" customHeight="1"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ht="15.75" customHeight="1"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ht="15.75" customHeight="1"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ht="15.75" customHeight="1"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ht="15.75" customHeight="1"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5.75" customHeight="1"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ht="15.75" customHeight="1"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ht="15.75" customHeight="1"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ht="15.75" customHeight="1"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ht="15.75" customHeight="1"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ht="15.75" customHeight="1"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ht="15.75" customHeight="1"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ht="15.75" customHeight="1"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ht="15.75" customHeight="1"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ht="15.75" customHeight="1"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ht="15.75" customHeight="1"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ht="15.75" customHeight="1"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5.75" customHeight="1"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ht="15.75" customHeight="1"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ht="15.75" customHeight="1"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5.75" customHeight="1"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ht="15.75" customHeight="1"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ht="15.75" customHeight="1"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ht="15.75" customHeight="1"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ht="15.75" customHeight="1"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ht="15.75" customHeight="1"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ht="15.75" customHeight="1"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ht="15.75" customHeight="1"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ht="15.75" customHeight="1"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ht="15.75" customHeight="1"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ht="15.75" customHeight="1"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ht="15.75" customHeight="1"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ht="15.75" customHeight="1"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ht="15.75" customHeight="1"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ht="15.75" customHeight="1"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ht="15.75" customHeight="1"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5.75" customHeight="1"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ht="15.75" customHeight="1"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ht="15.75" customHeight="1"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5.75" customHeight="1"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ht="15.75" customHeight="1"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ht="15.75" customHeight="1"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ht="15.75" customHeight="1"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ht="15.75" customHeight="1"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ht="15.75" customHeight="1"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ht="15.75" customHeight="1"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ht="15.75" customHeight="1"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ht="15.75" customHeight="1"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5.75" customHeight="1"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ht="15.75" customHeight="1"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ht="15.75" customHeight="1"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ht="15.75" customHeight="1"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ht="15.75" customHeight="1"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ht="15.75" customHeight="1"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ht="15.75" customHeight="1"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ht="15.75" customHeight="1"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ht="15.75" customHeight="1"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ht="15.75" customHeight="1"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ht="15.75" customHeight="1"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ht="15.75" customHeight="1"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ht="15.75" customHeight="1"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ht="15.75" customHeight="1"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ht="15.75" customHeight="1"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ht="15.75" customHeight="1"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ht="15.75" customHeight="1"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ht="15.75" customHeight="1"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ht="15.75" customHeight="1"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5.75" customHeight="1"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5.75" customHeight="1"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ht="15.75" customHeight="1"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ht="15.75" customHeight="1"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5.75" customHeight="1"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ht="15.75" customHeight="1"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ht="15.75" customHeight="1"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ht="15.75" customHeight="1"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ht="15.75" customHeight="1"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ht="15.75" customHeight="1"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ht="15.75" customHeight="1"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ht="15.75" customHeight="1"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ht="15.75" customHeight="1"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ht="15.75" customHeight="1"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ht="15.75" customHeight="1"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ht="15.75" customHeight="1"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ht="15.75" customHeight="1"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ht="15.75" customHeight="1"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5.75" customHeight="1"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ht="15.75" customHeight="1"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5.75" customHeight="1"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ht="15.75" customHeight="1"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ht="15.75" customHeight="1"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ht="15.75" customHeight="1"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ht="15.75" customHeight="1"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ht="15.75" customHeight="1"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ht="15.75" customHeight="1"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ht="15.75" customHeight="1"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5.75" customHeight="1"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ht="15.75" customHeight="1"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ht="15.75" customHeight="1"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ht="15.75" customHeight="1"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ht="15.75" customHeight="1"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ht="15.75" customHeight="1"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ht="15.75" customHeight="1"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ht="15.75" customHeight="1"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ht="15.75" customHeight="1"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5.75" customHeight="1"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5.75" customHeight="1"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ht="15.75" customHeight="1"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5.75" customHeight="1"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ht="15.75" customHeight="1"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ht="15.75" customHeight="1"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ht="15.75" customHeight="1"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ht="15.75" customHeight="1"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ht="15.75" customHeight="1"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ht="15.75" customHeight="1"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ht="15.75" customHeight="1"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5.75" customHeight="1"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ht="15.75" customHeight="1"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ht="15.75" customHeight="1"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ht="15.75" customHeight="1"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ht="15.75" customHeight="1"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ht="15.75" customHeight="1"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ht="15.75" customHeight="1"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ht="15.75" customHeight="1"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5.75" customHeight="1"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ht="15.75" customHeight="1"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ht="15.75" customHeight="1"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ht="15.75" customHeight="1"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ht="15.75" customHeight="1"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ht="15.75" customHeight="1"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ht="15.75" customHeight="1"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ht="15.75" customHeight="1"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ht="15.75" customHeight="1"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ht="15.75" customHeight="1"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5.75" customHeight="1"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ht="15.75" customHeight="1"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ht="15.75" customHeight="1"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5.75" customHeight="1"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ht="15.75" customHeight="1"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ht="15.75" customHeight="1"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ht="15.75" customHeight="1"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ht="15.75" customHeight="1"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ht="15.75" customHeight="1"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ht="15.75" customHeight="1"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ht="15.75" customHeight="1"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5.75" customHeight="1"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ht="15.75" customHeight="1"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ht="15.75" customHeight="1"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ht="15.75" customHeight="1"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ht="15.75" customHeight="1"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ht="15.75" customHeight="1"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ht="15.75" customHeight="1"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ht="15.75" customHeight="1"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ht="15.75" customHeight="1"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ht="15.75" customHeight="1"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ht="15.75" customHeight="1"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ht="15.75" customHeight="1"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ht="15.75" customHeight="1"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ht="15.75" customHeight="1"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ht="15.75" customHeight="1"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ht="15.75" customHeight="1"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ht="15.75" customHeight="1"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ht="15.75" customHeight="1"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ht="15.75" customHeight="1"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5.75" customHeight="1"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ht="15.75" customHeight="1"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ht="15.75" customHeight="1"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ht="15.75" customHeight="1"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ht="15.75" customHeight="1"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ht="15.75" customHeight="1"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ht="15.75" customHeight="1"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5.75" customHeight="1"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ht="15.75" customHeight="1"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ht="15.75" customHeight="1"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ht="15.75" customHeight="1"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ht="15.75" customHeight="1"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ht="15.75" customHeight="1"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5.75" customHeight="1"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ht="15.75" customHeight="1"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ht="15.75" customHeight="1"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ht="15.75" customHeight="1"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ht="15.75" customHeight="1"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ht="15.75" customHeight="1"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ht="15.75" customHeight="1"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ht="15.75" customHeight="1"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ht="15.75" customHeight="1"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5.75" customHeight="1"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5.75" customHeight="1"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ht="15.75" customHeight="1"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ht="15.75" customHeight="1"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ht="15.75" customHeight="1"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ht="15.75" customHeight="1"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ht="15.75" customHeight="1"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ht="15.75" customHeight="1"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ht="15.75" customHeight="1"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ht="15.75" customHeight="1"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ht="15.75" customHeight="1"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5.75" customHeight="1"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ht="15.75" customHeight="1"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ht="15.75" customHeight="1"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ht="15.75" customHeight="1"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ht="15.75" customHeight="1"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ht="15.75" customHeight="1"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ht="15.75" customHeight="1"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5.75" customHeight="1"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ht="15.75" customHeight="1"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ht="15.75" customHeight="1"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ht="15.75" customHeight="1"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5.75" customHeight="1"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5.75" customHeight="1"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ht="15.75" customHeight="1"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ht="15.75" customHeight="1"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5.75" customHeight="1"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5.75" customHeight="1"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ht="15.75" customHeight="1"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ht="15.75" customHeight="1"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ht="15.75" customHeight="1"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ht="15.75" customHeight="1"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ht="15.75" customHeight="1"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ht="15.75" customHeight="1"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ht="15.75" customHeight="1"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ht="15.75" customHeight="1"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5.75" customHeight="1"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ht="15.75" customHeight="1"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5.75" customHeight="1"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ht="15.75" customHeight="1"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5.75" customHeight="1"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ht="15.75" customHeight="1"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5.75" customHeight="1"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ht="15.75" customHeight="1"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5.75" customHeight="1"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ht="15.75" customHeight="1"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ht="15.75" customHeight="1"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ht="15.75" customHeight="1"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ht="15.75" customHeight="1"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ht="15.75" customHeight="1"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ht="15.75" customHeight="1"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ht="15.75" customHeight="1"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ht="15.75" customHeight="1"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ht="15.75" customHeight="1"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ht="15.75" customHeight="1"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ht="15.75" customHeight="1"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ht="15.75" customHeight="1"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ht="15.75" customHeight="1"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ht="15.75" customHeight="1"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ht="15.75" customHeight="1"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ht="15.75" customHeight="1"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ht="15.75" customHeight="1"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ht="15.75" customHeight="1"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5.75" customHeight="1"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ht="15.75" customHeight="1"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ht="15.75" customHeight="1"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5.75" customHeight="1"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ht="15.75" customHeight="1"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ht="15.75" customHeight="1"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ht="15.75" customHeight="1"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ht="15.75" customHeight="1"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ht="15.75" customHeight="1"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ht="15.75" customHeight="1"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ht="15.75" customHeight="1"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ht="15.75" customHeight="1"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ht="15.75" customHeight="1"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ht="15.75" customHeight="1"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ht="15.75" customHeight="1"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ht="15.75" customHeight="1"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ht="15.75" customHeight="1"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ht="15.75" customHeight="1"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ht="15.75" customHeight="1"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ht="15.75" customHeight="1"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ht="15.75" customHeight="1"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ht="15.75" customHeight="1"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ht="15.75" customHeight="1"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ht="15.75" customHeight="1"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ht="15.75" customHeight="1"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ht="15.75" customHeight="1"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ht="15.75" customHeight="1"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ht="15.75" customHeight="1"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ht="15.75" customHeight="1"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ht="15.75" customHeight="1"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ht="15.75" customHeight="1"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ht="15.75" customHeight="1"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ht="15.75" customHeight="1"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ht="15.75" customHeight="1"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ht="15.75" customHeight="1"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ht="15.75" customHeight="1"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ht="15.75" customHeight="1"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ht="15.75" customHeight="1"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ht="15.75" customHeight="1"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ht="15.75" customHeight="1"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ht="15.75" customHeight="1"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ht="15.75" customHeight="1"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ht="15.75" customHeight="1"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ht="15.75" customHeight="1"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ht="15.75" customHeight="1"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ht="15.75" customHeight="1"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ht="15.75" customHeight="1"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ht="15.75" customHeight="1"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ht="15.75" customHeight="1"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ht="15.75" customHeight="1"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ht="15.75" customHeight="1"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ht="15.75" customHeight="1"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ht="15.75" customHeight="1"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ht="15.75" customHeight="1"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ht="15.75" customHeight="1"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ht="15.75" customHeight="1"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ht="15.75" customHeight="1"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ht="15.75" customHeight="1"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ht="15.75" customHeight="1"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5.75" customHeight="1"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ht="15.75" customHeight="1"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ht="15.75" customHeight="1"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ht="15.75" customHeight="1"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ht="15.75" customHeight="1"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ht="15.75" customHeight="1"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ht="15.75" customHeight="1"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5.75" customHeight="1"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ht="15.75" customHeight="1"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ht="15.75" customHeight="1"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ht="15.75" customHeight="1"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ht="15.75" customHeight="1"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ht="15.75" customHeight="1"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ht="15.75" customHeight="1"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ht="15.75" customHeight="1"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ht="15.75" customHeight="1"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ht="15.75" customHeight="1"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ht="15.75" customHeight="1"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ht="15.75" customHeight="1"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ht="15.75" customHeight="1"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5.75" customHeight="1"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5.75" customHeight="1"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ht="15.75" customHeight="1"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ht="15.75" customHeight="1"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ht="15.75" customHeight="1"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ht="15.75" customHeight="1"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ht="15.75" customHeight="1"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ht="15.75" customHeight="1"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ht="15.75" customHeight="1"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ht="15.75" customHeight="1"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ht="15.75" customHeight="1"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ht="15.75" customHeight="1"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ht="15.75" customHeight="1"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ht="15.75" customHeight="1"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5.75" customHeight="1"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ht="15.75" customHeight="1"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ht="15.75" customHeight="1"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ht="15.75" customHeight="1"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ht="15.75" customHeight="1"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ht="15.75" customHeight="1"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ht="15.75" customHeight="1"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ht="15.75" customHeight="1"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ht="15.75" customHeight="1"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ht="15.75" customHeight="1"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ht="15.75" customHeight="1"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ht="15.75" customHeight="1"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5.75" customHeight="1"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ht="15.75" customHeight="1"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ht="15.75" customHeight="1"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ht="15.75" customHeight="1"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ht="15.75" customHeight="1"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ht="15.75" customHeight="1"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ht="15.75" customHeight="1"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ht="15.75" customHeight="1"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ht="15.75" customHeight="1"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ht="15.75" customHeight="1"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ht="15.75" customHeight="1"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ht="15.75" customHeight="1"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ht="15.75" customHeight="1"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ht="15.75" customHeight="1"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ht="15.75" customHeight="1"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ht="15.75" customHeight="1"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5.75" customHeight="1"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ht="15.75" customHeight="1"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ht="15.75" customHeight="1"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ht="15.75" customHeight="1"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ht="15.75" customHeight="1"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ht="15.75" customHeight="1"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5.75" customHeight="1"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ht="15.75" customHeight="1"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ht="15.75" customHeight="1"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ht="15.75" customHeight="1"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ht="15.75" customHeight="1"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ht="15.75" customHeight="1"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ht="15.75" customHeight="1"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ht="15.75" customHeight="1"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ht="15.75" customHeight="1"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5.75" customHeight="1"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ht="15.75" customHeight="1"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ht="15.75" customHeight="1"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ht="15.75" customHeight="1"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ht="15.75" customHeight="1"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ht="15.75" customHeight="1"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ht="15.75" customHeight="1"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ht="15.75" customHeight="1"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ht="15.75" customHeight="1"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ht="15.75" customHeight="1"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5.75" customHeight="1"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ht="15.75" customHeight="1"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ht="15.75" customHeight="1"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ht="15.75" customHeight="1"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ht="15.75" customHeight="1"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ht="15.75" customHeight="1"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ht="15.75" customHeight="1"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ht="15.75" customHeight="1"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ht="15.75" customHeight="1"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ht="15.75" customHeight="1"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5.75" customHeight="1"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ht="15.75" customHeight="1"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ht="15.75" customHeight="1"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ht="15.75" customHeight="1"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ht="15.75" customHeight="1"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5.75" customHeight="1"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ht="15.75" customHeight="1"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ht="15.75" customHeight="1"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ht="15.75" customHeight="1"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ht="15.75" customHeight="1"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5.75" customHeight="1"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ht="15.75" customHeight="1"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ht="15.75" customHeight="1"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ht="15.75" customHeight="1"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ht="15.75" customHeight="1"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ht="15.75" customHeight="1"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ht="15.75" customHeight="1"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5.75" customHeight="1"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ht="15.75" customHeight="1"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ht="15.75" customHeight="1"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ht="15.75" customHeight="1"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ht="15.75" customHeight="1"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5.75" customHeight="1"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ht="15.75" customHeight="1"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ht="15.75" customHeight="1"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ht="15.75" customHeight="1"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ht="15.75" customHeight="1"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ht="15.75" customHeight="1"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ht="15.75" customHeight="1"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ht="15.75" customHeight="1"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ht="15.75" customHeight="1"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5.75" customHeight="1"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5.75" customHeight="1"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ht="15.75" customHeight="1"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ht="15.75" customHeight="1"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ht="15.75" customHeight="1"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ht="15.75" customHeight="1"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ht="15.75" customHeight="1"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5.75" customHeight="1"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ht="15.75" customHeight="1"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ht="15.75" customHeight="1"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ht="15.75" customHeight="1"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ht="15.75" customHeight="1"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ht="15.75" customHeight="1"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5.75" customHeight="1"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ht="15.75" customHeight="1"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ht="15.75" customHeight="1"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ht="15.75" customHeight="1"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ht="15.75" customHeight="1"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ht="15.75" customHeight="1"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5.75" customHeight="1"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ht="15.75" customHeight="1"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ht="15.75" customHeight="1"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5.75" customHeight="1"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ht="15.75" customHeight="1"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ht="15.75" customHeight="1"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ht="15.75" customHeight="1"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ht="15.75" customHeight="1"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ht="15.75" customHeight="1"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5.75" customHeight="1"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ht="15.75" customHeight="1"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ht="15.75" customHeight="1"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ht="15.75" customHeight="1"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ht="15.75" customHeight="1"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ht="15.75" customHeight="1"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ht="15.75" customHeight="1"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ht="15.75" customHeight="1"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ht="15.75" customHeight="1"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ht="15.75" customHeight="1"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ht="15.75" customHeight="1"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ht="15.75" customHeight="1"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ht="15.75" customHeight="1"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ht="15.75" customHeight="1"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ht="15.75" customHeight="1"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ht="15.75" customHeight="1"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ht="15.75" customHeight="1"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ht="15.75" customHeight="1"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ht="15.75" customHeight="1"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ht="15.75" customHeight="1"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ht="15.75" customHeight="1"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ht="15.75" customHeight="1"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ht="15.75" customHeight="1"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ht="15.75" customHeight="1"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ht="15.75" customHeight="1"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ht="15.75" customHeight="1"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ht="15.75" customHeight="1"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ht="15.75" customHeight="1"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ht="15.75" customHeight="1"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ht="15.75" customHeight="1"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ht="15.75" customHeight="1"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ht="15.75" customHeight="1"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ht="15.75" customHeight="1"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5.75" customHeight="1"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ht="15.75" customHeight="1"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ht="15.75" customHeight="1"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ht="15.75" customHeight="1"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ht="15.75" customHeight="1"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5.75" customHeight="1"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ht="15.75" customHeight="1"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ht="15.75" customHeight="1"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ht="15.75" customHeight="1"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ht="15.75" customHeight="1"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ht="15.75" customHeight="1"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ht="15.75" customHeight="1"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ht="15.75" customHeight="1"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ht="15.75" customHeight="1"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ht="15.75" customHeight="1"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5.75" customHeight="1"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ht="15.75" customHeight="1"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5.75" customHeight="1"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ht="15.75" customHeight="1"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ht="15.75" customHeight="1"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ht="15.75" customHeight="1"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ht="15.75" customHeight="1"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ht="15.75" customHeight="1"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ht="15.75" customHeight="1"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5.75" customHeight="1"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ht="15.75" customHeight="1"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ht="15.75" customHeight="1"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ht="15.75" customHeight="1"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ht="15.75" customHeight="1"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ht="15.75" customHeight="1"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ht="15.75" customHeight="1"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ht="15.75" customHeight="1"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ht="15.75" customHeight="1"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5.75" customHeight="1"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ht="15.75" customHeight="1"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ht="15.75" customHeight="1"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ht="15.75" customHeight="1"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ht="15.75" customHeight="1"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5.75" customHeight="1"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ht="15.75" customHeight="1"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5.75" customHeight="1"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ht="15.75" customHeight="1"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ht="15.75" customHeight="1"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ht="15.75" customHeight="1"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ht="15.75" customHeight="1"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ht="15.75" customHeight="1"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ht="15.75" customHeight="1"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ht="15.75" customHeight="1"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ht="15.75" customHeight="1"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ht="15.75" customHeight="1"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ht="15.75" customHeight="1"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ht="15.75" customHeight="1"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ht="15.75" customHeight="1"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ht="15.75" customHeight="1"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ht="15.75" customHeight="1"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ht="15.75" customHeight="1"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ht="15.75" customHeight="1"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ht="15.75" customHeight="1"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5.75" customHeight="1"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ht="15.75" customHeight="1"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ht="15.75" customHeight="1"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ht="15.75" customHeight="1"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ht="15.75" customHeight="1"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5.75" customHeight="1"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ht="15.75" customHeight="1"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ht="15.75" customHeight="1"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ht="15.75" customHeight="1"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ht="15.75" customHeight="1"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ht="15.75" customHeight="1"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ht="15.75" customHeight="1"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ht="15.75" customHeight="1"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ht="15.75" customHeight="1"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ht="15.75" customHeight="1"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ht="15.75" customHeight="1"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ht="15.75" customHeight="1"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5.75" customHeight="1"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ht="15.75" customHeight="1"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ht="15.75" customHeight="1"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5.75" customHeight="1"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ht="15.75" customHeight="1"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5.75" customHeight="1"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ht="15.75" customHeight="1"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ht="15.75" customHeight="1"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ht="15.75" customHeight="1"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ht="15.75" customHeight="1"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5.75" customHeight="1"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ht="15.75" customHeight="1"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ht="15.75" customHeight="1"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ht="15.75" customHeight="1"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ht="15.75" customHeight="1"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ht="15.75" customHeight="1"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5.75" customHeight="1"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ht="15.75" customHeight="1"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ht="15.75" customHeight="1"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ht="15.75" customHeight="1"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ht="15.75" customHeight="1"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ht="15.75" customHeight="1"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5.75" customHeight="1"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ht="15.75" customHeight="1"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ht="15.75" customHeight="1"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ht="15.75" customHeight="1"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ht="15.75" customHeight="1"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5.75" customHeight="1"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5.75" customHeight="1"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ht="15.75" customHeight="1"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ht="15.75" customHeight="1"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ht="15.75" customHeight="1"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5.75" customHeight="1"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ht="15.75" customHeight="1"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ht="15.75" customHeight="1"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ht="15.75" customHeight="1"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ht="15.75" customHeight="1"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ht="15.75" customHeight="1"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ht="15.75" customHeight="1"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ht="15.75" customHeight="1"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ht="15.75" customHeight="1"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ht="15.75" customHeight="1"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ht="15.75" customHeight="1"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ht="15.75" customHeight="1"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ht="15.75" customHeight="1"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ht="15.75" customHeight="1"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ht="15.75" customHeight="1"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5.75" customHeight="1"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ht="15.75" customHeight="1"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ht="15.75" customHeight="1"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ht="15.75" customHeight="1"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ht="15.75" customHeight="1"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ht="15.75" customHeight="1"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ht="15.75" customHeight="1"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5.75" customHeight="1"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ht="15.75" customHeight="1"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ht="15.75" customHeight="1"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ht="15.75" customHeight="1"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ht="15.75" customHeight="1"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ht="15.75" customHeight="1"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ht="15.75" customHeight="1"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ht="15.75" customHeight="1"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ht="15.75" customHeight="1"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ht="15.75" customHeight="1"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ht="15.75" customHeight="1"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ht="15.75" customHeight="1"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ht="15.75" customHeight="1"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ht="15.75" customHeight="1"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ht="15.75" customHeight="1"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ht="15.75" customHeight="1"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ht="15.75" customHeight="1"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ht="15.75" customHeight="1"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ht="15.75" customHeight="1"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5.75" customHeight="1"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ht="15.75" customHeight="1"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ht="15.75" customHeight="1"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ht="15.75" customHeight="1"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ht="15.75" customHeight="1"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ht="15.75" customHeight="1"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ht="15.75" customHeight="1"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ht="15.75" customHeight="1"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ht="15.75" customHeight="1"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ht="15.75" customHeight="1"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ht="15.75" customHeight="1"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ht="15.75" customHeight="1"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5.75" customHeight="1"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ht="15.75" customHeight="1"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ht="15.75" customHeight="1"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ht="15.75" customHeight="1"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ht="15.75" customHeight="1"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ht="15.75" customHeight="1"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ht="15.75" customHeight="1"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ht="15.75" customHeight="1"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ht="15.75" customHeight="1"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ht="15.75" customHeight="1"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ht="15.75" customHeight="1"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ht="15.75" customHeight="1"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ht="15.75" customHeight="1"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ht="15.75" customHeight="1"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ht="15.75" customHeight="1"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ht="15.75" customHeight="1"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ht="15.75" customHeight="1"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ht="15.75" customHeight="1"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ht="15.75" customHeight="1"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ht="15.75" customHeight="1"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ht="15.75" customHeight="1"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ht="15.75" customHeight="1"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ht="15.75" customHeight="1"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ht="15.75" customHeight="1"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ht="15.75" customHeight="1"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ht="15.75" customHeight="1"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ht="15.75" customHeight="1"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ht="15.75" customHeight="1"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ht="15.75" customHeight="1"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ht="15.75" customHeight="1"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5.75" customHeight="1"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ht="15.75" customHeight="1"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ht="15.75" customHeight="1"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ht="15.75" customHeight="1"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ht="15.75" customHeight="1"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ht="15.75" customHeight="1"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ht="15.75" customHeight="1"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ht="15.75" customHeight="1"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ht="15.75" customHeight="1"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ht="15.75" customHeight="1"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ht="15.75" customHeight="1"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ht="15.75" customHeight="1"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5.75" customHeight="1"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ht="15.75" customHeight="1"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ht="15.75" customHeight="1"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ht="15.75" customHeight="1"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ht="15.75" customHeight="1"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ht="15.75" customHeight="1"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ht="15.75" customHeight="1"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ht="15.75" customHeight="1"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ht="15.75" customHeight="1"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ht="15.75" customHeight="1"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5.75" customHeight="1"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ht="15.75" customHeight="1"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5.75" customHeight="1"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ht="15.75" customHeight="1"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ht="15.75" customHeight="1"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ht="15.75" customHeight="1"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ht="15.75" customHeight="1"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ht="15.75" customHeight="1"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ht="15.75" customHeight="1"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ht="15.75" customHeight="1"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ht="15.75" customHeight="1"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ht="15.75" customHeight="1"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ht="15.75" customHeight="1"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ht="15.75" customHeight="1"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ht="15.75" customHeight="1"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ht="15.75" customHeight="1"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ht="15.75" customHeight="1"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ht="15.75" customHeight="1"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ht="15.75" customHeight="1"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ht="15.75" customHeight="1"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ht="15.75" customHeight="1"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ht="15.75" customHeight="1"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ht="15.75" customHeight="1"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ht="15.75" customHeight="1"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ht="15.75" customHeight="1"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ht="15.75" customHeight="1"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ht="15.75" customHeight="1"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ht="15.75" customHeight="1"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ht="15.75" customHeight="1"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ht="15.75" customHeight="1"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ht="15.75" customHeight="1"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ht="15.75" customHeight="1"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ht="15.75" customHeight="1"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5.75" customHeight="1"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ht="15.75" customHeight="1"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ht="15.75" customHeight="1"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ht="15.75" customHeight="1"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ht="15.75" customHeight="1"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ht="15.75" customHeight="1"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ht="15.75" customHeight="1"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ht="15.75" customHeight="1"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ht="15.75" customHeight="1"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ht="15.75" customHeight="1"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ht="15.75" customHeight="1"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ht="15.75" customHeight="1"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5.75" customHeight="1"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ht="15.75" customHeight="1"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ht="15.75" customHeight="1"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ht="15.75" customHeight="1"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ht="15.75" customHeight="1"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ht="15.75" customHeight="1"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ht="15.75" customHeight="1"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ht="15.75" customHeight="1"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ht="15.75" customHeight="1"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ht="15.75" customHeight="1"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ht="15.75" customHeight="1"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ht="15.75" customHeight="1"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ht="15.75" customHeight="1"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ht="15.75" customHeight="1"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ht="15.75" customHeight="1"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ht="15.75" customHeight="1"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ht="15.75" customHeight="1"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ht="15.75" customHeight="1"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ht="15.75" customHeight="1"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ht="15.75" customHeight="1"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ht="15.75" customHeight="1"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ht="15.75" customHeight="1"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ht="15.75" customHeight="1"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ht="15.75" customHeight="1"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ht="15.75" customHeight="1"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ht="15.75" customHeight="1"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ht="15.75" customHeight="1"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ht="15.75" customHeight="1"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ht="15.75" customHeight="1"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ht="15.75" customHeight="1"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ht="15.75" customHeight="1"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ht="15.75" customHeight="1"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ht="15.75" customHeight="1"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ht="15.75" customHeight="1"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ht="15.75" customHeight="1"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ht="15.75" customHeight="1"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ht="15.75" customHeight="1"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ht="15.75" customHeight="1"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ht="15.75" customHeight="1"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ht="15.75" customHeight="1"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ht="15.75" customHeight="1"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ht="15.75" customHeight="1"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ht="15.75" customHeight="1"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ht="15.75" customHeight="1"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ht="15.75" customHeight="1"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ht="15.75" customHeight="1"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5.75" customHeight="1"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ht="15.75" customHeight="1"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ht="15.75" customHeight="1"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ht="15.75" customHeight="1"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ht="15.75" customHeight="1"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ht="15.75" customHeight="1"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ht="15.75" customHeight="1"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ht="15.75" customHeight="1"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ht="15.75" customHeight="1"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ht="15.75" customHeight="1"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ht="15.75" customHeight="1"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ht="15.75" customHeight="1"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ht="15.75" customHeight="1"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5.75" customHeight="1"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ht="15.75" customHeight="1"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ht="15.75" customHeight="1"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ht="15.75" customHeight="1"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5.75" customHeight="1"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ht="15.75" customHeight="1"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ht="15.75" customHeight="1"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5.75" customHeight="1"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ht="15.75" customHeight="1"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ht="15.75" customHeight="1"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ht="15.75" customHeight="1"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ht="15.75" customHeight="1"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ht="15.75" customHeight="1"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ht="15.75" customHeight="1"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ht="15.75" customHeight="1"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ht="15.75" customHeight="1"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ht="15.75" customHeight="1"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ht="15.75" customHeight="1"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ht="15.75" customHeight="1"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ht="15.75" customHeight="1"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5.75" customHeight="1"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ht="15.75" customHeight="1"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ht="15.75" customHeight="1"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ht="15.75" customHeight="1"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ht="15.75" customHeight="1"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ht="15.75" customHeight="1"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ht="15.75" customHeight="1"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ht="15.75" customHeight="1"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ht="15.75" customHeight="1"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ht="15.75" customHeight="1"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ht="15.75" customHeight="1"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ht="15.75" customHeight="1"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ht="15.75" customHeight="1"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ht="15.75" customHeight="1"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ht="15.75" customHeight="1"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ht="15.75" customHeight="1"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ht="15.75" customHeight="1"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ht="15.75" customHeight="1"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ht="15.75" customHeight="1"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5.75" customHeight="1"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ht="15.75" customHeight="1"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ht="15.75" customHeight="1"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ht="15.75" customHeight="1"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ht="15.75" customHeight="1"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ht="15.75" customHeight="1"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ht="15.75" customHeight="1"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ht="15.75" customHeight="1"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ht="15.75" customHeight="1"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5.75" customHeight="1"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5.75" customHeight="1"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ht="15.75" customHeight="1"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ht="15.75" customHeight="1"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ht="15.75" customHeight="1"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ht="15.75" customHeight="1"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ht="15.75" customHeight="1"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ht="15.75" customHeight="1"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ht="15.75" customHeight="1"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ht="15.75" customHeight="1"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5.75" customHeight="1"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ht="15.75" customHeight="1"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ht="15.75" customHeight="1"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ht="15.75" customHeight="1"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ht="15.75" customHeight="1"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ht="15.75" customHeight="1"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ht="15.75" customHeight="1"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ht="15.75" customHeight="1"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ht="15.75" customHeight="1"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ht="15.75" customHeight="1"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ht="15.75" customHeight="1"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ht="15.75" customHeight="1"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ht="15.75" customHeight="1"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5.75" customHeight="1"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ht="15.75" customHeight="1"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ht="15.75" customHeight="1"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ht="15.75" customHeight="1"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5.75" customHeight="1"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ht="15.75" customHeight="1"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ht="15.75" customHeight="1"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5.75" customHeight="1"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5.75" customHeight="1"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ht="15.75" customHeight="1"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5.75" customHeight="1"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5.75" customHeight="1"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ht="15.75" customHeight="1"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5.75" customHeight="1"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ht="15.75" customHeight="1"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5.75" customHeight="1"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ht="15.75" customHeight="1"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ht="15.75" customHeight="1"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ht="15.75" customHeight="1"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ht="15.75" customHeight="1"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ht="15.75" customHeight="1"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5.75" customHeight="1"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ht="15.75" customHeight="1"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5.75" customHeight="1"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ht="15.75" customHeight="1"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ht="15.75" customHeight="1"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ht="15.75" customHeight="1"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ht="15.75" customHeight="1"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ht="15.75" customHeight="1"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5.75" customHeight="1"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ht="15.75" customHeight="1"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ht="15.75" customHeight="1"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ht="15.75" customHeight="1"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ht="15.75" customHeight="1"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ht="15.75" customHeight="1"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ht="15.75" customHeight="1"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ht="15.75" customHeight="1"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ht="15.75" customHeight="1"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ht="15.75" customHeight="1"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ht="15.75" customHeight="1"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ht="15.75" customHeight="1"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ht="15.75" customHeight="1"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ht="15.75" customHeight="1"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ht="15.75" customHeight="1"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ht="15.75" customHeight="1"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5.75" customHeight="1"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5.75" customHeight="1"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5.75" customHeight="1"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ht="15.75" customHeight="1"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ht="15.75" customHeight="1"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5.75" customHeight="1"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ht="15.75" customHeight="1"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ht="15.75" customHeight="1"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ht="15.75" customHeight="1"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ht="15.75" customHeight="1"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5.75" customHeight="1"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ht="15.75" customHeight="1"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5.75" customHeight="1"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ht="15.75" customHeight="1"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ht="15.75" customHeight="1"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ht="15.75" customHeight="1"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ht="15.75" customHeight="1"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ht="15.75" customHeight="1"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ht="15.75" customHeight="1"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ht="15.75" customHeight="1"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ht="15.75" customHeight="1"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5.75" customHeight="1"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ht="15.75" customHeight="1"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ht="15.75" customHeight="1"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ht="15.75" customHeight="1"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ht="15.75" customHeight="1"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ht="15.75" customHeight="1"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ht="15.75" customHeight="1"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ht="15.75" customHeight="1"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ht="15.75" customHeight="1"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ht="15.75" customHeight="1"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ht="15.75" customHeight="1"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5.75" customHeight="1"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ht="15.75" customHeight="1"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ht="15.75" customHeight="1"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ht="15.75" customHeight="1"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ht="15.75" customHeight="1"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ht="15.75" customHeight="1"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ht="15.75" customHeight="1"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ht="15.75" customHeight="1"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ht="15.75" customHeight="1"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ht="15.75" customHeight="1"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ht="15.75" customHeight="1"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ht="15.75" customHeight="1"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ht="15.75" customHeight="1"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ht="15.75" customHeight="1"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ht="15.75" customHeight="1"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ht="15.75" customHeight="1"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ht="15.75" customHeight="1"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ht="15.75" customHeight="1"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5.75" customHeight="1"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ht="15.75" customHeight="1"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ht="15.75" customHeight="1"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ht="15.75" customHeight="1"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ht="15.75" customHeight="1"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ht="15.75" customHeight="1"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ht="15.75" customHeight="1"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ht="15.75" customHeight="1"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ht="15.75" customHeight="1"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ht="15.75" customHeight="1"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ht="15.75" customHeight="1"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ht="15.75" customHeight="1"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ht="15.75" customHeight="1"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ht="15.75" customHeight="1"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ht="15.75" customHeight="1"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ht="15.75" customHeight="1"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ht="15.75" customHeight="1"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ht="15.75" customHeight="1"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5.75" customHeight="1"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ht="15.75" customHeight="1"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ht="15.75" customHeight="1"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5.75" customHeight="1"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5.75" customHeight="1"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ht="15.75" customHeight="1"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5.75" customHeight="1"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ht="15.75" customHeight="1"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ht="15.75" customHeight="1"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5.75" customHeight="1"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ht="15.75" customHeight="1"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5.75" customHeight="1"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ht="15.75" customHeight="1"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ht="15.75" customHeight="1"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ht="15.75" customHeight="1"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ht="15.75" customHeight="1"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5.75" customHeight="1"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ht="15.75" customHeight="1"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ht="15.75" customHeight="1"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5.75" customHeight="1"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5.75" customHeight="1"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ht="15.75" customHeight="1"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ht="15.75" customHeight="1"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ht="15.75" customHeight="1"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ht="15.75" customHeight="1"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ht="15.75" customHeight="1"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ht="15.75" customHeight="1"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ht="15.75" customHeight="1"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ht="15.75" customHeight="1"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ht="15.75" customHeight="1"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ht="15.75" customHeight="1"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ht="15.75" customHeight="1"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ht="15.75" customHeight="1"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ht="15.75" customHeight="1"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ht="15.75" customHeight="1"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ht="15.75" customHeight="1"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ht="15.75" customHeight="1"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ht="15.75" customHeight="1"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ht="15.75" customHeight="1"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ht="15.75" customHeight="1"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ht="15.75" customHeight="1"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ht="15.75" customHeight="1"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ht="15.75" customHeight="1"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ht="15.75" customHeight="1"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ht="15.75" customHeight="1"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ht="15.75" customHeight="1"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5.75" customHeight="1"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ht="15.75" customHeight="1"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ht="15.75" customHeight="1"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ht="15.75" customHeight="1"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ht="15.75" customHeight="1"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ht="15.75" customHeight="1"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ht="15.75" customHeight="1"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5.75" customHeight="1"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ht="15.75" customHeight="1"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ht="15.75" customHeight="1"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ht="15.75" customHeight="1"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5.75" customHeight="1"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ht="15.75" customHeight="1"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ht="15.75" customHeight="1"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ht="15.75" customHeight="1"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ht="15.75" customHeight="1"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ht="15.75" customHeight="1"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ht="15.75" customHeight="1"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ht="15.75" customHeight="1"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ht="15.75" customHeight="1"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ht="15.75" customHeight="1"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ht="15.75" customHeight="1"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ht="15.75" customHeight="1"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5.75" customHeight="1"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ht="15.75" customHeight="1"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5.75" customHeight="1"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ht="15.75" customHeight="1"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ht="15.75" customHeight="1"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ht="15.75" customHeight="1"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ht="15.75" customHeight="1"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ht="15.75" customHeight="1"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ht="15.75" customHeight="1"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ht="15.75" customHeight="1"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ht="15.75" customHeight="1"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ht="15.75" customHeight="1"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ht="15.75" customHeight="1"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5.75" customHeight="1"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ht="15.75" customHeight="1"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ht="15.75" customHeight="1"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ht="15.75" customHeight="1"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ht="15.75" customHeight="1"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ht="15.75" customHeight="1"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ht="15.75" customHeight="1"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ht="15.75" customHeight="1"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5.75" customHeight="1"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ht="15.75" customHeight="1"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5.75" customHeight="1"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ht="15.75" customHeight="1"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ht="15.75" customHeight="1"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ht="15.75" customHeight="1"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5.75" customHeight="1"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5.75" customHeight="1"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ht="15.75" customHeight="1"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ht="15.75" customHeight="1"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ht="15.75" customHeight="1"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ht="15.75" customHeight="1"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ht="15.75" customHeight="1"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ht="15.75" customHeight="1"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ht="15.75" customHeight="1"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ht="15.75" customHeight="1"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ht="15.75" customHeight="1"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ht="15.75" customHeight="1"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ht="15.75" customHeight="1"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ht="15.75" customHeight="1"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ht="15.75" customHeight="1"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ht="15.75" customHeight="1"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ht="15.75" customHeight="1"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5.75" customHeight="1"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ht="15.75" customHeight="1"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ht="15.75" customHeight="1"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ht="15.75" customHeight="1"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5.75" customHeight="1"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ht="15.75" customHeight="1"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ht="15.75" customHeight="1"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ht="15.75" customHeight="1"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ht="15.75" customHeight="1"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5.75" customHeight="1"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5.75" customHeight="1"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ht="15.75" customHeight="1"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ht="15.75" customHeight="1"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ht="15.75" customHeight="1"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ht="15.75" customHeight="1"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ht="15.75" customHeight="1"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ht="15.75" customHeight="1"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ht="15.75" customHeight="1"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ht="15.75" customHeight="1"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ht="15.75" customHeight="1"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ht="15.75" customHeight="1"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ht="15.75" customHeight="1"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ht="15.75" customHeight="1"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ht="15.75" customHeight="1"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ht="15.75" customHeight="1"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ht="15.75" customHeight="1"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ht="15.75" customHeight="1"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ht="15.75" customHeight="1"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ht="15.75" customHeight="1"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ht="15.75" customHeight="1"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5.75" customHeight="1"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ht="15.75" customHeight="1"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ht="15.75" customHeight="1"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ht="15.75" customHeight="1"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ht="15.75" customHeight="1"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ht="15.75" customHeight="1"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ht="15.75" customHeight="1"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ht="15.75" customHeight="1"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5.75" customHeight="1"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ht="15.75" customHeight="1"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ht="15.75" customHeight="1"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ht="15.75" customHeight="1"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ht="15.75" customHeight="1"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ht="15.75" customHeight="1"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ht="15.75" customHeight="1"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5.75" customHeight="1"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5.75" customHeight="1"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ht="15.75" customHeight="1"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ht="15.75" customHeight="1"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ht="15.75" customHeight="1"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ht="15.75" customHeight="1"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ht="15.75" customHeight="1"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ht="15.75" customHeight="1"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ht="15.75" customHeight="1"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ht="15.75" customHeight="1"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5.75" customHeight="1"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ht="15.75" customHeight="1"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ht="15.75" customHeight="1"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ht="15.75" customHeight="1"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ht="15.75" customHeight="1"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ht="15.75" customHeight="1"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ht="15.75" customHeight="1"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ht="15.75" customHeight="1"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ht="15.75" customHeight="1"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ht="15.75" customHeight="1"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ht="15.75" customHeight="1"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ht="15.75" customHeight="1"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5.75" customHeight="1"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ht="15.75" customHeight="1"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ht="15.75" customHeight="1"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ht="15.75" customHeight="1"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ht="15.75" customHeight="1"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ht="15.75" customHeight="1"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ht="15.75" customHeight="1"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ht="15.75" customHeight="1"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ht="15.75" customHeight="1"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ht="15.75" customHeight="1"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ht="15.75" customHeight="1"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ht="15.75" customHeight="1"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ht="15.75" customHeight="1"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ht="15.75" customHeight="1"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ht="15.75" customHeight="1"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ht="15.75" customHeight="1"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5.75" customHeight="1"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ht="15.75" customHeight="1"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ht="15.75" customHeight="1"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ht="15.75" customHeight="1"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ht="15.75" customHeight="1"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ht="15.75" customHeight="1"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ht="15.75" customHeight="1"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ht="15.75" customHeight="1"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ht="15.75" customHeight="1"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ht="15.75" customHeight="1"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ht="15.75" customHeight="1"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5.75" customHeight="1"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5.75" customHeight="1"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5.75" customHeight="1"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ht="15.75" customHeight="1"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ht="15.75" customHeight="1"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ht="15.75" customHeight="1"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ht="15.75" customHeight="1"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ht="15.75" customHeight="1"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ht="15.75" customHeight="1"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ht="15.75" customHeight="1"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ht="15.75" customHeight="1"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5.75" customHeight="1"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ht="15.75" customHeight="1"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ht="15.75" customHeight="1"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ht="15.75" customHeight="1"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ht="15.75" customHeight="1"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ht="15.75" customHeight="1"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ht="15.75" customHeight="1"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ht="15.75" customHeight="1"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5.75" customHeight="1"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ht="15.75" customHeight="1"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ht="15.75" customHeight="1"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ht="15.75" customHeight="1"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ht="15.75" customHeight="1"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5.75" customHeight="1"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ht="15.75" customHeight="1"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ht="15.75" customHeight="1"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ht="15.75" customHeight="1"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5.75" customHeight="1"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ht="15.75" customHeight="1"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ht="15.75" customHeight="1"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ht="15.75" customHeight="1"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ht="15.75" customHeight="1"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ht="15.75" customHeight="1"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ht="15.75" customHeight="1"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ht="15.75" customHeight="1"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ht="15.75" customHeight="1"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ht="15.75" customHeight="1"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5.75" customHeight="1"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ht="15.75" customHeight="1"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ht="15.75" customHeight="1"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ht="15.75" customHeight="1"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ht="15.75" customHeight="1"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5.75" customHeight="1"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ht="15.75" customHeight="1"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ht="15.75" customHeight="1"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ht="15.75" customHeight="1"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ht="15.75" customHeight="1"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ht="15.75" customHeight="1"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ht="15.75" customHeight="1"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ht="15.75" customHeight="1"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ht="15.75" customHeight="1"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5.75" customHeight="1"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ht="15.75" customHeight="1"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ht="15.75" customHeight="1"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5.75" customHeight="1"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ht="15.75" customHeight="1"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ht="15.75" customHeight="1"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ht="15.75" customHeight="1"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ht="15.75" customHeight="1"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ht="15.75" customHeight="1"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ht="15.75" customHeight="1"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5.75" customHeight="1"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ht="15.75" customHeight="1"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ht="15.75" customHeight="1"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ht="15.75" customHeight="1"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ht="15.75" customHeight="1"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ht="15.75" customHeight="1"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ht="15.75" customHeight="1"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ht="15.75" customHeight="1"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ht="15.75" customHeight="1"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ht="15.75" customHeight="1"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5.75" customHeight="1"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ht="15.75" customHeight="1"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ht="15.75" customHeight="1"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ht="15.75" customHeight="1"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ht="15.75" customHeight="1"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ht="15.75" customHeight="1"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ht="15.75" customHeight="1"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ht="15.75" customHeight="1"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ht="15.75" customHeight="1"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ht="15.75" customHeight="1"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ht="15.75" customHeight="1"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ht="15.75" customHeight="1"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ht="15.75" customHeight="1"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ht="15.75" customHeight="1"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ht="15.75" customHeight="1"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ht="15.75" customHeight="1"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ht="15.75" customHeight="1"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ht="15.75" customHeight="1"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ht="15.75" customHeight="1"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ht="15.75" customHeight="1"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ht="15.75" customHeight="1"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5.75" customHeight="1"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ht="15.75" customHeight="1"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ht="15.75" customHeight="1"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ht="15.75" customHeight="1"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ht="15.75" customHeight="1"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ht="15.75" customHeight="1"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ht="15.75" customHeight="1"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ht="15.75" customHeight="1"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ht="15.75" customHeight="1"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ht="15.75" customHeight="1"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ht="15.75" customHeight="1"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ht="15.75" customHeight="1"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5.75" customHeight="1"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ht="15.75" customHeight="1"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ht="15.75" customHeight="1"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ht="15.75" customHeight="1"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ht="15.75" customHeight="1"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ht="15.75" customHeight="1"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ht="15.75" customHeight="1"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5.75" customHeight="1"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ht="15.75" customHeight="1"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ht="15.75" customHeight="1"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ht="15.75" customHeight="1"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ht="15.75" customHeight="1"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ht="15.75" customHeight="1"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ht="15.75" customHeight="1"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5.75" customHeight="1"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ht="15.75" customHeight="1"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5.75" customHeight="1"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ht="15.75" customHeight="1"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ht="15.75" customHeight="1"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5.75" customHeight="1"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ht="15.75" customHeight="1"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5.75" customHeight="1"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ht="15.75" customHeight="1"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ht="15.75" customHeight="1"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ht="15.75" customHeight="1"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ht="15.75" customHeight="1"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ht="15.75" customHeight="1"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5.75" customHeight="1"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ht="15.75" customHeight="1"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5.75" customHeight="1"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ht="15.75" customHeight="1"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ht="15.75" customHeight="1"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ht="15.75" customHeight="1"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ht="15.75" customHeight="1"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ht="15.75" customHeight="1"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ht="15.75" customHeight="1"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ht="15.75" customHeight="1"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5.75" customHeight="1"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ht="15.75" customHeight="1"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ht="15.75" customHeight="1"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ht="15.75" customHeight="1"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ht="15.75" customHeight="1"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5.75" customHeight="1"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ht="15.75" customHeight="1"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5.75" customHeight="1"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ht="15.75" customHeight="1"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ht="15.75" customHeight="1"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ht="15.75" customHeight="1"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ht="15.75" customHeight="1"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ht="15.75" customHeight="1"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ht="15.75" customHeight="1"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ht="15.75" customHeight="1"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ht="15.75" customHeight="1"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ht="15.75" customHeight="1"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ht="15.75" customHeight="1"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ht="15.75" customHeight="1"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5.75" customHeight="1"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ht="15.75" customHeight="1"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ht="15.75" customHeight="1"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5.75" customHeight="1"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ht="15.75" customHeight="1"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ht="15.75" customHeight="1"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ht="15.75" customHeight="1"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ht="15.75" customHeight="1"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ht="15.75" customHeight="1"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ht="15.75" customHeight="1"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ht="15.75" customHeight="1"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ht="15.75" customHeight="1"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ht="15.75" customHeight="1"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ht="15.75" customHeight="1"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ht="15.75" customHeight="1"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ht="15.75" customHeight="1"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ht="15.75" customHeight="1"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ht="15.75" customHeight="1"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ht="15.75" customHeight="1"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ht="15.75" customHeight="1"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5.75" customHeight="1"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5.75" customHeight="1"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ht="15.75" customHeight="1"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ht="15.75" customHeight="1"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ht="15.75" customHeight="1"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ht="15.75" customHeight="1"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ht="15.75" customHeight="1"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ht="15.75" customHeight="1"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ht="15.75" customHeight="1"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ht="15.75" customHeight="1"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ht="15.75" customHeight="1"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5.75" customHeight="1"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ht="15.75" customHeight="1"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ht="15.75" customHeight="1"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ht="15.75" customHeight="1"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ht="15.75" customHeight="1"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5.75" customHeight="1"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ht="15.75" customHeight="1"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ht="15.75" customHeight="1"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ht="15.75" customHeight="1"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ht="15.75" customHeight="1"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ht="15.75" customHeight="1"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ht="15.75" customHeight="1"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ht="15.75" customHeight="1"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5.75" customHeight="1"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5.75" customHeight="1"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ht="15.75" customHeight="1"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5.75" customHeight="1"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ht="15.75" customHeight="1"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5.75" customHeight="1"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ht="15.75" customHeight="1"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ht="15.75" customHeight="1"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ht="15.75" customHeight="1"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ht="15.75" customHeight="1"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ht="15.75" customHeight="1"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ht="15.75" customHeight="1"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ht="15.75" customHeight="1"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ht="15.75" customHeight="1"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ht="15.75" customHeight="1"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ht="15.75" customHeight="1"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ht="15.75" customHeight="1"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ht="15.75" customHeight="1"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ht="15.75" customHeight="1"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ht="15.75" customHeight="1"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ht="15.75" customHeight="1"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ht="15.75" customHeight="1"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ht="15.75" customHeight="1"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ht="15.75" customHeight="1"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ht="15.75" customHeight="1"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ht="15.75" customHeight="1"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ht="15.75" customHeight="1"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ht="15.75" customHeight="1"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ht="15.75" customHeight="1"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ht="15.75" customHeight="1"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ht="15.75" customHeight="1"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ht="15.75" customHeight="1"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ht="15.75" customHeight="1"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ht="15.75" customHeight="1"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ht="15.75" customHeight="1"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ht="15.75" customHeight="1"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ht="15.75" customHeight="1"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ht="15.75" customHeight="1"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ht="15.75" customHeight="1"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ht="15.75" customHeight="1"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ht="15.75" customHeight="1"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5.75" customHeight="1"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5.75" customHeight="1"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ht="15.75" customHeight="1"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ht="15.75" customHeight="1"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ht="15.75" customHeight="1"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ht="15.75" customHeight="1"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ht="15.75" customHeight="1"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ht="15.75" customHeight="1"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ht="15.75" customHeight="1"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5.75" customHeight="1"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ht="15.75" customHeight="1"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5.75" customHeight="1"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ht="15.75" customHeight="1"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ht="15.75" customHeight="1"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ht="15.75" customHeight="1"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5.75" customHeight="1"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5.75" customHeight="1"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ht="15.75" customHeight="1"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ht="15.75" customHeight="1"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ht="15.75" customHeight="1"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ht="15.75" customHeight="1"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ht="15.75" customHeight="1"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ht="15.75" customHeight="1"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ht="15.75" customHeight="1"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ht="15.75" customHeight="1"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ht="15.75" customHeight="1"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ht="15.75" customHeight="1"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ht="15.75" customHeight="1"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ht="15.75" customHeight="1"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ht="15.75" customHeight="1"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ht="15.75" customHeight="1"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ht="15.75" customHeight="1"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ht="15.75" customHeight="1"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5.75" customHeight="1"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ht="15.75" customHeight="1"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ht="15.75" customHeight="1"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ht="15.75" customHeight="1"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ht="15.75" customHeight="1"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ht="15.75" customHeight="1"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ht="15.75" customHeight="1"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ht="15.75" customHeight="1"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ht="15.75" customHeight="1"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ht="15.75" customHeight="1"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ht="15.75" customHeight="1"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5.75" customHeight="1"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ht="15.75" customHeight="1"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ht="15.75" customHeight="1"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ht="15.75" customHeight="1"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ht="15.75" customHeight="1"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ht="15.75" customHeight="1"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ht="15.75" customHeight="1"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ht="15.75" customHeight="1"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ht="15.75" customHeight="1"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ht="15.75" customHeight="1"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ht="15.75" customHeight="1"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ht="15.75" customHeight="1"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ht="15.75" customHeight="1"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ht="15.75" customHeight="1"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ht="15.75" customHeight="1"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ht="15.75" customHeight="1"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ht="15.75" customHeight="1"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ht="15.75" customHeight="1"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ht="15.75" customHeight="1"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5.75" customHeight="1"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ht="15.75" customHeight="1"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ht="15.75" customHeight="1"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ht="15.75" customHeight="1"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ht="15.75" customHeight="1"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ht="15.75" customHeight="1"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ht="15.75" customHeight="1"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ht="15.75" customHeight="1"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ht="15.75" customHeight="1"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ht="15.75" customHeight="1"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ht="15.75" customHeight="1"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ht="15.75" customHeight="1"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ht="15.75" customHeight="1"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5.75" customHeight="1"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ht="15.75" customHeight="1"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5.75" customHeight="1"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ht="15.75" customHeight="1"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ht="15.75" customHeight="1"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ht="15.75" customHeight="1"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ht="15.75" customHeight="1"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ht="15.75" customHeight="1"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ht="15.75" customHeight="1"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ht="15.75" customHeight="1"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ht="15.75" customHeight="1"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ht="15.75" customHeight="1"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ht="15.75" customHeight="1"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ht="15.75" customHeight="1"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ht="15.75" customHeight="1"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ht="15.75" customHeight="1"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ht="15.75" customHeight="1"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ht="15.75" customHeight="1"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5.75" customHeight="1"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ht="15.75" customHeight="1"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ht="15.75" customHeight="1"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ht="15.75" customHeight="1"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ht="15.75" customHeight="1"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ht="15.75" customHeight="1"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ht="15.75" customHeight="1"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ht="15.75" customHeight="1"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ht="15.75" customHeight="1"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ht="15.75" customHeight="1"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ht="15.75" customHeight="1"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ht="15.75" customHeight="1"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ht="15.75" customHeight="1"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5.75" customHeight="1"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ht="15.75" customHeight="1"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ht="15.75" customHeight="1"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ht="15.75" customHeight="1"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ht="15.75" customHeight="1"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ht="15.75" customHeight="1"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5.75" customHeight="1"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ht="15.75" customHeight="1"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ht="15.75" customHeight="1"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ht="15.75" customHeight="1"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ht="15.75" customHeight="1"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ht="15.75" customHeight="1"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ht="15.75" customHeight="1"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ht="15.75" customHeight="1"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ht="15.75" customHeight="1"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ht="15.75" customHeight="1"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5.75" customHeight="1"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ht="15.75" customHeight="1"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ht="15.75" customHeight="1"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ht="15.75" customHeight="1"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ht="15.75" customHeight="1"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ht="15.75" customHeight="1"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ht="15.75" customHeight="1"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ht="15.75" customHeight="1"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ht="15.75" customHeight="1"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ht="15.75" customHeight="1"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ht="15.75" customHeight="1"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ht="15.75" customHeight="1"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ht="15.75" customHeight="1"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ht="15.75" customHeight="1"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ht="15.75" customHeight="1"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ht="15.75" customHeight="1"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ht="15.75" customHeight="1"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ht="15.75" customHeight="1"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ht="15.75" customHeight="1"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5.75" customHeight="1"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ht="15.75" customHeight="1"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ht="15.75" customHeight="1"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ht="15.75" customHeight="1"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ht="15.75" customHeight="1"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ht="15.75" customHeight="1"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ht="15.75" customHeight="1"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5.75" customHeight="1"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ht="15.75" customHeight="1"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ht="15.75" customHeight="1"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ht="15.75" customHeight="1"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ht="15.75" customHeight="1"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ht="15.75" customHeight="1"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ht="15.75" customHeight="1"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ht="15.75" customHeight="1"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ht="15.75" customHeight="1"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ht="15.75" customHeight="1"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5.75" customHeight="1"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ht="15.75" customHeight="1"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ht="15.75" customHeight="1"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ht="15.75" customHeight="1"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ht="15.75" customHeight="1"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ht="15.75" customHeight="1"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ht="15.75" customHeight="1"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ht="15.75" customHeight="1"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ht="15.75" customHeight="1"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ht="15.75" customHeight="1"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ht="15.75" customHeight="1"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5.75" customHeight="1"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5.75" customHeight="1"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ht="15.75" customHeight="1"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5.75" customHeight="1"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ht="15.75" customHeight="1"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ht="15.75" customHeight="1"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ht="15.75" customHeight="1"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ht="15.75" customHeight="1"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ht="15.75" customHeight="1"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5.75" customHeight="1"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ht="15.75" customHeight="1"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ht="15.75" customHeight="1"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ht="15.75" customHeight="1"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5.75" customHeight="1"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ht="15.75" customHeight="1"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ht="15.75" customHeight="1"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ht="15.75" customHeight="1"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ht="15.75" customHeight="1"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ht="15.75" customHeight="1"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ht="15.75" customHeight="1"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ht="15.75" customHeight="1"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ht="15.75" customHeight="1"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ht="15.75" customHeight="1"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ht="15.75" customHeight="1"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ht="15.75" customHeight="1"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ht="15.75" customHeight="1"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ht="15.75" customHeight="1"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ht="15.75" customHeight="1"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ht="15.75" customHeight="1"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ht="15.75" customHeight="1"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ht="15.75" customHeight="1"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5.75" customHeight="1"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ht="15.75" customHeight="1"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ht="15.75" customHeight="1"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ht="15.75" customHeight="1"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ht="15.75" customHeight="1"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5.75" customHeight="1"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ht="15.75" customHeight="1"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ht="15.75" customHeight="1"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ht="15.75" customHeight="1"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ht="15.75" customHeight="1"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ht="15.75" customHeight="1"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ht="15.75" customHeight="1"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ht="15.75" customHeight="1"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ht="15.75" customHeight="1"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ht="15.75" customHeight="1"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ht="15.75" customHeight="1"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5.75" customHeight="1"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ht="15.75" customHeight="1"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ht="15.75" customHeight="1"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ht="15.75" customHeight="1"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5.75" customHeight="1"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ht="15.75" customHeight="1"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ht="15.75" customHeight="1"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ht="15.75" customHeight="1"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ht="15.75" customHeight="1"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ht="15.75" customHeight="1"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ht="15.75" customHeight="1"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ht="15.75" customHeight="1"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5.75" customHeight="1"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ht="15.75" customHeight="1"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ht="15.75" customHeight="1"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ht="15.75" customHeight="1"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ht="15.75" customHeight="1"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ht="15.75" customHeight="1"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ht="15.75" customHeight="1"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5.75" customHeight="1"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ht="15.75" customHeight="1"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ht="15.75" customHeight="1"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5.75" customHeight="1"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5.75" customHeight="1"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ht="15.75" customHeight="1"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5.75" customHeight="1"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ht="15.75" customHeight="1"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ht="15.75" customHeight="1"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ht="15.75" customHeight="1"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5.75" customHeight="1"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ht="15.75" customHeight="1"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ht="15.75" customHeight="1"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5.75" customHeight="1"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ht="15.75" customHeight="1"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5.75" customHeight="1"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ht="15.75" customHeight="1"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ht="15.75" customHeight="1"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ht="15.75" customHeight="1"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ht="15.75" customHeight="1"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ht="15.75" customHeight="1"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5.75" customHeight="1"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ht="15.75" customHeight="1"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ht="15.75" customHeight="1"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ht="15.75" customHeight="1"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ht="15.75" customHeight="1"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ht="15.75" customHeight="1"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ht="15.75" customHeight="1"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ht="15.75" customHeight="1"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ht="15.75" customHeight="1"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ht="15.75" customHeight="1"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ht="15.75" customHeight="1"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ht="15.75" customHeight="1"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5.75" customHeight="1"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5.75" customHeight="1"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ht="15.75" customHeight="1"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ht="15.75" customHeight="1"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ht="15.75" customHeight="1"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ht="15.75" customHeight="1"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ht="15.75" customHeight="1"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5.75" customHeight="1"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ht="15.75" customHeight="1"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ht="15.75" customHeight="1"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5.75" customHeight="1"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ht="15.75" customHeight="1"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5.75" customHeight="1"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ht="15.75" customHeight="1"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ht="15.75" customHeight="1"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ht="15.75" customHeight="1"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ht="15.75" customHeight="1"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ht="15.75" customHeight="1"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ht="15.75" customHeight="1"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ht="15.75" customHeight="1"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ht="15.75" customHeight="1"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5.75" customHeight="1"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ht="15.75" customHeight="1"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ht="15.75" customHeight="1"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ht="15.75" customHeight="1"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ht="15.75" customHeight="1"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ht="15.75" customHeight="1"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ht="15.75" customHeight="1"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ht="15.75" customHeight="1"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ht="15.75" customHeight="1"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ht="15.75" customHeight="1"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5.75" customHeight="1"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ht="15.75" customHeight="1"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5.75" customHeight="1"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ht="15.75" customHeight="1"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ht="15.75" customHeight="1"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ht="15.75" customHeight="1"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ht="15.75" customHeight="1"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ht="15.75" customHeight="1"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ht="15.75" customHeight="1"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ht="15.75" customHeight="1"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ht="15.75" customHeight="1"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ht="15.75" customHeight="1"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ht="15.75" customHeight="1"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ht="15.75" customHeight="1"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5.75" customHeight="1"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ht="15.75" customHeight="1"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ht="15.75" customHeight="1"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ht="15.75" customHeight="1"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ht="15.75" customHeight="1"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ht="15.75" customHeight="1"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ht="15.75" customHeight="1"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5.75" customHeight="1"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5.75" customHeight="1"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ht="15.75" customHeight="1"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ht="15.75" customHeight="1"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ht="15.75" customHeight="1"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ht="15.75" customHeight="1"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ht="15.75" customHeight="1"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5.75" customHeight="1"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ht="15.75" customHeight="1"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ht="15.75" customHeight="1"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ht="15.75" customHeight="1"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ht="15.75" customHeight="1"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ht="15.75" customHeight="1"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ht="15.75" customHeight="1"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ht="15.75" customHeight="1"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ht="15.75" customHeight="1"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ht="15.75" customHeight="1"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ht="15.75" customHeight="1"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ht="15.75" customHeight="1"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ht="15.75" customHeight="1"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ht="15.75" customHeight="1"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ht="15.75" customHeight="1"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ht="15.75" customHeight="1"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ht="15.75" customHeight="1"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ht="15.75" customHeight="1"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ht="15.75" customHeight="1"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5.75" customHeight="1"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ht="15.75" customHeight="1"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ht="15.75" customHeight="1"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ht="15.75" customHeight="1"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ht="15.75" customHeight="1"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ht="15.75" customHeight="1"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ht="15.75" customHeight="1"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ht="15.75" customHeight="1"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5.75" customHeight="1"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ht="15.75" customHeight="1"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5.75" customHeight="1"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5.75" customHeight="1"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ht="15.75" customHeight="1"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5.75" customHeight="1"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ht="15.75" customHeight="1"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ht="15.75" customHeight="1"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5.75" customHeight="1"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ht="15.75" customHeight="1"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ht="15.75" customHeight="1"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ht="15.75" customHeight="1"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5.75" customHeight="1"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ht="15.75" customHeight="1"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ht="15.75" customHeight="1"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ht="15.75" customHeight="1"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ht="15.75" customHeight="1"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ht="15.75" customHeight="1"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ht="15.75" customHeight="1"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ht="15.75" customHeight="1"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ht="15.75" customHeight="1"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ht="15.75" customHeight="1"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ht="15.75" customHeight="1"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ht="15.75" customHeight="1"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ht="15.75" customHeight="1"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ht="15.75" customHeight="1"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ht="15.75" customHeight="1"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ht="15.75" customHeight="1"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ht="15.75" customHeight="1"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ht="15.75" customHeight="1"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ht="15.75" customHeight="1"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5.75" customHeight="1"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ht="15.75" customHeight="1"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ht="15.75" customHeight="1"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ht="15.75" customHeight="1"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ht="15.75" customHeight="1"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ht="15.75" customHeight="1"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ht="15.75" customHeight="1"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ht="15.75" customHeight="1"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ht="15.75" customHeight="1"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ht="15.75" customHeight="1"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ht="15.75" customHeight="1"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ht="15.75" customHeight="1"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ht="15.75" customHeight="1"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ht="15.75" customHeight="1"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5.75" customHeight="1"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ht="15.75" customHeight="1"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ht="15.75" customHeight="1"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ht="15.75" customHeight="1"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5.75" customHeight="1"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ht="15.75" customHeight="1"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ht="15.75" customHeight="1"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ht="15.75" customHeight="1"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ht="15.75" customHeight="1"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ht="15.75" customHeight="1"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ht="15.75" customHeight="1"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ht="15.75" customHeight="1"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ht="15.75" customHeight="1"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ht="15.75" customHeight="1"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ht="15.75" customHeight="1"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ht="15.75" customHeight="1"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ht="15.75" customHeight="1"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ht="15.75" customHeight="1"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ht="15.75" customHeight="1"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ht="15.75" customHeight="1"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ht="15.75" customHeight="1"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ht="15.75" customHeight="1"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5.75" customHeight="1"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ht="15.75" customHeight="1"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ht="15.75" customHeight="1"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5.75" customHeight="1"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5.75" customHeight="1"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ht="15.75" customHeight="1"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ht="15.75" customHeight="1"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ht="15.75" customHeight="1"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ht="15.75" customHeight="1"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ht="15.75" customHeight="1"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ht="15.75" customHeight="1"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5.75" customHeight="1"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5.75" customHeight="1"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5.75" customHeight="1"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ht="15.75" customHeight="1"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ht="15.75" customHeight="1"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ht="15.75" customHeight="1"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ht="15.75" customHeight="1"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ht="15.75" customHeight="1"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ht="15.75" customHeight="1"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ht="15.75" customHeight="1"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ht="15.75" customHeight="1"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ht="15.75" customHeight="1"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ht="15.75" customHeight="1"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ht="15.75" customHeight="1"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ht="15.75" customHeight="1"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ht="15.75" customHeight="1"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5.75" customHeight="1"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ht="15.75" customHeight="1"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ht="15.75" customHeight="1"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ht="15.75" customHeight="1"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ht="15.75" customHeight="1"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ht="15.75" customHeight="1"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ht="15.75" customHeight="1"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ht="15.75" customHeight="1"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ht="15.75" customHeight="1"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ht="15.75" customHeight="1"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ht="15.75" customHeight="1"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ht="15.75" customHeight="1"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ht="15.75" customHeight="1"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ht="15.75" customHeight="1"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ht="15.75" customHeight="1"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5.75" customHeight="1"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ht="15.75" customHeight="1"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ht="15.75" customHeight="1"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ht="15.75" customHeight="1"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ht="15.75" customHeight="1"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ht="15.75" customHeight="1"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ht="15.75" customHeight="1"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ht="15.75" customHeight="1"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ht="15.75" customHeight="1"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ht="15.75" customHeight="1"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ht="15.75" customHeight="1"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5.75" customHeight="1"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ht="15.75" customHeight="1"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ht="15.75" customHeight="1"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ht="15.75" customHeight="1"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5.75" customHeight="1"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ht="15.75" customHeight="1"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ht="15.75" customHeight="1"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ht="15.75" customHeight="1"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ht="15.75" customHeight="1"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ht="15.75" customHeight="1"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ht="15.75" customHeight="1"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ht="15.75" customHeight="1"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5.75" customHeight="1"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ht="15.75" customHeight="1"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ht="15.75" customHeight="1"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ht="15.75" customHeight="1"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ht="15.75" customHeight="1"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ht="15.75" customHeight="1"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ht="15.75" customHeight="1"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5.75" customHeight="1"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5.75" customHeight="1"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ht="15.75" customHeight="1"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5.75" customHeight="1"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ht="15.75" customHeight="1"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ht="15.75" customHeight="1"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ht="15.75" customHeight="1"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ht="15.75" customHeight="1"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5.75" customHeight="1"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ht="15.75" customHeight="1"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ht="15.75" customHeight="1"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ht="15.75" customHeight="1"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ht="15.75" customHeight="1"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ht="15.75" customHeight="1"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ht="15.75" customHeight="1"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5.75" customHeight="1"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ht="15.75" customHeight="1"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ht="15.75" customHeight="1"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ht="15.75" customHeight="1"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ht="15.75" customHeight="1"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ht="15.75" customHeight="1"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5.75" customHeight="1"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ht="15.75" customHeight="1"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ht="15.75" customHeight="1"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ht="15.75" customHeight="1"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ht="15.75" customHeight="1"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ht="15.75" customHeight="1"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5.75" customHeight="1"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ht="15.75" customHeight="1"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ht="15.75" customHeight="1"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ht="15.75" customHeight="1"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ht="15.75" customHeight="1"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5.75" customHeight="1"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ht="15.75" customHeight="1"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ht="15.75" customHeight="1"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ht="15.75" customHeight="1"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ht="15.75" customHeight="1"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5.75" customHeight="1"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5.75" customHeight="1"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5.75" customHeight="1"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ht="15.75" customHeight="1"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ht="15.75" customHeight="1"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ht="15.75" customHeight="1"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ht="15.75" customHeight="1"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ht="15.75" customHeight="1"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ht="15.75" customHeight="1"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ht="15.75" customHeight="1"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ht="15.75" customHeight="1"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ht="15.75" customHeight="1"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ht="15.75" customHeight="1"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ht="15.75" customHeight="1"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ht="15.75" customHeight="1"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ht="15.75" customHeight="1"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ht="15.75" customHeight="1"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ht="15.75" customHeight="1"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ht="15.75" customHeight="1"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ht="15.75" customHeight="1"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ht="15.75" customHeight="1"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ht="15.75" customHeight="1"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ht="15.75" customHeight="1"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ht="15.75" customHeight="1"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ht="15.75" customHeight="1"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ht="15.75" customHeight="1"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ht="15.75" customHeight="1"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5.75" customHeight="1"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5.75" customHeight="1"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ht="15.75" customHeight="1"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ht="15.75" customHeight="1"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ht="15.75" customHeight="1"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ht="15.75" customHeight="1"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ht="15.75" customHeight="1"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ht="15.75" customHeight="1"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5.75" customHeight="1"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ht="15.75" customHeight="1"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5.75" customHeight="1"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ht="15.75" customHeight="1"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ht="15.75" customHeight="1"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5.75" customHeight="1"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5.75" customHeight="1"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ht="15.75" customHeight="1"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ht="15.75" customHeight="1"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ht="15.75" customHeight="1"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ht="15.75" customHeight="1"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ht="15.75" customHeight="1"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ht="15.75" customHeight="1"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ht="15.75" customHeight="1"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ht="15.75" customHeight="1"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ht="15.75" customHeight="1"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ht="15.75" customHeight="1"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ht="15.75" customHeight="1"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ht="15.75" customHeight="1"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ht="15.75" customHeight="1"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ht="15.75" customHeight="1"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ht="15.75" customHeight="1"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ht="15.75" customHeight="1"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ht="15.75" customHeight="1"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ht="15.75" customHeight="1"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ht="15.75" customHeight="1"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ht="15.75" customHeight="1"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ht="15.75" customHeight="1"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5.75" customHeight="1"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5.75" customHeight="1"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5.75" customHeight="1"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ht="15.75" customHeight="1"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ht="15.75" customHeight="1"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ht="15.75" customHeight="1"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ht="15.75" customHeight="1"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ht="15.75" customHeight="1"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ht="15.75" customHeight="1"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ht="15.75" customHeight="1"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ht="15.75" customHeight="1"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ht="15.75" customHeight="1"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ht="15.75" customHeight="1"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ht="15.75" customHeight="1"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ht="15.75" customHeight="1"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5.75" customHeight="1"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ht="15.75" customHeight="1"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ht="15.75" customHeight="1"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ht="15.75" customHeight="1"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ht="15.75" customHeight="1"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ht="15.75" customHeight="1"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ht="15.75" customHeight="1"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ht="15.75" customHeight="1"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ht="15.75" customHeight="1"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ht="15.75" customHeight="1"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ht="15.75" customHeight="1"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ht="15.75" customHeight="1"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5.75" customHeight="1"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ht="15.75" customHeight="1"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ht="15.75" customHeight="1"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ht="15.75" customHeight="1"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5.75" customHeight="1"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ht="15.75" customHeight="1"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ht="15.75" customHeight="1"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ht="15.75" customHeight="1"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ht="15.75" customHeight="1"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5.75" customHeight="1"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ht="15.75" customHeight="1"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ht="15.75" customHeight="1"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ht="15.75" customHeight="1"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ht="15.75" customHeight="1"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ht="15.75" customHeight="1"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ht="15.75" customHeight="1"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ht="15.75" customHeight="1"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ht="15.75" customHeight="1"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ht="15.75" customHeight="1"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ht="15.75" customHeight="1"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5.75" customHeight="1"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ht="15.75" customHeight="1"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ht="15.75" customHeight="1"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ht="15.75" customHeight="1"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ht="15.75" customHeight="1"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ht="15.75" customHeight="1"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ht="15.75" customHeight="1"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ht="15.75" customHeight="1"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ht="15.75" customHeight="1"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ht="15.75" customHeight="1"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5.75" customHeight="1"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5.75" customHeight="1"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ht="15.75" customHeight="1"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ht="15.75" customHeight="1"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ht="15.75" customHeight="1"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5.75" customHeight="1"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ht="15.75" customHeight="1"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5.75" customHeight="1"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ht="15.75" customHeight="1"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ht="15.75" customHeight="1"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ht="15.75" customHeight="1"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ht="15.75" customHeight="1"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ht="15.75" customHeight="1"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ht="15.75" customHeight="1"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ht="15.75" customHeight="1"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ht="15.75" customHeight="1"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ht="15.75" customHeight="1"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5.75" customHeight="1"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ht="15.75" customHeight="1"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ht="15.75" customHeight="1"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ht="15.75" customHeight="1"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ht="15.75" customHeight="1"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ht="15.75" customHeight="1"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ht="15.75" customHeight="1"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ht="15.75" customHeight="1"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ht="15.75" customHeight="1"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ht="15.75" customHeight="1"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5.75" customHeight="1"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5.75" customHeight="1"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5.75" customHeight="1"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ht="15.75" customHeight="1"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ht="15.75" customHeight="1"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ht="15.75" customHeight="1"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ht="15.75" customHeight="1"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ht="15.75" customHeight="1"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ht="15.75" customHeight="1"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ht="15.75" customHeight="1"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ht="15.75" customHeight="1"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ht="15.75" customHeight="1"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ht="15.75" customHeight="1"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ht="15.75" customHeight="1"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ht="15.75" customHeight="1"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ht="15.75" customHeight="1"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ht="15.75" customHeight="1"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ht="15.75" customHeight="1"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ht="15.75" customHeight="1"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ht="15.75" customHeight="1"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ht="15.75" customHeight="1"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ht="15.75" customHeight="1"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ht="15.75" customHeight="1"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ht="15.75" customHeight="1"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ht="15.75" customHeight="1"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ht="15.75" customHeight="1"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ht="15.75" customHeight="1"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ht="15.75" customHeight="1"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ht="15.75" customHeight="1"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ht="15.75" customHeight="1"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ht="15.75" customHeight="1"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ht="15.75" customHeight="1"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ht="15.75" customHeight="1"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ht="15.75" customHeight="1"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5.75" customHeight="1"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ht="15.75" customHeight="1"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ht="15.75" customHeight="1"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ht="15.75" customHeight="1"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ht="15.75" customHeight="1"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5.75" customHeight="1"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ht="15.75" customHeight="1"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ht="15.75" customHeight="1"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ht="15.75" customHeight="1"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5.75" customHeight="1"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ht="15.75" customHeight="1"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ht="15.75" customHeight="1"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ht="15.75" customHeight="1"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5.75" customHeight="1"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ht="15.75" customHeight="1"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ht="15.75" customHeight="1"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ht="15.75" customHeight="1"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ht="15.75" customHeight="1"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ht="15.75" customHeight="1"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ht="15.75" customHeight="1"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ht="15.75" customHeight="1"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ht="15.75" customHeight="1"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ht="15.75" customHeight="1"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ht="15.75" customHeight="1"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ht="15.75" customHeight="1"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ht="15.75" customHeight="1"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ht="15.75" customHeight="1"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ht="15.75" customHeight="1"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5.75" customHeight="1"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ht="15.75" customHeight="1"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ht="15.75" customHeight="1"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5.75" customHeight="1"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ht="15.75" customHeight="1"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ht="15.75" customHeight="1"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ht="15.75" customHeight="1"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ht="15.75" customHeight="1"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ht="15.75" customHeight="1"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ht="15.75" customHeight="1"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ht="15.75" customHeight="1"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ht="15.75" customHeight="1"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ht="15.75" customHeight="1"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ht="15.75" customHeight="1"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ht="15.75" customHeight="1"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ht="15.75" customHeight="1"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ht="15.75" customHeight="1"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5.75" customHeight="1"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ht="15.75" customHeight="1"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ht="15.75" customHeight="1"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ht="15.75" customHeight="1"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ht="15.75" customHeight="1"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ht="15.75" customHeight="1"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ht="15.75" customHeight="1"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ht="15.75" customHeight="1"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ht="15.75" customHeight="1"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ht="15.75" customHeight="1"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ht="15.75" customHeight="1"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ht="15.75" customHeight="1"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5.75" customHeight="1"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ht="15.75" customHeight="1"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ht="15.75" customHeight="1"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ht="15.75" customHeight="1"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5.75" customHeight="1"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ht="15.75" customHeight="1"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5.75" customHeight="1"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5.75" customHeight="1"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ht="15.75" customHeight="1"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ht="15.75" customHeight="1"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ht="15.75" customHeight="1"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ht="15.75" customHeight="1"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ht="15.75" customHeight="1"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ht="15.75" customHeight="1"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ht="15.75" customHeight="1"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ht="15.75" customHeight="1"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ht="15.75" customHeight="1"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5.75" customHeight="1"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ht="15.75" customHeight="1"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ht="15.75" customHeight="1"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5.75" customHeight="1"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ht="15.75" customHeight="1"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ht="15.75" customHeight="1"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ht="15.75" customHeight="1"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ht="15.75" customHeight="1"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ht="15.75" customHeight="1"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ht="15.75" customHeight="1"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ht="15.75" customHeight="1"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ht="15.75" customHeight="1"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ht="15.75" customHeight="1"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ht="15.75" customHeight="1"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ht="15.75" customHeight="1"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5.75" customHeight="1"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ht="15.75" customHeight="1"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5.75" customHeight="1"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ht="15.75" customHeight="1"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5.75" customHeight="1"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ht="15.75" customHeight="1"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ht="15.75" customHeight="1"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ht="15.75" customHeight="1"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5.75" customHeight="1"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ht="15.75" customHeight="1"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ht="15.75" customHeight="1"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ht="15.75" customHeight="1"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ht="15.75" customHeight="1"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ht="15.75" customHeight="1"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5.75" customHeight="1"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ht="15.75" customHeight="1"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5.75" customHeight="1"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ht="15.75" customHeight="1"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5.75" customHeight="1"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ht="15.75" customHeight="1"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ht="15.75" customHeight="1"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ht="15.75" customHeight="1"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ht="15.75" customHeight="1"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ht="15.75" customHeight="1"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ht="15.75" customHeight="1"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ht="15.75" customHeight="1"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ht="15.75" customHeight="1"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ht="15.75" customHeight="1"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ht="15.75" customHeight="1"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ht="15.75" customHeight="1"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5.75" customHeight="1"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ht="15.75" customHeight="1"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ht="15.75" customHeight="1"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ht="15.75" customHeight="1"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ht="15.75" customHeight="1"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ht="15.75" customHeight="1"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ht="15.75" customHeight="1"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ht="15.75" customHeight="1"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5.75" customHeight="1"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ht="15.75" customHeight="1"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ht="15.75" customHeight="1"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ht="15.75" customHeight="1"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ht="15.75" customHeight="1"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ht="15.75" customHeight="1"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ht="15.75" customHeight="1"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ht="15.75" customHeight="1"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ht="15.75" customHeight="1"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5.75" customHeight="1"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5.75" customHeight="1"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ht="15.75" customHeight="1"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ht="15.75" customHeight="1"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ht="15.75" customHeight="1"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ht="15.75" customHeight="1"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5.75" customHeight="1"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ht="15.75" customHeight="1"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ht="15.75" customHeight="1"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ht="15.75" customHeight="1"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ht="15.75" customHeight="1"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ht="15.75" customHeight="1"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ht="15.75" customHeight="1"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ht="15.75" customHeight="1"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ht="15.75" customHeight="1"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5.75" customHeight="1"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ht="15.75" customHeight="1"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5.75" customHeight="1"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5.75" customHeight="1"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ht="15.75" customHeight="1"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5.75" customHeight="1"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ht="15.75" customHeight="1"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ht="15.75" customHeight="1"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ht="15.75" customHeight="1"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ht="15.75" customHeight="1"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ht="15.75" customHeight="1"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ht="15.75" customHeight="1"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ht="15.75" customHeight="1"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ht="15.75" customHeight="1"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ht="15.75" customHeight="1"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ht="15.75" customHeight="1"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ht="15.75" customHeight="1"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ht="15.75" customHeight="1"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ht="15.75" customHeight="1"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ht="15.75" customHeight="1"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ht="15.75" customHeight="1"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5.75" customHeight="1"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ht="15.75" customHeight="1"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5.75" customHeight="1"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ht="15.75" customHeight="1"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ht="15.75" customHeight="1"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ht="15.75" customHeight="1"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ht="15.75" customHeight="1"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ht="15.75" customHeight="1"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ht="15.75" customHeight="1"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ht="15.75" customHeight="1"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ht="15.75" customHeight="1"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ht="15.75" customHeight="1"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5.75" customHeight="1"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ht="15.75" customHeight="1"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ht="15.75" customHeight="1"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ht="15.75" customHeight="1"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ht="15.75" customHeight="1"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ht="15.75" customHeight="1"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ht="15.75" customHeight="1"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ht="15.75" customHeight="1"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ht="15.75" customHeight="1"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ht="15.75" customHeight="1"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5.75" customHeight="1"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ht="15.75" customHeight="1"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5.75" customHeight="1"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ht="15.75" customHeight="1"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ht="15.75" customHeight="1"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ht="15.75" customHeight="1"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ht="15.75" customHeight="1"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ht="15.75" customHeight="1"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ht="15.75" customHeight="1"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ht="15.75" customHeight="1"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ht="15.75" customHeight="1"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ht="15.75" customHeight="1"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ht="15.75" customHeight="1"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ht="15.75" customHeight="1"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ht="15.75" customHeight="1"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ht="15.75" customHeight="1"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ht="15.75" customHeight="1"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ht="15.75" customHeight="1"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ht="15.75" customHeight="1"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ht="15.75" customHeight="1"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ht="15.75" customHeight="1"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ht="15.75" customHeight="1"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ht="15.75" customHeight="1"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ht="15.75" customHeight="1"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ht="15.75" customHeight="1"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ht="15.75" customHeight="1"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5.75" customHeight="1"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ht="15.75" customHeight="1"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5.75" customHeight="1"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ht="15.75" customHeight="1"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ht="15.75" customHeight="1"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ht="15.75" customHeight="1"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ht="15.75" customHeight="1"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ht="15.75" customHeight="1"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5.75" customHeight="1"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ht="15.75" customHeight="1"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ht="15.75" customHeight="1"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ht="15.75" customHeight="1"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ht="15.75" customHeight="1"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ht="15.75" customHeight="1"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ht="15.75" customHeight="1"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ht="15.75" customHeight="1"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ht="15.75" customHeight="1"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ht="15.75" customHeight="1"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ht="15.75" customHeight="1"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ht="15.75" customHeight="1"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ht="15.75" customHeight="1"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ht="15.75" customHeight="1"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ht="15.75" customHeight="1"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ht="15.75" customHeight="1"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ht="15.75" customHeight="1"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ht="15.75" customHeight="1"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ht="15.75" customHeight="1"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ht="15.75" customHeight="1"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ht="15.75" customHeight="1"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ht="15.75" customHeight="1"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ht="15.75" customHeight="1"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ht="15.75" customHeight="1"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ht="15.75" customHeight="1"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ht="15.75" customHeight="1"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ht="15.75" customHeight="1"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ht="15.75" customHeight="1"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5.75" customHeight="1"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ht="15.75" customHeight="1"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ht="15.75" customHeight="1"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5.75" customHeight="1"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ht="15.75" customHeight="1"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ht="15.75" customHeight="1"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ht="15.75" customHeight="1"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ht="15.75" customHeight="1"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ht="15.75" customHeight="1"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ht="15.75" customHeight="1"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ht="15.75" customHeight="1"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ht="15.75" customHeight="1"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ht="15.75" customHeight="1"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ht="15.75" customHeight="1"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ht="15.75" customHeight="1"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5.75" customHeight="1"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ht="15.75" customHeight="1"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ht="15.75" customHeight="1"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ht="15.75" customHeight="1"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ht="15.75" customHeight="1"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5.75" customHeight="1"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ht="15.75" customHeight="1"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5.75" customHeight="1"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5.75" customHeight="1"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ht="15.75" customHeight="1"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ht="15.75" customHeight="1"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ht="15.75" customHeight="1"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5.75" customHeight="1"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ht="15.75" customHeight="1"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ht="15.75" customHeight="1"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ht="15.75" customHeight="1"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ht="15.75" customHeight="1"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ht="15.75" customHeight="1"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ht="15.75" customHeight="1"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5.75" customHeight="1"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ht="15.75" customHeight="1"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ht="15.75" customHeight="1"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ht="15.75" customHeight="1"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ht="15.75" customHeight="1"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ht="15.75" customHeight="1"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5.75" customHeight="1"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5.75" customHeight="1"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5.75" customHeight="1"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ht="15.75" customHeight="1"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5.75" customHeight="1"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ht="15.75" customHeight="1"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ht="15.75" customHeight="1"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ht="15.75" customHeight="1"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ht="15.75" customHeight="1"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ht="15.75" customHeight="1"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ht="15.75" customHeight="1"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ht="15.75" customHeight="1"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ht="15.75" customHeight="1"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ht="15.75" customHeight="1"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ht="15.75" customHeight="1"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ht="15.75" customHeight="1"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ht="15.75" customHeight="1"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ht="15.75" customHeight="1"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ht="15.75" customHeight="1"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ht="15.75" customHeight="1"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ht="15.75" customHeight="1"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ht="15.75" customHeight="1"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ht="15.75" customHeight="1"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ht="15.75" customHeight="1"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ht="15.75" customHeight="1"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ht="15.75" customHeight="1"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ht="15.75" customHeight="1"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ht="15.75" customHeight="1"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ht="15.75" customHeight="1"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5.75" customHeight="1"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ht="15.75" customHeight="1"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ht="15.75" customHeight="1"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ht="15.75" customHeight="1"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ht="15.75" customHeight="1"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ht="15.75" customHeight="1"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ht="15.75" customHeight="1"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5.75" customHeight="1"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5.75" customHeight="1"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ht="15.75" customHeight="1"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ht="15.75" customHeight="1"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ht="15.75" customHeight="1"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ht="15.75" customHeight="1"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5.75" customHeight="1"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ht="15.75" customHeight="1"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ht="15.75" customHeight="1"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ht="15.75" customHeight="1"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ht="15.75" customHeight="1"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ht="15.75" customHeight="1"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ht="15.75" customHeight="1"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ht="15.75" customHeight="1"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ht="15.75" customHeight="1"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ht="15.75" customHeight="1"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ht="15.75" customHeight="1"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ht="15.75" customHeight="1"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ht="15.75" customHeight="1"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ht="15.75" customHeight="1"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ht="15.75" customHeight="1"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ht="15.75" customHeight="1"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ht="15.75" customHeight="1"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ht="15.75" customHeight="1"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ht="15.75" customHeight="1"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ht="15.75" customHeight="1"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ht="15.75" customHeight="1"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ht="15.75" customHeight="1"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ht="15.75" customHeight="1"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ht="15.75" customHeight="1"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ht="15.75" customHeight="1"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ht="15.75" customHeight="1"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ht="15.75" customHeight="1"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5.75" customHeight="1"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ht="15.75" customHeight="1"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ht="15.75" customHeight="1"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ht="15.75" customHeight="1"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ht="15.75" customHeight="1"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ht="15.75" customHeight="1"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5.75" customHeight="1"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ht="15.75" customHeight="1"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ht="15.75" customHeight="1"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ht="15.75" customHeight="1"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ht="15.75" customHeight="1"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ht="15.75" customHeight="1"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ht="15.75" customHeight="1"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ht="15.75" customHeight="1"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5.75" customHeight="1"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ht="15.75" customHeight="1"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ht="15.75" customHeight="1"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ht="15.75" customHeight="1"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ht="15.75" customHeight="1"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ht="15.75" customHeight="1"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5.75" customHeight="1"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ht="15.75" customHeight="1"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ht="15.75" customHeight="1"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ht="15.75" customHeight="1"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5.75" customHeight="1"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ht="15.75" customHeight="1"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ht="15.75" customHeight="1"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ht="15.75" customHeight="1"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ht="15.75" customHeight="1"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ht="15.75" customHeight="1"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5.75" customHeight="1"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ht="15.75" customHeight="1"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ht="15.75" customHeight="1"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ht="15.75" customHeight="1"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ht="15.75" customHeight="1"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5.75" customHeight="1"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ht="15.75" customHeight="1"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ht="15.75" customHeight="1"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ht="15.75" customHeight="1"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ht="15.75" customHeight="1"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ht="15.75" customHeight="1"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ht="15.75" customHeight="1"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ht="15.75" customHeight="1"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ht="15.75" customHeight="1"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ht="15.75" customHeight="1"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ht="15.75" customHeight="1"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ht="15.75" customHeight="1"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ht="15.75" customHeight="1"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ht="15.75" customHeight="1"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ht="15.75" customHeight="1"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ht="15.75" customHeight="1"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ht="15.75" customHeight="1"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ht="15.75" customHeight="1"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ht="15.75" customHeight="1"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ht="15.75" customHeight="1"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ht="15.75" customHeight="1"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ht="15.75" customHeight="1"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5.75" customHeight="1"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ht="15.75" customHeight="1"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ht="15.75" customHeight="1"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ht="15.75" customHeight="1"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5.75" customHeight="1"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ht="15.75" customHeight="1"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ht="15.75" customHeight="1"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ht="15.75" customHeight="1"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ht="15.75" customHeight="1"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ht="15.75" customHeight="1"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ht="15.75" customHeight="1"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ht="15.75" customHeight="1"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ht="15.75" customHeight="1"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ht="15.75" customHeight="1"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ht="15.75" customHeight="1"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ht="15.75" customHeight="1"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ht="15.75" customHeight="1"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ht="15.75" customHeight="1"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ht="15.75" customHeight="1"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ht="15.75" customHeight="1"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ht="15.75" customHeight="1"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ht="15.75" customHeight="1"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ht="15.75" customHeight="1"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ht="15.75" customHeight="1"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ht="15.75" customHeight="1"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ht="15.75" customHeight="1"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ht="15.75" customHeight="1"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5.75" customHeight="1"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5.75" customHeight="1"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ht="15.75" customHeight="1"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ht="15.75" customHeight="1"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ht="15.75" customHeight="1"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ht="15.75" customHeight="1"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ht="15.75" customHeight="1"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ht="15.75" customHeight="1"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ht="15.75" customHeight="1"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ht="15.75" customHeight="1"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ht="15.75" customHeight="1"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ht="15.75" customHeight="1"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ht="15.75" customHeight="1"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ht="15.75" customHeight="1"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5.75" customHeight="1"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ht="15.75" customHeight="1"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ht="15.75" customHeight="1"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ht="15.75" customHeight="1"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ht="15.75" customHeight="1"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ht="15.75" customHeight="1"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ht="15.75" customHeight="1"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ht="15.75" customHeight="1"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ht="15.75" customHeight="1"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ht="15.75" customHeight="1"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ht="15.75" customHeight="1"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ht="15.75" customHeight="1"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ht="15.75" customHeight="1"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ht="15.75" customHeight="1"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ht="15.75" customHeight="1"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ht="15.75" customHeight="1"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ht="15.75" customHeight="1"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ht="15.75" customHeight="1"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ht="15.75" customHeight="1"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5.75" customHeight="1"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ht="15.75" customHeight="1"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ht="15.75" customHeight="1"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ht="15.75" customHeight="1"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ht="15.75" customHeight="1"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ht="15.75" customHeight="1"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ht="15.75" customHeight="1"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5.75" customHeight="1"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5.75" customHeight="1"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ht="15.75" customHeight="1"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5.75" customHeight="1"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5.75" customHeight="1"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ht="15.75" customHeight="1"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ht="15.75" customHeight="1"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5.75" customHeight="1"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ht="15.75" customHeight="1"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ht="15.75" customHeight="1"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ht="15.75" customHeight="1"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ht="15.75" customHeight="1"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ht="15.75" customHeight="1"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ht="15.75" customHeight="1"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ht="15.75" customHeight="1"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5.75" customHeight="1"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ht="15.75" customHeight="1"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ht="15.75" customHeight="1"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ht="15.75" customHeight="1"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ht="15.75" customHeight="1"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ht="15.75" customHeight="1"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ht="15.75" customHeight="1"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ht="15.75" customHeight="1"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ht="15.75" customHeight="1"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ht="15.75" customHeight="1"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ht="15.75" customHeight="1"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ht="15.75" customHeight="1"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ht="15.75" customHeight="1"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ht="15.75" customHeight="1"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ht="15.75" customHeight="1"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ht="15.75" customHeight="1"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ht="15.75" customHeight="1"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ht="15.75" customHeight="1"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ht="15.75" customHeight="1"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ht="15.75" customHeight="1"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ht="15.75" customHeight="1"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ht="15.75" customHeight="1"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ht="15.75" customHeight="1"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ht="15.75" customHeight="1"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ht="15.75" customHeight="1"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ht="15.75" customHeight="1"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ht="15.75" customHeight="1"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ht="15.75" customHeight="1"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ht="15.75" customHeight="1"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ht="15.75" customHeight="1"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ht="15.75" customHeight="1"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ht="15.75" customHeight="1"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ht="15.75" customHeight="1"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5.75" customHeight="1"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ht="15.75" customHeight="1"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ht="15.75" customHeight="1"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ht="15.75" customHeight="1"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ht="15.75" customHeight="1"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ht="15.75" customHeight="1"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ht="15.75" customHeight="1"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ht="15.75" customHeight="1"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ht="15.75" customHeight="1"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ht="15.75" customHeight="1"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ht="15.75" customHeight="1"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ht="15.75" customHeight="1"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ht="15.75" customHeight="1"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5.75" customHeight="1"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ht="15.75" customHeight="1"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ht="15.75" customHeight="1"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5.75" customHeight="1"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ht="15.75" customHeight="1"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ht="15.75" customHeight="1"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ht="15.75" customHeight="1"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5.75" customHeight="1"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ht="15.75" customHeight="1"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ht="15.75" customHeight="1"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5.75" customHeight="1"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ht="15.75" customHeight="1"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ht="15.75" customHeight="1"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ht="15.75" customHeight="1"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ht="15.75" customHeight="1"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ht="15.75" customHeight="1"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ht="15.75" customHeight="1"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ht="15.75" customHeight="1"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ht="15.75" customHeight="1"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ht="15.75" customHeight="1"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ht="15.75" customHeight="1"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5.75" customHeight="1"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ht="15.75" customHeight="1"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ht="15.75" customHeight="1"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ht="15.75" customHeight="1"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ht="15.75" customHeight="1"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ht="15.75" customHeight="1"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ht="15.75" customHeight="1"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ht="15.75" customHeight="1"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ht="15.75" customHeight="1"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5.75" customHeight="1"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ht="15.75" customHeight="1"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5.75" customHeight="1"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ht="15.75" customHeight="1"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ht="15.75" customHeight="1"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ht="15.75" customHeight="1"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ht="15.75" customHeight="1"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ht="15.75" customHeight="1"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5.75" customHeight="1"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ht="15.75" customHeight="1"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ht="15.75" customHeight="1"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ht="15.75" customHeight="1"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ht="15.75" customHeight="1"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ht="15.75" customHeight="1"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ht="15.75" customHeight="1"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ht="15.75" customHeight="1"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ht="15.75" customHeight="1"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ht="15.75" customHeight="1"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ht="15.75" customHeight="1"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ht="15.75" customHeight="1"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ht="15.75" customHeight="1"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5.75" customHeight="1"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ht="15.75" customHeight="1"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ht="15.75" customHeight="1"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ht="15.75" customHeight="1"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ht="15.75" customHeight="1"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ht="15.75" customHeight="1"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ht="15.75" customHeight="1"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ht="15.75" customHeight="1"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ht="15.75" customHeight="1"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ht="15.75" customHeight="1"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ht="15.75" customHeight="1"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ht="15.75" customHeight="1"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ht="15.75" customHeight="1"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ht="15.75" customHeight="1"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ht="15.75" customHeight="1"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ht="15.75" customHeight="1"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ht="15.75" customHeight="1"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ht="15.75" customHeight="1"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5.75" customHeight="1"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ht="15.75" customHeight="1"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ht="15.75" customHeight="1"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ht="15.75" customHeight="1"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ht="15.75" customHeight="1"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ht="15.75" customHeight="1"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5.75" customHeight="1"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ht="15.75" customHeight="1"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ht="15.75" customHeight="1"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ht="15.75" customHeight="1"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ht="15.75" customHeight="1"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ht="15.75" customHeight="1"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ht="15.75" customHeight="1"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ht="15.75" customHeight="1"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ht="15.75" customHeight="1"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5.75" customHeight="1"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ht="15.75" customHeight="1"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5.75" customHeight="1"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ht="15.75" customHeight="1"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5.75" customHeight="1"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ht="15.75" customHeight="1"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ht="15.75" customHeight="1"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ht="15.75" customHeight="1"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ht="15.75" customHeight="1"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5.75" customHeight="1"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ht="15.75" customHeight="1"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5.75" customHeight="1"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5.75" customHeight="1"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5.75" customHeight="1"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ht="15.75" customHeight="1"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ht="15.75" customHeight="1"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ht="15.75" customHeight="1"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ht="15.75" customHeight="1"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ht="15.75" customHeight="1"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ht="15.75" customHeight="1"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ht="15.75" customHeight="1"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ht="15.75" customHeight="1"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5.75" customHeight="1"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ht="15.75" customHeight="1"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ht="15.75" customHeight="1"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ht="15.75" customHeight="1"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ht="15.75" customHeight="1"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ht="15.75" customHeight="1"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ht="15.75" customHeight="1"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ht="15.75" customHeight="1"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5.75" customHeight="1"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5.75" customHeight="1"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ht="15.75" customHeight="1"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ht="15.75" customHeight="1"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ht="15.75" customHeight="1"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5.75" customHeight="1"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ht="15.75" customHeight="1"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ht="15.75" customHeight="1"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ht="15.75" customHeight="1"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5.75" customHeight="1"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ht="15.75" customHeight="1"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ht="15.75" customHeight="1"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ht="15.75" customHeight="1"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ht="15.75" customHeight="1"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ht="15.75" customHeight="1"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ht="15.75" customHeight="1"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ht="15.75" customHeight="1"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ht="15.75" customHeight="1"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ht="15.75" customHeight="1"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5.75" customHeight="1"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ht="15.75" customHeight="1"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ht="15.75" customHeight="1"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ht="15.75" customHeight="1"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ht="15.75" customHeight="1"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ht="15.75" customHeight="1"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5.75" customHeight="1"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ht="15.75" customHeight="1"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ht="15.75" customHeight="1"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ht="15.75" customHeight="1"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5.75" customHeight="1"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ht="15.75" customHeight="1"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ht="15.75" customHeight="1"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ht="15.75" customHeight="1"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ht="15.75" customHeight="1"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ht="15.75" customHeight="1"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5.75" customHeight="1"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5.75" customHeight="1"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ht="15.75" customHeight="1"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ht="15.75" customHeight="1"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ht="15.75" customHeight="1"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ht="15.75" customHeight="1"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ht="15.75" customHeight="1"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ht="15.75" customHeight="1"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ht="15.75" customHeight="1"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5.75" customHeight="1"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ht="15.75" customHeight="1"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ht="15.75" customHeight="1"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ht="15.75" customHeight="1"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ht="15.75" customHeight="1"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5.75" customHeight="1"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5.75" customHeight="1"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5.75" customHeight="1"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5.75" customHeight="1"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ht="15.75" customHeight="1"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ht="15.75" customHeight="1"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ht="15.75" customHeight="1"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5.75" customHeight="1"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ht="15.75" customHeight="1"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ht="15.75" customHeight="1"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5.75" customHeight="1"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ht="15.75" customHeight="1"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ht="15.75" customHeight="1"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ht="15.75" customHeight="1"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ht="15.75" customHeight="1"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ht="15.75" customHeight="1"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ht="15.75" customHeight="1"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ht="15.75" customHeight="1"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ht="15.75" customHeight="1"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ht="15.75" customHeight="1"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ht="15.75" customHeight="1"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ht="15.75" customHeight="1"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ht="15.75" customHeight="1"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ht="15.75" customHeight="1"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ht="15.75" customHeight="1"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ht="15.75" customHeight="1"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ht="15.75" customHeight="1"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ht="15.75" customHeight="1"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ht="15.75" customHeight="1"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ht="15.75" customHeight="1"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ht="15.75" customHeight="1"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ht="15.75" customHeight="1"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ht="15.75" customHeight="1"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ht="15.75" customHeight="1"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ht="15.75" customHeight="1"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ht="15.75" customHeight="1"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ht="15.75" customHeight="1"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ht="15.75" customHeight="1"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ht="15.75" customHeight="1"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ht="15.75" customHeight="1"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ht="15.75" customHeight="1"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5.75" customHeight="1"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ht="15.75" customHeight="1"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ht="15.75" customHeight="1"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ht="15.75" customHeight="1"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ht="15.75" customHeight="1"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ht="15.75" customHeight="1"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ht="15.75" customHeight="1"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5.75" customHeight="1"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ht="15.75" customHeight="1"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ht="15.75" customHeight="1"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ht="15.75" customHeight="1"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ht="15.75" customHeight="1"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ht="15.75" customHeight="1"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ht="15.75" customHeight="1"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ht="15.75" customHeight="1"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ht="15.75" customHeight="1"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5.75" customHeight="1"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5.75" customHeight="1"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ht="15.75" customHeight="1"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ht="15.75" customHeight="1"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ht="15.75" customHeight="1"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5.75" customHeight="1"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ht="15.75" customHeight="1"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ht="15.75" customHeight="1"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ht="15.75" customHeight="1"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ht="15.75" customHeight="1"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5.75" customHeight="1"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ht="15.75" customHeight="1"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ht="15.75" customHeight="1"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ht="15.75" customHeight="1"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5.75" customHeight="1"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ht="15.75" customHeight="1"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ht="15.75" customHeight="1"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ht="15.75" customHeight="1"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5.75" customHeight="1"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ht="15.75" customHeight="1"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ht="15.75" customHeight="1"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ht="15.75" customHeight="1"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ht="15.75" customHeight="1"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ht="15.75" customHeight="1"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ht="15.75" customHeight="1"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ht="15.75" customHeight="1"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ht="15.75" customHeight="1"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ht="15.75" customHeight="1"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ht="15.75" customHeight="1"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ht="15.75" customHeight="1"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ht="15.75" customHeight="1"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ht="15.75" customHeight="1"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ht="15.75" customHeight="1"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ht="15.75" customHeight="1"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ht="15.75" customHeight="1"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ht="15.75" customHeight="1"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ht="15.75" customHeight="1"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ht="15.75" customHeight="1"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ht="15.75" customHeight="1"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ht="15.75" customHeight="1"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ht="15.75" customHeight="1"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ht="15.75" customHeight="1"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ht="15.75" customHeight="1"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ht="15.75" customHeight="1"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ht="15.75" customHeight="1"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ht="15.75" customHeight="1"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ht="15.75" customHeight="1"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ht="15.75" customHeight="1"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ht="15.75" customHeight="1"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ht="15.75" customHeight="1"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ht="15.75" customHeight="1"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ht="15.75" customHeight="1"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ht="15.75" customHeight="1"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ht="15.75" customHeight="1"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5.75" customHeight="1"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ht="15.75" customHeight="1"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ht="15.75" customHeight="1"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ht="15.75" customHeight="1"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ht="15.75" customHeight="1"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5.75" customHeight="1"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ht="15.75" customHeight="1"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ht="15.75" customHeight="1"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5.75" customHeight="1"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ht="15.75" customHeight="1"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ht="15.75" customHeight="1"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ht="15.75" customHeight="1"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ht="15.75" customHeight="1"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ht="15.75" customHeight="1"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5.75" customHeight="1"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ht="15.75" customHeight="1"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ht="15.75" customHeight="1"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5.75" customHeight="1"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ht="15.75" customHeight="1"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ht="15.75" customHeight="1"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ht="15.75" customHeight="1"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ht="15.75" customHeight="1"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ht="15.75" customHeight="1"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ht="15.75" customHeight="1"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5.75" customHeight="1"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ht="15.75" customHeight="1"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ht="15.75" customHeight="1"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ht="15.75" customHeight="1"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ht="15.75" customHeight="1"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ht="15.75" customHeight="1"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ht="15.75" customHeight="1"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ht="15.75" customHeight="1"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ht="15.75" customHeight="1"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ht="15.75" customHeight="1"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5.75" customHeight="1"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5.75" customHeight="1"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ht="15.75" customHeight="1"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ht="15.75" customHeight="1"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ht="15.75" customHeight="1"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ht="15.75" customHeight="1"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ht="15.75" customHeight="1"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ht="15.75" customHeight="1"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5.75" customHeight="1"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ht="15.75" customHeight="1"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ht="15.75" customHeight="1"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ht="15.75" customHeight="1"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ht="15.75" customHeight="1"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ht="15.75" customHeight="1"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5.75" customHeight="1"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ht="15.75" customHeight="1"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5.75" customHeight="1"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ht="15.75" customHeight="1"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ht="15.75" customHeight="1"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ht="15.75" customHeight="1"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ht="15.75" customHeight="1"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ht="15.75" customHeight="1"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ht="15.75" customHeight="1"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5.75" customHeight="1"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ht="15.75" customHeight="1"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5.75" customHeight="1"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ht="15.75" customHeight="1"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5.75" customHeight="1"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5.75" customHeight="1"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ht="15.75" customHeight="1"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ht="15.75" customHeight="1"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5.75" customHeight="1"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ht="15.75" customHeight="1"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ht="15.75" customHeight="1"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ht="15.75" customHeight="1"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ht="15.75" customHeight="1"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5.75" customHeight="1"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ht="15.75" customHeight="1"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ht="15.75" customHeight="1"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ht="15.75" customHeight="1"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ht="15.75" customHeight="1"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ht="15.75" customHeight="1"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5.75" customHeight="1"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ht="15.75" customHeight="1"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ht="15.75" customHeight="1"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ht="15.75" customHeight="1"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ht="15.75" customHeight="1"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ht="15.75" customHeight="1"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ht="15.75" customHeight="1"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ht="15.75" customHeight="1"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ht="15.75" customHeight="1"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ht="15.75" customHeight="1"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ht="15.75" customHeight="1"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ht="15.75" customHeight="1"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ht="15.75" customHeight="1"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5.75" customHeight="1"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ht="15.75" customHeight="1"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ht="15.75" customHeight="1"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ht="15.75" customHeight="1"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ht="15.75" customHeight="1"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ht="15.75" customHeight="1"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ht="15.75" customHeight="1"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ht="15.75" customHeight="1"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ht="15.75" customHeight="1"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5.75" customHeight="1"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5.75" customHeight="1"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5.75" customHeight="1"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ht="15.75" customHeight="1"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ht="15.75" customHeight="1"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ht="15.75" customHeight="1"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ht="15.75" customHeight="1"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ht="15.75" customHeight="1"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ht="15.75" customHeight="1"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ht="15.75" customHeight="1"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ht="15.75" customHeight="1"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ht="15.75" customHeight="1"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5.75" customHeight="1"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ht="15.75" customHeight="1"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ht="15.75" customHeight="1"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ht="15.75" customHeight="1"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ht="15.75" customHeight="1"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ht="15.75" customHeight="1"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ht="15.75" customHeight="1"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ht="15.75" customHeight="1"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ht="15.75" customHeight="1"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ht="15.75" customHeight="1"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ht="15.75" customHeight="1"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ht="15.75" customHeight="1"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ht="15.75" customHeight="1"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ht="15.75" customHeight="1"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ht="15.75" customHeight="1"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ht="15.75" customHeight="1"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ht="15.75" customHeight="1"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ht="15.75" customHeight="1"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5.75" customHeight="1"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ht="15.75" customHeight="1"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ht="15.75" customHeight="1"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ht="15.75" customHeight="1"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ht="15.75" customHeight="1"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ht="15.75" customHeight="1"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ht="15.75" customHeight="1"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ht="15.75" customHeight="1"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5.75" customHeight="1"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ht="15.75" customHeight="1"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5.75" customHeight="1"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ht="15.75" customHeight="1"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ht="15.75" customHeight="1"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ht="15.75" customHeight="1"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ht="15.75" customHeight="1"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ht="15.75" customHeight="1"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ht="15.75" customHeight="1"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ht="15.75" customHeight="1"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ht="15.75" customHeight="1"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ht="15.75" customHeight="1"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5.75" customHeight="1"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ht="15.75" customHeight="1"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ht="15.75" customHeight="1"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ht="15.75" customHeight="1"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ht="15.75" customHeight="1"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ht="15.75" customHeight="1"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ht="15.75" customHeight="1"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ht="15.75" customHeight="1"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ht="15.75" customHeight="1"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ht="15.75" customHeight="1"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ht="15.75" customHeight="1"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ht="15.75" customHeight="1"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ht="15.75" customHeight="1"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ht="15.75" customHeight="1"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ht="15.75" customHeight="1"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ht="15.75" customHeight="1"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5.75" customHeight="1"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ht="15.75" customHeight="1"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ht="15.75" customHeight="1"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ht="15.75" customHeight="1"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ht="15.75" customHeight="1"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ht="15.75" customHeight="1"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ht="15.75" customHeight="1"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5.75" customHeight="1"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ht="15.75" customHeight="1"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ht="15.75" customHeight="1"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ht="15.75" customHeight="1"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ht="15.75" customHeight="1"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ht="15.75" customHeight="1"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5.75" customHeight="1"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ht="15.75" customHeight="1"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5.75" customHeight="1"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ht="15.75" customHeight="1"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ht="15.75" customHeight="1"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ht="15.75" customHeight="1"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ht="15.75" customHeight="1"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ht="15.75" customHeight="1"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ht="15.75" customHeight="1"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ht="15.75" customHeight="1"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5.75" customHeight="1"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5.75" customHeight="1"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ht="15.75" customHeight="1"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ht="15.75" customHeight="1"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ht="15.75" customHeight="1"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ht="15.75" customHeight="1"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ht="15.75" customHeight="1"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ht="15.75" customHeight="1"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ht="15.75" customHeight="1"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ht="15.75" customHeight="1"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ht="15.75" customHeight="1"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ht="15.75" customHeight="1"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ht="15.75" customHeight="1"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ht="15.75" customHeight="1"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ht="15.75" customHeight="1"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ht="15.75" customHeight="1"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ht="15.75" customHeight="1"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ht="15.75" customHeight="1"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ht="15.75" customHeight="1"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ht="15.75" customHeight="1"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ht="15.75" customHeight="1"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ht="15.75" customHeight="1"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ht="15.75" customHeight="1"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ht="15.75" customHeight="1"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ht="15.75" customHeight="1"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ht="15.75" customHeight="1"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ht="15.75" customHeight="1"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ht="15.75" customHeight="1"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ht="15.75" customHeight="1"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ht="15.75" customHeight="1"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ht="15.75" customHeight="1"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ht="15.75" customHeight="1"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ht="15.75" customHeight="1"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ht="15.75" customHeight="1"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5.75" customHeight="1"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ht="15.75" customHeight="1"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ht="15.75" customHeight="1"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ht="15.75" customHeight="1"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ht="15.75" customHeight="1"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ht="15.75" customHeight="1"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ht="15.75" customHeight="1"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ht="15.75" customHeight="1"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ht="15.75" customHeight="1"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ht="15.75" customHeight="1"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ht="15.75" customHeight="1"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ht="15.75" customHeight="1"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ht="15.75" customHeight="1"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ht="15.75" customHeight="1"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ht="15.75" customHeight="1"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ht="15.75" customHeight="1"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ht="15.75" customHeight="1"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ht="15.75" customHeight="1"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ht="15.75" customHeight="1"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5.75" customHeight="1"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ht="15.75" customHeight="1"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ht="15.75" customHeight="1"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ht="15.75" customHeight="1"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ht="15.75" customHeight="1"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ht="15.75" customHeight="1"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ht="15.75" customHeight="1"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ht="15.75" customHeight="1"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ht="15.75" customHeight="1"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ht="15.75" customHeight="1"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ht="15.75" customHeight="1"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ht="15.75" customHeight="1"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ht="15.75" customHeight="1"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ht="15.75" customHeight="1"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ht="15.75" customHeight="1"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5.75" customHeight="1"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ht="15.75" customHeight="1"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5.75" customHeight="1"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ht="15.75" customHeight="1"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ht="15.75" customHeight="1"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ht="15.75" customHeight="1"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ht="15.75" customHeight="1"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ht="15.75" customHeight="1"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ht="15.75" customHeight="1"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ht="15.75" customHeight="1"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5.75" customHeight="1"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ht="15.75" customHeight="1"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5.75" customHeight="1"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ht="15.75" customHeight="1"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ht="15.75" customHeight="1"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ht="15.75" customHeight="1"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ht="15.75" customHeight="1"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5.75" customHeight="1"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ht="15.75" customHeight="1"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ht="15.75" customHeight="1"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ht="15.75" customHeight="1"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ht="15.75" customHeight="1"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ht="15.75" customHeight="1"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ht="15.75" customHeight="1"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ht="15.75" customHeight="1"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ht="15.75" customHeight="1"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ht="15.75" customHeight="1"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ht="15.75" customHeight="1"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ht="15.75" customHeight="1"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ht="15.75" customHeight="1"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5.75" customHeight="1"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ht="15.75" customHeight="1"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5.75" customHeight="1"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ht="15.75" customHeight="1"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ht="15.75" customHeight="1"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ht="15.75" customHeight="1"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ht="15.75" customHeight="1"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ht="15.75" customHeight="1"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5.75" customHeight="1"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ht="15.75" customHeight="1"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ht="15.75" customHeight="1"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ht="15.75" customHeight="1"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ht="15.75" customHeight="1"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ht="15.75" customHeight="1"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ht="15.75" customHeight="1"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ht="15.75" customHeight="1"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ht="15.75" customHeight="1"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ht="15.75" customHeight="1"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ht="15.75" customHeight="1"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ht="15.75" customHeight="1"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ht="15.75" customHeight="1"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ht="15.75" customHeight="1"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ht="15.75" customHeight="1"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ht="15.75" customHeight="1"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ht="15.75" customHeight="1"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ht="15.75" customHeight="1"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ht="15.75" customHeight="1"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ht="15.75" customHeight="1"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5.75" customHeight="1"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ht="15.75" customHeight="1"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ht="15.75" customHeight="1"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ht="15.75" customHeight="1"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ht="15.75" customHeight="1"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ht="15.75" customHeight="1"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ht="15.75" customHeight="1"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5.75" customHeight="1"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ht="15.75" customHeight="1"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5.75" customHeight="1"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ht="15.75" customHeight="1"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ht="15.75" customHeight="1"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ht="15.75" customHeight="1"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5.75" customHeight="1"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ht="15.75" customHeight="1"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ht="15.75" customHeight="1"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ht="15.75" customHeight="1"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ht="15.75" customHeight="1"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ht="15.75" customHeight="1"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ht="15.75" customHeight="1"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ht="15.75" customHeight="1"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ht="15.75" customHeight="1"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ht="15.75" customHeight="1"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ht="15.75" customHeight="1"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ht="15.75" customHeight="1"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ht="15.75" customHeight="1"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5.75" customHeight="1"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ht="15.75" customHeight="1"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ht="15.75" customHeight="1"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ht="15.75" customHeight="1"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ht="15.75" customHeight="1"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ht="15.75" customHeight="1"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ht="15.75" customHeight="1"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ht="15.75" customHeight="1"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ht="15.75" customHeight="1"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5.75" customHeight="1"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5.75" customHeight="1"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ht="15.75" customHeight="1"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ht="15.75" customHeight="1"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5.75" customHeight="1"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ht="15.75" customHeight="1"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ht="15.75" customHeight="1"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5.75" customHeight="1"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ht="15.75" customHeight="1"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ht="15.75" customHeight="1"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5.75" customHeight="1"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ht="15.75" customHeight="1"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ht="15.75" customHeight="1"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5.75" customHeight="1"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ht="15.75" customHeight="1"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ht="15.75" customHeight="1"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ht="15.75" customHeight="1"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ht="15.75" customHeight="1"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ht="15.75" customHeight="1"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ht="15.75" customHeight="1"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ht="15.75" customHeight="1"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ht="15.75" customHeight="1"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ht="15.75" customHeight="1"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ht="15.75" customHeight="1"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ht="15.75" customHeight="1"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ht="15.75" customHeight="1"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ht="15.75" customHeight="1"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ht="15.75" customHeight="1"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ht="15.75" customHeight="1"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ht="15.75" customHeight="1"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ht="15.75" customHeight="1"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ht="15.75" customHeight="1"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5.75" customHeight="1"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ht="15.75" customHeight="1"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ht="15.75" customHeight="1"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ht="15.75" customHeight="1"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ht="15.75" customHeight="1"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ht="15.75" customHeight="1"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ht="15.75" customHeight="1"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ht="15.75" customHeight="1"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ht="15.75" customHeight="1"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ht="15.75" customHeight="1"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ht="15.75" customHeight="1"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5.75" customHeight="1"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ht="15.75" customHeight="1"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ht="15.75" customHeight="1"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ht="15.75" customHeight="1"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ht="15.75" customHeight="1"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ht="15.75" customHeight="1"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ht="15.75" customHeight="1"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ht="15.75" customHeight="1"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5.75" customHeight="1"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ht="15.75" customHeight="1"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ht="15.75" customHeight="1"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ht="15.75" customHeight="1"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5.75" customHeight="1"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ht="15.75" customHeight="1"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ht="15.75" customHeight="1"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ht="15.75" customHeight="1"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ht="15.75" customHeight="1"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ht="15.75" customHeight="1"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5.75" customHeight="1"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ht="15.75" customHeight="1"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ht="15.75" customHeight="1"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ht="15.75" customHeight="1"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ht="15.75" customHeight="1"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ht="15.75" customHeight="1"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ht="15.75" customHeight="1"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5.75" customHeight="1"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ht="15.75" customHeight="1"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5.75" customHeight="1"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5.75" customHeight="1"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ht="15.75" customHeight="1"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ht="15.75" customHeight="1"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ht="15.75" customHeight="1"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ht="15.75" customHeight="1"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ht="15.75" customHeight="1"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ht="15.75" customHeight="1"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ht="15.75" customHeight="1"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5.75" customHeight="1"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ht="15.75" customHeight="1"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ht="15.75" customHeight="1"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ht="15.75" customHeight="1"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ht="15.75" customHeight="1"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ht="15.75" customHeight="1"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ht="15.75" customHeight="1"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ht="15.75" customHeight="1"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ht="15.75" customHeight="1"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5.75" customHeight="1"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ht="15.75" customHeight="1"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ht="15.75" customHeight="1"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ht="15.75" customHeight="1"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ht="15.75" customHeight="1"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ht="15.75" customHeight="1"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ht="15.75" customHeight="1"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5.75" customHeight="1"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5.75" customHeight="1"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ht="15.75" customHeight="1"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ht="15.75" customHeight="1"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ht="15.75" customHeight="1"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ht="15.75" customHeight="1"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5.75" customHeight="1"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ht="15.75" customHeight="1"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ht="15.75" customHeight="1"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5.75" customHeight="1"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ht="15.75" customHeight="1"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ht="15.75" customHeight="1"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5.75" customHeight="1"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5.75" customHeight="1"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ht="15.75" customHeight="1"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ht="15.75" customHeight="1"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5.75" customHeight="1"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ht="15.75" customHeight="1"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5.75" customHeight="1"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ht="15.75" customHeight="1"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5.75" customHeight="1"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ht="15.75" customHeight="1"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5.75" customHeight="1"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ht="15.75" customHeight="1"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ht="15.75" customHeight="1"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ht="15.75" customHeight="1"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ht="15.75" customHeight="1"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ht="15.75" customHeight="1"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ht="15.75" customHeight="1"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5.75" customHeight="1"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ht="15.75" customHeight="1"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ht="15.75" customHeight="1"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ht="15.75" customHeight="1"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ht="15.75" customHeight="1"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ht="15.75" customHeight="1"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ht="15.75" customHeight="1"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5.75" customHeight="1"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5.75" customHeight="1"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ht="15.75" customHeight="1"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5.75" customHeight="1"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5.75" customHeight="1"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ht="15.75" customHeight="1"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ht="15.75" customHeight="1"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ht="15.75" customHeight="1"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ht="15.75" customHeight="1"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ht="15.75" customHeight="1"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ht="15.75" customHeight="1"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ht="15.75" customHeight="1"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ht="15.75" customHeight="1"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5.75" customHeight="1"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ht="15.75" customHeight="1"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ht="15.75" customHeight="1"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ht="15.75" customHeight="1"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ht="15.75" customHeight="1"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ht="15.75" customHeight="1"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ht="15.75" customHeight="1"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ht="15.75" customHeight="1"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ht="15.75" customHeight="1"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ht="15.75" customHeight="1"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ht="15.75" customHeight="1"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ht="15.75" customHeight="1"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ht="15.75" customHeight="1"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ht="15.75" customHeight="1"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ht="15.75" customHeight="1"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ht="15.75" customHeight="1"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ht="15.75" customHeight="1"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ht="15.75" customHeight="1"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ht="15.75" customHeight="1"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5.75" customHeight="1"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ht="15.75" customHeight="1"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ht="15.75" customHeight="1"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ht="15.75" customHeight="1"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ht="15.75" customHeight="1"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ht="15.75" customHeight="1"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ht="15.75" customHeight="1"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ht="15.75" customHeight="1"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ht="15.75" customHeight="1"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ht="15.75" customHeight="1"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ht="15.75" customHeight="1"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ht="15.75" customHeight="1"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ht="15.75" customHeight="1"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5.75" customHeight="1"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5.75" customHeight="1"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ht="15.75" customHeight="1"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ht="15.75" customHeight="1"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ht="15.75" customHeight="1"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ht="15.75" customHeight="1"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ht="15.75" customHeight="1"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ht="15.75" customHeight="1"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ht="15.75" customHeight="1"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ht="15.75" customHeight="1"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ht="15.75" customHeight="1"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ht="15.75" customHeight="1"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ht="15.75" customHeight="1"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ht="15.75" customHeight="1"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ht="15.75" customHeight="1"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ht="15.75" customHeight="1"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ht="15.75" customHeight="1"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ht="15.75" customHeight="1"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ht="15.75" customHeight="1"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ht="15.75" customHeight="1"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5.75" customHeight="1"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ht="15.75" customHeight="1"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ht="15.75" customHeight="1"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ht="15.75" customHeight="1"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ht="15.75" customHeight="1"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ht="15.75" customHeight="1"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ht="15.75" customHeight="1"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ht="15.75" customHeight="1"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ht="15.75" customHeight="1"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ht="15.75" customHeight="1"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ht="15.75" customHeight="1"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ht="15.75" customHeight="1"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ht="15.75" customHeight="1"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ht="15.75" customHeight="1"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ht="15.75" customHeight="1"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ht="15.75" customHeight="1"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ht="15.75" customHeight="1"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ht="15.75" customHeight="1"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5.75" customHeight="1"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ht="15.75" customHeight="1"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ht="15.75" customHeight="1"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ht="15.75" customHeight="1"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5.75" customHeight="1"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ht="15.75" customHeight="1"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ht="15.75" customHeight="1"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ht="15.75" customHeight="1"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ht="15.75" customHeight="1"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ht="15.75" customHeight="1"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ht="15.75" customHeight="1"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ht="15.75" customHeight="1"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ht="15.75" customHeight="1"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ht="15.75" customHeight="1"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ht="15.75" customHeight="1"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ht="15.75" customHeight="1"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ht="15.75" customHeight="1"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ht="15.75" customHeight="1"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5.75" customHeight="1"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ht="15.75" customHeight="1"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ht="15.75" customHeight="1"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ht="15.75" customHeight="1"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ht="15.75" customHeight="1"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ht="15.75" customHeight="1"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ht="15.75" customHeight="1"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ht="15.75" customHeight="1"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ht="15.75" customHeight="1"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ht="15.75" customHeight="1"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ht="15.75" customHeight="1"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ht="15.75" customHeight="1"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ht="15.75" customHeight="1"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ht="15.75" customHeight="1"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ht="15.75" customHeight="1"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ht="15.75" customHeight="1"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ht="15.75" customHeight="1"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ht="15.75" customHeight="1"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ht="15.75" customHeight="1"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ht="15.75" customHeight="1"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ht="15.75" customHeight="1"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ht="15.75" customHeight="1"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ht="15.75" customHeight="1"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ht="15.75" customHeight="1"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ht="15.75" customHeight="1"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ht="15.75" customHeight="1"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ht="15.75" customHeight="1"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ht="15.75" customHeight="1"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ht="15.75" customHeight="1"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ht="15.75" customHeight="1"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ht="15.75" customHeight="1"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ht="15.75" customHeight="1"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ht="15.75" customHeight="1"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ht="15.75" customHeight="1"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ht="15.75" customHeight="1"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ht="15.75" customHeight="1"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5.75" customHeight="1"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ht="15.75" customHeight="1"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ht="15.75" customHeight="1"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ht="15.75" customHeight="1"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ht="15.75" customHeight="1"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ht="15.75" customHeight="1"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ht="15.75" customHeight="1"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ht="15.75" customHeight="1"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ht="15.75" customHeight="1"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ht="15.75" customHeight="1"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ht="15.75" customHeight="1"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ht="15.75" customHeight="1"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5.75" customHeight="1"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ht="15.75" customHeight="1"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5.75" customHeight="1"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5.75" customHeight="1"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ht="15.75" customHeight="1"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ht="15.75" customHeight="1"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ht="15.75" customHeight="1"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ht="15.75" customHeight="1"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ht="15.75" customHeight="1"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5.75" customHeight="1"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ht="15.75" customHeight="1"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ht="15.75" customHeight="1"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ht="15.75" customHeight="1"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ht="15.75" customHeight="1"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ht="15.75" customHeight="1"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ht="15.75" customHeight="1"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ht="15.75" customHeight="1"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ht="15.75" customHeight="1"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ht="15.75" customHeight="1"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ht="15.75" customHeight="1"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5.75" customHeight="1"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ht="15.75" customHeight="1"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ht="15.75" customHeight="1"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ht="15.75" customHeight="1"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ht="15.75" customHeight="1"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ht="15.75" customHeight="1"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ht="15.75" customHeight="1"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ht="15.75" customHeight="1"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ht="15.75" customHeight="1"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5.75" customHeight="1"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5.75" customHeight="1"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ht="15.75" customHeight="1"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ht="15.75" customHeight="1"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ht="15.75" customHeight="1"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ht="15.75" customHeight="1"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5.75" customHeight="1"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ht="15.75" customHeight="1"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5.75" customHeight="1"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ht="15.75" customHeight="1"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ht="15.75" customHeight="1"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5.75" customHeight="1"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ht="15.75" customHeight="1"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ht="15.75" customHeight="1"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ht="15.75" customHeight="1"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ht="15.75" customHeight="1"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ht="15.75" customHeight="1"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ht="15.75" customHeight="1"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ht="15.75" customHeight="1"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ht="15.75" customHeight="1"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5.75" customHeight="1"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5.75" customHeight="1"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ht="15.75" customHeight="1"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ht="15.75" customHeight="1"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ht="15.75" customHeight="1"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ht="15.75" customHeight="1"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ht="15.75" customHeight="1"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ht="15.75" customHeight="1"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ht="15.75" customHeight="1"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ht="15.75" customHeight="1"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ht="15.75" customHeight="1"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ht="15.75" customHeight="1"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5.75" customHeight="1"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ht="15.75" customHeight="1"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5.75" customHeight="1"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ht="15.75" customHeight="1"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ht="15.75" customHeight="1"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ht="15.75" customHeight="1"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ht="15.75" customHeight="1"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5.75" customHeight="1"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ht="15.75" customHeight="1"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ht="15.75" customHeight="1"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ht="15.75" customHeight="1"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ht="15.75" customHeight="1"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ht="15.75" customHeight="1"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ht="15.75" customHeight="1"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ht="15.75" customHeight="1"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ht="15.75" customHeight="1"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ht="15.75" customHeight="1"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ht="15.75" customHeight="1"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ht="15.75" customHeight="1"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5.75" customHeight="1"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ht="15.75" customHeight="1"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ht="15.75" customHeight="1"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ht="15.75" customHeight="1"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ht="15.75" customHeight="1"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ht="15.75" customHeight="1"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ht="15.75" customHeight="1"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ht="15.75" customHeight="1"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ht="15.75" customHeight="1"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ht="15.75" customHeight="1"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ht="15.75" customHeight="1"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ht="15.75" customHeight="1"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ht="15.75" customHeight="1"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ht="15.75" customHeight="1"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ht="15.75" customHeight="1"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ht="15.75" customHeight="1"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ht="15.75" customHeight="1"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ht="15.75" customHeight="1"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ht="15.75" customHeight="1"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5.75" customHeight="1"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ht="15.75" customHeight="1"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5.75" customHeight="1"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5.75" customHeight="1"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ht="15.75" customHeight="1"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ht="15.75" customHeight="1"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5.75" customHeight="1"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ht="15.75" customHeight="1"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ht="15.75" customHeight="1"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ht="15.75" customHeight="1"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ht="15.75" customHeight="1"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ht="15.75" customHeight="1"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ht="15.75" customHeight="1"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ht="15.75" customHeight="1"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ht="15.75" customHeight="1"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ht="15.75" customHeight="1"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ht="15.75" customHeight="1"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ht="15.75" customHeight="1"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ht="15.75" customHeight="1"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ht="15.75" customHeight="1"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ht="15.75" customHeight="1"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ht="15.75" customHeight="1"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ht="15.75" customHeight="1"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ht="15.75" customHeight="1"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ht="15.75" customHeight="1"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ht="15.75" customHeight="1"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ht="15.75" customHeight="1"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ht="15.75" customHeight="1"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ht="15.75" customHeight="1"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ht="15.75" customHeight="1"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ht="15.75" customHeight="1"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ht="15.75" customHeight="1"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ht="15.75" customHeight="1"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ht="15.75" customHeight="1"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ht="15.75" customHeight="1"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ht="15.75" customHeight="1"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ht="15.75" customHeight="1"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ht="15.75" customHeight="1"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ht="15.75" customHeight="1"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ht="15.75" customHeight="1"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ht="15.75" customHeight="1"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ht="15.75" customHeight="1"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ht="15.75" customHeight="1"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ht="15.75" customHeight="1"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ht="15.75" customHeight="1"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ht="15.75" customHeight="1"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ht="15.75" customHeight="1"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ht="15.75" customHeight="1"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ht="15.75" customHeight="1"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ht="15.75" customHeight="1"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5.75" customHeight="1"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ht="15.75" customHeight="1"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ht="15.75" customHeight="1"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ht="15.75" customHeight="1"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ht="15.75" customHeight="1"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ht="15.75" customHeight="1"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ht="15.75" customHeight="1"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ht="15.75" customHeight="1"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ht="15.75" customHeight="1"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5.75" customHeight="1"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5.75" customHeight="1"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5.75" customHeight="1"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ht="15.75" customHeight="1"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ht="15.75" customHeight="1"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ht="15.75" customHeight="1"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ht="15.75" customHeight="1"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ht="15.75" customHeight="1"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ht="15.75" customHeight="1"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ht="15.75" customHeight="1"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ht="15.75" customHeight="1"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ht="15.75" customHeight="1"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ht="15.75" customHeight="1"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ht="15.75" customHeight="1"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ht="15.75" customHeight="1"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ht="15.75" customHeight="1"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ht="15.75" customHeight="1"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ht="15.75" customHeight="1"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ht="15.75" customHeight="1"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5.75" customHeight="1"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ht="15.75" customHeight="1"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ht="15.75" customHeight="1"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ht="15.75" customHeight="1"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ht="15.75" customHeight="1"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ht="15.75" customHeight="1"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ht="15.75" customHeight="1"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ht="15.75" customHeight="1"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ht="15.75" customHeight="1"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ht="15.75" customHeight="1"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5.75" customHeight="1"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ht="15.75" customHeight="1"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ht="15.75" customHeight="1"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ht="15.75" customHeight="1"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ht="15.75" customHeight="1"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ht="15.75" customHeight="1"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5.75" customHeight="1"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ht="15.75" customHeight="1"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ht="15.75" customHeight="1"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ht="15.75" customHeight="1"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ht="15.75" customHeight="1"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ht="15.75" customHeight="1"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ht="15.75" customHeight="1"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ht="15.75" customHeight="1"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ht="15.75" customHeight="1"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ht="15.75" customHeight="1"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ht="15.75" customHeight="1"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ht="15.75" customHeight="1"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ht="15.75" customHeight="1"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ht="15.75" customHeight="1"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ht="15.75" customHeight="1"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5.75" customHeight="1"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ht="15.75" customHeight="1"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ht="15.75" customHeight="1"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ht="15.75" customHeight="1"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ht="15.75" customHeight="1"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ht="15.75" customHeight="1"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ht="15.75" customHeight="1"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ht="15.75" customHeight="1"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ht="15.75" customHeight="1"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ht="15.75" customHeight="1"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5.75" customHeight="1"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ht="15.75" customHeight="1"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5.75" customHeight="1"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ht="15.75" customHeight="1"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ht="15.75" customHeight="1"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ht="15.75" customHeight="1"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ht="15.75" customHeight="1"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ht="15.75" customHeight="1"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5.75" customHeight="1"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ht="15.75" customHeight="1"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ht="15.75" customHeight="1"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5.75" customHeight="1"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ht="15.75" customHeight="1"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5.75" customHeight="1"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ht="15.75" customHeight="1"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ht="15.75" customHeight="1"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ht="15.75" customHeight="1"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ht="15.75" customHeight="1"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ht="15.75" customHeight="1"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ht="15.75" customHeight="1"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5.75" customHeight="1"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ht="15.75" customHeight="1"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ht="15.75" customHeight="1"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ht="15.75" customHeight="1"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ht="15.75" customHeight="1"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ht="15.75" customHeight="1"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ht="15.75" customHeight="1"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ht="15.75" customHeight="1"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ht="15.75" customHeight="1"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ht="15.75" customHeight="1"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ht="15.75" customHeight="1"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ht="15.75" customHeight="1"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ht="15.75" customHeight="1"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ht="15.75" customHeight="1"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5.75" customHeight="1"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ht="15.75" customHeight="1"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5.75" customHeight="1"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ht="15.75" customHeight="1"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ht="15.75" customHeight="1"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ht="15.75" customHeight="1"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ht="15.75" customHeight="1"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ht="15.75" customHeight="1"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ht="15.75" customHeight="1"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ht="15.75" customHeight="1"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ht="15.75" customHeight="1"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ht="15.75" customHeight="1"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ht="15.75" customHeight="1"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5.75" customHeight="1"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ht="15.75" customHeight="1"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ht="15.75" customHeight="1"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ht="15.75" customHeight="1"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ht="15.75" customHeight="1"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ht="15.75" customHeight="1"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ht="15.75" customHeight="1"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ht="15.75" customHeight="1"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ht="15.75" customHeight="1"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ht="15.75" customHeight="1"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ht="15.75" customHeight="1"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5.75" customHeight="1"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ht="15.75" customHeight="1"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ht="15.75" customHeight="1"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ht="15.75" customHeight="1"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ht="15.75" customHeight="1"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ht="15.75" customHeight="1"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ht="15.75" customHeight="1"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ht="15.75" customHeight="1"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ht="15.75" customHeight="1"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ht="15.75" customHeight="1"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ht="15.75" customHeight="1"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ht="15.75" customHeight="1"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5.75" customHeight="1"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ht="15.75" customHeight="1"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ht="15.75" customHeight="1"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ht="15.75" customHeight="1"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ht="15.75" customHeight="1"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5.75" customHeight="1"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ht="15.75" customHeight="1"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ht="15.75" customHeight="1"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5.75" customHeight="1"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5.75" customHeight="1"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ht="15.75" customHeight="1"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ht="15.75" customHeight="1"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ht="15.75" customHeight="1"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ht="15.75" customHeight="1"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ht="15.75" customHeight="1"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ht="15.75" customHeight="1"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ht="15.75" customHeight="1"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ht="15.75" customHeight="1"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5.75" customHeight="1"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ht="15.75" customHeight="1"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5.75" customHeight="1"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ht="15.75" customHeight="1"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ht="15.75" customHeight="1"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ht="15.75" customHeight="1"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ht="15.75" customHeight="1"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ht="15.75" customHeight="1"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ht="15.75" customHeight="1"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ht="15.75" customHeight="1"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5.75" customHeight="1"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ht="15.75" customHeight="1"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ht="15.75" customHeight="1"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ht="15.75" customHeight="1"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ht="15.75" customHeight="1"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ht="15.75" customHeight="1"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ht="15.75" customHeight="1"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ht="15.75" customHeight="1"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ht="15.75" customHeight="1"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5.75" customHeight="1"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5.75" customHeight="1"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ht="15.75" customHeight="1"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5.75" customHeight="1"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ht="15.75" customHeight="1"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ht="15.75" customHeight="1"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ht="15.75" customHeight="1"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ht="15.75" customHeight="1"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ht="15.75" customHeight="1"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5.75" customHeight="1"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ht="15.75" customHeight="1"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ht="15.75" customHeight="1"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ht="15.75" customHeight="1"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ht="15.75" customHeight="1"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ht="15.75" customHeight="1"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ht="15.75" customHeight="1"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ht="15.75" customHeight="1"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ht="15.75" customHeight="1"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ht="15.75" customHeight="1"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5.75" customHeight="1"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ht="15.75" customHeight="1"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ht="15.75" customHeight="1"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5.75" customHeight="1"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ht="15.75" customHeight="1"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5.75" customHeight="1"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ht="15.75" customHeight="1"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ht="15.75" customHeight="1"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ht="15.75" customHeight="1"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ht="15.75" customHeight="1"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ht="15.75" customHeight="1"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ht="15.75" customHeight="1"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ht="15.75" customHeight="1"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ht="15.75" customHeight="1"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ht="15.75" customHeight="1"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ht="15.75" customHeight="1"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ht="15.75" customHeight="1"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ht="15.75" customHeight="1"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ht="15.75" customHeight="1"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ht="15.75" customHeight="1"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ht="15.75" customHeight="1"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ht="15.75" customHeight="1"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5.75" customHeight="1"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ht="15.75" customHeight="1"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ht="15.75" customHeight="1"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ht="15.75" customHeight="1"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ht="15.75" customHeight="1"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ht="15.75" customHeight="1"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ht="15.75" customHeight="1"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ht="15.75" customHeight="1"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ht="15.75" customHeight="1"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ht="15.75" customHeight="1"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ht="15.75" customHeight="1"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ht="15.75" customHeight="1"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5.75" customHeight="1"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ht="15.75" customHeight="1"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ht="15.75" customHeight="1"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ht="15.75" customHeight="1"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ht="15.75" customHeight="1"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5.75" customHeight="1"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ht="15.75" customHeight="1"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5.75" customHeight="1"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ht="15.75" customHeight="1"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ht="15.75" customHeight="1"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ht="15.75" customHeight="1"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5.75" customHeight="1"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ht="15.75" customHeight="1"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ht="15.75" customHeight="1"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ht="15.75" customHeight="1"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ht="15.75" customHeight="1"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ht="15.75" customHeight="1"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ht="15.75" customHeight="1"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ht="15.75" customHeight="1"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ht="15.75" customHeight="1"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ht="15.75" customHeight="1"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ht="15.75" customHeight="1"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ht="15.75" customHeight="1"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ht="15.75" customHeight="1"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ht="15.75" customHeight="1"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ht="15.75" customHeight="1"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ht="15.75" customHeight="1"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ht="15.75" customHeight="1"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ht="15.75" customHeight="1"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ht="15.75" customHeight="1"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ht="15.75" customHeight="1"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ht="15.75" customHeight="1"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ht="15.75" customHeight="1"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ht="15.75" customHeight="1"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ht="15.75" customHeight="1"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ht="15.75" customHeight="1"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ht="15.75" customHeight="1"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ht="15.75" customHeight="1"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ht="15.75" customHeight="1"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ht="15.75" customHeight="1"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ht="15.75" customHeight="1"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ht="15.75" customHeight="1"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5.75" customHeight="1"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5.75" customHeight="1"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ht="15.75" customHeight="1"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ht="15.75" customHeight="1"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5.75" customHeight="1"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ht="15.75" customHeight="1"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ht="15.75" customHeight="1"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ht="15.75" customHeight="1"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5.75" customHeight="1"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ht="15.75" customHeight="1"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ht="15.75" customHeight="1"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ht="15.75" customHeight="1"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ht="15.75" customHeight="1"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ht="15.75" customHeight="1"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ht="15.75" customHeight="1"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ht="15.75" customHeight="1"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ht="15.75" customHeight="1"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5.75" customHeight="1"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ht="15.75" customHeight="1"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ht="15.75" customHeight="1"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ht="15.75" customHeight="1"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ht="15.75" customHeight="1"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ht="15.75" customHeight="1"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5.75" customHeight="1"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ht="15.75" customHeight="1"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ht="15.75" customHeight="1"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ht="15.75" customHeight="1"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ht="15.75" customHeight="1"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ht="15.75" customHeight="1"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5.75" customHeight="1"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ht="15.75" customHeight="1"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ht="15.75" customHeight="1"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ht="15.75" customHeight="1"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ht="15.75" customHeight="1"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ht="15.75" customHeight="1"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ht="15.75" customHeight="1"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ht="15.75" customHeight="1"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5.75" customHeight="1"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ht="15.75" customHeight="1"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ht="15.75" customHeight="1"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ht="15.75" customHeight="1"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ht="15.75" customHeight="1"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ht="15.75" customHeight="1"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ht="15.75" customHeight="1"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5.75" customHeight="1"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ht="15.75" customHeight="1"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ht="15.75" customHeight="1"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ht="15.75" customHeight="1"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ht="15.75" customHeight="1"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ht="15.75" customHeight="1"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ht="15.75" customHeight="1"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ht="15.75" customHeight="1"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ht="15.75" customHeight="1"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ht="15.75" customHeight="1"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ht="15.75" customHeight="1"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ht="15.75" customHeight="1"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ht="15.75" customHeight="1"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ht="15.75" customHeight="1"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ht="15.75" customHeight="1"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5.75" customHeight="1"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ht="15.75" customHeight="1"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5.75" customHeight="1"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ht="15.75" customHeight="1"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5.75" customHeight="1"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ht="15.75" customHeight="1"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ht="15.75" customHeight="1"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ht="15.75" customHeight="1"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ht="15.75" customHeight="1"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ht="15.75" customHeight="1"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ht="15.75" customHeight="1"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ht="15.75" customHeight="1"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ht="15.75" customHeight="1"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ht="15.75" customHeight="1"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ht="15.75" customHeight="1"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5.75" customHeight="1"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ht="15.75" customHeight="1"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ht="15.75" customHeight="1"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ht="15.75" customHeight="1"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5.75" customHeight="1"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ht="15.75" customHeight="1"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ht="15.75" customHeight="1"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5.75" customHeight="1"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ht="15.75" customHeight="1"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ht="15.75" customHeight="1"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ht="15.75" customHeight="1"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ht="15.75" customHeight="1"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ht="15.75" customHeight="1"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ht="15.75" customHeight="1"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ht="15.75" customHeight="1"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ht="15.75" customHeight="1"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ht="15.75" customHeight="1"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ht="15.75" customHeight="1"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ht="15.75" customHeight="1"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ht="15.75" customHeight="1"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ht="15.75" customHeight="1"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ht="15.75" customHeight="1"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5.75" customHeight="1"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ht="15.75" customHeight="1"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ht="15.75" customHeight="1"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ht="15.75" customHeight="1"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ht="15.75" customHeight="1"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ht="15.75" customHeight="1"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ht="15.75" customHeight="1"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ht="15.75" customHeight="1"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ht="15.75" customHeight="1"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ht="15.75" customHeight="1"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5.75" customHeight="1"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ht="15.75" customHeight="1"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ht="15.75" customHeight="1"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ht="15.75" customHeight="1"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ht="15.75" customHeight="1"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5.75" customHeight="1"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ht="15.75" customHeight="1"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ht="15.75" customHeight="1"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ht="15.75" customHeight="1"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5.75" customHeight="1"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ht="15.75" customHeight="1"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5.75" customHeight="1"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ht="15.75" customHeight="1"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ht="15.75" customHeight="1"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ht="15.75" customHeight="1"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ht="15.75" customHeight="1"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5.75" customHeight="1"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5.75" customHeight="1"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ht="15.75" customHeight="1"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ht="15.75" customHeight="1"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ht="15.75" customHeight="1"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ht="15.75" customHeight="1"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ht="15.75" customHeight="1"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5.75" customHeight="1"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ht="15.75" customHeight="1"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ht="15.75" customHeight="1"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ht="15.75" customHeight="1"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ht="15.75" customHeight="1"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ht="15.75" customHeight="1"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5.75" customHeight="1"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5.75" customHeight="1"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ht="15.75" customHeight="1"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ht="15.75" customHeight="1"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ht="15.75" customHeight="1"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ht="15.75" customHeight="1"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ht="15.75" customHeight="1"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ht="15.75" customHeight="1"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ht="15.75" customHeight="1"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5.75" customHeight="1"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ht="15.75" customHeight="1"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5.75" customHeight="1"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ht="15.75" customHeight="1"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ht="15.75" customHeight="1"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ht="15.75" customHeight="1"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ht="15.75" customHeight="1"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ht="15.75" customHeight="1"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ht="15.75" customHeight="1"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ht="15.75" customHeight="1"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5.75" customHeight="1"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5.75" customHeight="1"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ht="15.75" customHeight="1"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ht="15.75" customHeight="1"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ht="15.75" customHeight="1"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ht="15.75" customHeight="1"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ht="15.75" customHeight="1"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ht="15.75" customHeight="1"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ht="15.75" customHeight="1"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ht="15.75" customHeight="1"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ht="15.75" customHeight="1"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ht="15.75" customHeight="1"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ht="15.75" customHeight="1"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ht="15.75" customHeight="1"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ht="15.75" customHeight="1"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5.75" customHeight="1"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ht="15.75" customHeight="1"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ht="15.75" customHeight="1"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ht="15.75" customHeight="1"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ht="15.75" customHeight="1"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ht="15.75" customHeight="1"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5.75" customHeight="1"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ht="15.75" customHeight="1"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5.75" customHeight="1"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ht="15.75" customHeight="1"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ht="15.75" customHeight="1"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ht="15.75" customHeight="1"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ht="15.75" customHeight="1"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ht="15.75" customHeight="1"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ht="15.75" customHeight="1"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5.75" customHeight="1"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ht="15.75" customHeight="1"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ht="15.75" customHeight="1"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ht="15.75" customHeight="1"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ht="15.75" customHeight="1"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ht="15.75" customHeight="1"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ht="15.75" customHeight="1"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ht="15.75" customHeight="1"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ht="15.75" customHeight="1"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5.75" customHeight="1"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ht="15.75" customHeight="1"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5.75" customHeight="1"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ht="15.75" customHeight="1"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ht="15.75" customHeight="1"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5.75" customHeight="1"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5.75" customHeight="1"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5.75" customHeight="1"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ht="15.75" customHeight="1"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ht="15.75" customHeight="1"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ht="15.75" customHeight="1"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ht="15.75" customHeight="1"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ht="15.75" customHeight="1"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ht="15.75" customHeight="1"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ht="15.75" customHeight="1"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ht="15.75" customHeight="1"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ht="15.75" customHeight="1"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ht="15.75" customHeight="1"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ht="15.75" customHeight="1"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ht="15.75" customHeight="1"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ht="15.75" customHeight="1"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ht="15.75" customHeight="1"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ht="15.75" customHeight="1"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ht="15.75" customHeight="1"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ht="15.75" customHeight="1"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ht="15.75" customHeight="1"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ht="15.75" customHeight="1"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ht="15.75" customHeight="1"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ht="15.75" customHeight="1"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ht="15.75" customHeight="1"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ht="15.75" customHeight="1"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ht="15.75" customHeight="1"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ht="15.75" customHeight="1"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ht="15.75" customHeight="1"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5.75" customHeight="1"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ht="15.75" customHeight="1"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ht="15.75" customHeight="1"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ht="15.75" customHeight="1"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ht="15.75" customHeight="1"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ht="15.75" customHeight="1"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ht="15.75" customHeight="1"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ht="15.75" customHeight="1"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ht="15.75" customHeight="1"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ht="15.75" customHeight="1"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ht="15.75" customHeight="1"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ht="15.75" customHeight="1"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ht="15.75" customHeight="1"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ht="15.75" customHeight="1"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ht="15.75" customHeight="1"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ht="15.75" customHeight="1"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5.75" customHeight="1"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ht="15.75" customHeight="1"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ht="15.75" customHeight="1"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ht="15.75" customHeight="1"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ht="15.75" customHeight="1"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ht="15.75" customHeight="1"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ht="15.75" customHeight="1"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ht="15.75" customHeight="1"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ht="15.75" customHeight="1"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ht="15.75" customHeight="1"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ht="15.75" customHeight="1"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ht="15.75" customHeight="1"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ht="15.75" customHeight="1"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ht="15.75" customHeight="1"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ht="15.75" customHeight="1"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ht="15.75" customHeight="1"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ht="15.75" customHeight="1"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ht="15.75" customHeight="1"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ht="15.75" customHeight="1"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ht="15.75" customHeight="1"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ht="15.75" customHeight="1"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ht="15.75" customHeight="1"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5.75" customHeight="1"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ht="15.75" customHeight="1"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ht="15.75" customHeight="1"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ht="15.75" customHeight="1"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ht="15.75" customHeight="1"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ht="15.75" customHeight="1"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5.75" customHeight="1"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ht="15.75" customHeight="1"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ht="15.75" customHeight="1"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ht="15.75" customHeight="1"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ht="15.75" customHeight="1"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ht="15.75" customHeight="1"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ht="15.75" customHeight="1"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ht="15.75" customHeight="1"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ht="15.75" customHeight="1"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ht="15.75" customHeight="1"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ht="15.75" customHeight="1"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ht="15.75" customHeight="1"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ht="15.75" customHeight="1"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ht="15.75" customHeight="1"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ht="15.75" customHeight="1"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ht="15.75" customHeight="1"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5.75" customHeight="1"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ht="15.75" customHeight="1"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ht="15.75" customHeight="1"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ht="15.75" customHeight="1"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ht="15.75" customHeight="1"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ht="15.75" customHeight="1"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ht="15.75" customHeight="1"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5.75" customHeight="1"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5.75" customHeight="1"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ht="15.75" customHeight="1"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ht="15.75" customHeight="1"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ht="15.75" customHeight="1"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5.75" customHeight="1"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ht="15.75" customHeight="1"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ht="15.75" customHeight="1"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ht="15.75" customHeight="1"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ht="15.75" customHeight="1"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ht="15.75" customHeight="1"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ht="15.75" customHeight="1"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ht="15.75" customHeight="1"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ht="15.75" customHeight="1"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5.75" customHeight="1"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ht="15.75" customHeight="1"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ht="15.75" customHeight="1"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5.75" customHeight="1"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ht="15.75" customHeight="1"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ht="15.75" customHeight="1"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ht="15.75" customHeight="1"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ht="15.75" customHeight="1"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5.75" customHeight="1"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5.75" customHeight="1"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ht="15.75" customHeight="1"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5.75" customHeight="1"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ht="15.75" customHeight="1"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ht="15.75" customHeight="1"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ht="15.75" customHeight="1"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ht="15.75" customHeight="1"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ht="15.75" customHeight="1"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ht="15.75" customHeight="1"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5.75" customHeight="1"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ht="15.75" customHeight="1"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ht="15.75" customHeight="1"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ht="15.75" customHeight="1"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ht="15.75" customHeight="1"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ht="15.75" customHeight="1"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ht="15.75" customHeight="1"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ht="15.75" customHeight="1"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ht="15.75" customHeight="1"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ht="15.75" customHeight="1"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ht="15.75" customHeight="1"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ht="15.75" customHeight="1"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5.75" customHeight="1"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ht="15.75" customHeight="1"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ht="15.75" customHeight="1"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ht="15.75" customHeight="1"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ht="15.75" customHeight="1"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ht="15.75" customHeight="1"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ht="15.75" customHeight="1"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ht="15.75" customHeight="1"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ht="15.75" customHeight="1"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ht="15.75" customHeight="1"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ht="15.75" customHeight="1"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ht="15.75" customHeight="1"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ht="15.75" customHeight="1"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ht="15.75" customHeight="1"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ht="15.75" customHeight="1"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ht="15.75" customHeight="1"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5.75" customHeight="1"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ht="15.75" customHeight="1"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ht="15.75" customHeight="1"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ht="15.75" customHeight="1"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ht="15.75" customHeight="1"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ht="15.75" customHeight="1"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ht="15.75" customHeight="1"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ht="15.75" customHeight="1"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ht="15.75" customHeight="1"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ht="15.75" customHeight="1"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ht="15.75" customHeight="1"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ht="15.75" customHeight="1"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ht="15.75" customHeight="1"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ht="15.75" customHeight="1"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ht="15.75" customHeight="1"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ht="15.75" customHeight="1"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ht="15.75" customHeight="1"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ht="15.75" customHeight="1"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ht="15.75" customHeight="1"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5.75" customHeight="1"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ht="15.75" customHeight="1"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ht="15.75" customHeight="1"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ht="15.75" customHeight="1"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ht="15.75" customHeight="1"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ht="15.75" customHeight="1"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ht="15.75" customHeight="1"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ht="15.75" customHeight="1"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5.75" customHeight="1"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5.75" customHeight="1"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ht="15.75" customHeight="1"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ht="15.75" customHeight="1"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ht="15.75" customHeight="1"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ht="15.75" customHeight="1"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ht="15.75" customHeight="1"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ht="15.75" customHeight="1"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ht="15.75" customHeight="1"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ht="15.75" customHeight="1"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ht="15.75" customHeight="1"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ht="15.75" customHeight="1"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ht="15.75" customHeight="1"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ht="15.75" customHeight="1"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ht="15.75" customHeight="1"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ht="15.75" customHeight="1"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ht="15.75" customHeight="1"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ht="15.75" customHeight="1"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ht="15.75" customHeight="1"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ht="15.75" customHeight="1"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ht="15.75" customHeight="1"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ht="15.75" customHeight="1"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5.75" customHeight="1"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ht="15.75" customHeight="1"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ht="15.75" customHeight="1"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ht="15.75" customHeight="1"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ht="15.75" customHeight="1"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ht="15.75" customHeight="1"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ht="15.75" customHeight="1"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ht="15.75" customHeight="1"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ht="15.75" customHeight="1"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ht="15.75" customHeight="1"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ht="15.75" customHeight="1"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ht="15.75" customHeight="1"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ht="15.75" customHeight="1"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ht="15.75" customHeight="1"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ht="15.75" customHeight="1"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ht="15.75" customHeight="1"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ht="15.75" customHeight="1"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ht="15.75" customHeight="1"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ht="15.75" customHeight="1"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ht="15.75" customHeight="1"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ht="15.75" customHeight="1"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ht="15.75" customHeight="1"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ht="15.75" customHeight="1"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ht="15.75" customHeight="1"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ht="15.75" customHeight="1"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ht="15.75" customHeight="1"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ht="15.75" customHeight="1"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5.75" customHeight="1"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ht="15.75" customHeight="1"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ht="15.75" customHeight="1"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ht="15.75" customHeight="1"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5.75" customHeight="1"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ht="15.75" customHeight="1"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ht="15.75" customHeight="1"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ht="15.75" customHeight="1"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ht="15.75" customHeight="1"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ht="15.75" customHeight="1"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ht="15.75" customHeight="1"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ht="15.75" customHeight="1"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ht="15.75" customHeight="1"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ht="15.75" customHeight="1"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ht="15.75" customHeight="1"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ht="15.75" customHeight="1"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ht="15.75" customHeight="1"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ht="15.75" customHeight="1"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ht="15.75" customHeight="1"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ht="15.75" customHeight="1"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ht="15.75" customHeight="1"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ht="15.75" customHeight="1"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ht="15.75" customHeight="1"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ht="15.75" customHeight="1"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ht="15.75" customHeight="1"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ht="15.75" customHeight="1"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ht="15.75" customHeight="1"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ht="15.75" customHeight="1"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ht="15.75" customHeight="1"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ht="15.75" customHeight="1"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ht="15.75" customHeight="1"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ht="15.75" customHeight="1"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ht="15.75" customHeight="1"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ht="15.75" customHeight="1"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ht="15.75" customHeight="1"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ht="15.75" customHeight="1"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ht="15.75" customHeight="1"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ht="15.75" customHeight="1"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ht="15.75" customHeight="1"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ht="15.75" customHeight="1"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ht="15.75" customHeight="1"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ht="15.75" customHeight="1"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ht="15.75" customHeight="1"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ht="15.75" customHeight="1"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ht="15.75" customHeight="1"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ht="15.75" customHeight="1"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ht="15.75" customHeight="1"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ht="15.75" customHeight="1"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ht="15.75" customHeight="1"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ht="15.75" customHeight="1"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ht="15.75" customHeight="1"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ht="15.75" customHeight="1"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ht="15.75" customHeight="1"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ht="15.75" customHeight="1"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5.75" customHeight="1"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ht="15.75" customHeight="1"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ht="15.75" customHeight="1"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ht="15.75" customHeight="1"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ht="15.75" customHeight="1"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ht="15.75" customHeight="1"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ht="15.75" customHeight="1"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ht="15.75" customHeight="1"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ht="15.75" customHeight="1"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ht="15.75" customHeight="1"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ht="15.75" customHeight="1"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ht="15.75" customHeight="1"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ht="15.75" customHeight="1"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ht="15.75" customHeight="1"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ht="15.75" customHeight="1"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5.75" customHeight="1"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ht="15.75" customHeight="1"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5.75" customHeight="1"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ht="15.75" customHeight="1"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ht="15.75" customHeight="1"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ht="15.75" customHeight="1"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ht="15.75" customHeight="1"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ht="15.75" customHeight="1"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5.75" customHeight="1"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ht="15.75" customHeight="1"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ht="15.75" customHeight="1"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ht="15.75" customHeight="1"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ht="15.75" customHeight="1"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ht="15.75" customHeight="1"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ht="15.75" customHeight="1"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ht="15.75" customHeight="1"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ht="15.75" customHeight="1"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ht="15.75" customHeight="1"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ht="15.75" customHeight="1"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ht="15.75" customHeight="1"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ht="15.75" customHeight="1"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ht="15.75" customHeight="1"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ht="15.75" customHeight="1"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ht="15.75" customHeight="1"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ht="15.75" customHeight="1"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ht="15.75" customHeight="1"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ht="15.75" customHeight="1"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ht="15.75" customHeight="1"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ht="15.75" customHeight="1"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ht="15.75" customHeight="1"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ht="15.75" customHeight="1"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ht="15.75" customHeight="1"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ht="15.75" customHeight="1"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ht="15.75" customHeight="1"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ht="15.75" customHeight="1"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ht="15.75" customHeight="1"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ht="15.75" customHeight="1"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ht="15.75" customHeight="1"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ht="15.75" customHeight="1"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5.75" customHeight="1"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ht="15.75" customHeight="1"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5.75" customHeight="1"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5.75" customHeight="1"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ht="15.75" customHeight="1"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5.75" customHeight="1"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ht="15.75" customHeight="1"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ht="15.75" customHeight="1"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5.75" customHeight="1"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ht="15.75" customHeight="1"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ht="15.75" customHeight="1"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ht="15.75" customHeight="1"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5.75" customHeight="1"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ht="15.75" customHeight="1"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ht="15.75" customHeight="1"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ht="15.75" customHeight="1"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ht="15.75" customHeight="1"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ht="15.75" customHeight="1"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ht="15.75" customHeight="1"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ht="15.75" customHeight="1"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ht="15.75" customHeight="1"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ht="15.75" customHeight="1"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ht="15.75" customHeight="1"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ht="15.75" customHeight="1"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ht="15.75" customHeight="1"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ht="15.75" customHeight="1"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ht="15.75" customHeight="1"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ht="15.75" customHeight="1"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ht="15.75" customHeight="1"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ht="15.75" customHeight="1"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ht="15.75" customHeight="1"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ht="15.75" customHeight="1"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ht="15.75" customHeight="1"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5.75" customHeight="1"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ht="15.75" customHeight="1"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ht="15.75" customHeight="1"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ht="15.75" customHeight="1"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ht="15.75" customHeight="1"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ht="15.75" customHeight="1"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ht="15.75" customHeight="1"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ht="15.75" customHeight="1"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ht="15.75" customHeight="1"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ht="15.75" customHeight="1"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ht="15.75" customHeight="1"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5.75" customHeight="1"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ht="15.75" customHeight="1"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ht="15.75" customHeight="1"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ht="15.75" customHeight="1"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ht="15.75" customHeight="1"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ht="15.75" customHeight="1"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ht="15.75" customHeight="1"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ht="15.75" customHeight="1"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5.75" customHeight="1"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ht="15.75" customHeight="1"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ht="15.75" customHeight="1"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ht="15.75" customHeight="1"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ht="15.75" customHeight="1"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ht="15.75" customHeight="1"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ht="15.75" customHeight="1"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5.75" customHeight="1"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ht="15.75" customHeight="1"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ht="15.75" customHeight="1"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5.75" customHeight="1"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5.75" customHeight="1"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ht="15.75" customHeight="1"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ht="15.75" customHeight="1"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ht="15.75" customHeight="1"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ht="15.75" customHeight="1"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ht="15.75" customHeight="1"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ht="15.75" customHeight="1"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ht="15.75" customHeight="1"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ht="15.75" customHeight="1"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5.75" customHeight="1"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ht="15.75" customHeight="1"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ht="15.75" customHeight="1"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ht="15.75" customHeight="1"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ht="15.75" customHeight="1"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ht="15.75" customHeight="1"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ht="15.75" customHeight="1"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ht="15.75" customHeight="1"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ht="15.75" customHeight="1"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ht="15.75" customHeight="1"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5.75" customHeight="1"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ht="15.75" customHeight="1"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ht="15.75" customHeight="1"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ht="15.75" customHeight="1"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ht="15.75" customHeight="1"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ht="15.75" customHeight="1"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ht="15.75" customHeight="1"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5.75" customHeight="1"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ht="15.75" customHeight="1"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ht="15.75" customHeight="1"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ht="15.75" customHeight="1"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ht="15.75" customHeight="1"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ht="15.75" customHeight="1"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ht="15.75" customHeight="1"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ht="15.75" customHeight="1"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ht="15.75" customHeight="1"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ht="15.75" customHeight="1"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5.75" customHeight="1"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5.75" customHeight="1"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5.75" customHeight="1"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5.75" customHeight="1"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ht="15.75" customHeight="1"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ht="15.75" customHeight="1"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ht="15.75" customHeight="1"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ht="15.75" customHeight="1"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ht="15.75" customHeight="1"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ht="15.75" customHeight="1"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ht="15.75" customHeight="1"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ht="15.75" customHeight="1"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5.75" customHeight="1"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ht="15.75" customHeight="1"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5.75" customHeight="1"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ht="15.75" customHeight="1"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ht="15.75" customHeight="1"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5.75" customHeight="1"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5.75" customHeight="1"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ht="15.75" customHeight="1"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ht="15.75" customHeight="1"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ht="15.75" customHeight="1"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ht="15.75" customHeight="1"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ht="15.75" customHeight="1"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ht="15.75" customHeight="1"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ht="15.75" customHeight="1"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ht="15.75" customHeight="1"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ht="15.75" customHeight="1"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ht="15.75" customHeight="1"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ht="15.75" customHeight="1"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ht="15.75" customHeight="1"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ht="15.75" customHeight="1"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ht="15.75" customHeight="1"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ht="15.75" customHeight="1"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ht="15.75" customHeight="1"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ht="15.75" customHeight="1"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ht="15.75" customHeight="1"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ht="15.75" customHeight="1"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ht="15.75" customHeight="1"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ht="15.75" customHeight="1"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5.75" customHeight="1"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ht="15.75" customHeight="1"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ht="15.75" customHeight="1"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ht="15.75" customHeight="1"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5.75" customHeight="1"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ht="15.75" customHeight="1"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ht="15.75" customHeight="1"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ht="15.75" customHeight="1"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5.75" customHeight="1"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ht="15.75" customHeight="1"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ht="15.75" customHeight="1"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ht="15.75" customHeight="1"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ht="15.75" customHeight="1"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5.75" customHeight="1"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ht="15.75" customHeight="1"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ht="15.75" customHeight="1"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ht="15.75" customHeight="1"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ht="15.75" customHeight="1"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ht="15.75" customHeight="1"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ht="15.75" customHeight="1"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ht="15.75" customHeight="1"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ht="15.75" customHeight="1"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ht="15.75" customHeight="1"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ht="15.75" customHeight="1"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ht="15.75" customHeight="1"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ht="15.75" customHeight="1"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ht="15.75" customHeight="1"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ht="15.75" customHeight="1"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ht="15.75" customHeight="1"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ht="15.75" customHeight="1"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ht="15.75" customHeight="1"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ht="15.75" customHeight="1"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ht="15.75" customHeight="1"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ht="15.75" customHeight="1"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5.75" customHeight="1"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ht="15.75" customHeight="1"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ht="15.75" customHeight="1"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5.75" customHeight="1"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ht="15.75" customHeight="1"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ht="15.75" customHeight="1"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ht="15.75" customHeight="1"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ht="15.75" customHeight="1"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ht="15.75" customHeight="1"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ht="15.75" customHeight="1"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ht="15.75" customHeight="1"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ht="15.75" customHeight="1"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ht="15.75" customHeight="1"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ht="15.75" customHeight="1"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ht="15.75" customHeight="1"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ht="15.75" customHeight="1"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ht="15.75" customHeight="1"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ht="15.75" customHeight="1"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5.75" customHeight="1"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ht="15.75" customHeight="1"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ht="15.75" customHeight="1"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ht="15.75" customHeight="1"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ht="15.75" customHeight="1"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ht="15.75" customHeight="1"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ht="15.75" customHeight="1"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ht="15.75" customHeight="1"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ht="15.75" customHeight="1"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ht="15.75" customHeight="1"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ht="15.75" customHeight="1"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5.75" customHeight="1"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ht="15.75" customHeight="1"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ht="15.75" customHeight="1"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5.75" customHeight="1"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5.75" customHeight="1"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ht="15.75" customHeight="1"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ht="15.75" customHeight="1"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ht="15.75" customHeight="1"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ht="15.75" customHeight="1"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5.75" customHeight="1"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ht="15.75" customHeight="1"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ht="15.75" customHeight="1"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ht="15.75" customHeight="1"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ht="15.75" customHeight="1"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ht="15.75" customHeight="1"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5.75" customHeight="1"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ht="15.75" customHeight="1"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5.75" customHeight="1"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ht="15.75" customHeight="1"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ht="15.75" customHeight="1"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5.75" customHeight="1"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ht="15.75" customHeight="1"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ht="15.75" customHeight="1"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ht="15.75" customHeight="1"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ht="15.75" customHeight="1"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ht="15.75" customHeight="1"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ht="15.75" customHeight="1"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ht="15.75" customHeight="1"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ht="15.75" customHeight="1"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ht="15.75" customHeight="1"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ht="15.75" customHeight="1"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ht="15.75" customHeight="1"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ht="15.75" customHeight="1"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ht="15.75" customHeight="1"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ht="15.75" customHeight="1"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ht="15.75" customHeight="1"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ht="15.75" customHeight="1"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5.75" customHeight="1"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ht="15.75" customHeight="1"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ht="15.75" customHeight="1"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ht="15.75" customHeight="1"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ht="15.75" customHeight="1"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ht="15.75" customHeight="1"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ht="15.75" customHeight="1"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5.75" customHeight="1"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ht="15.75" customHeight="1"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ht="15.75" customHeight="1"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5.75" customHeight="1"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ht="15.75" customHeight="1"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ht="15.75" customHeight="1"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5.75" customHeight="1"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5.75" customHeight="1"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ht="15.75" customHeight="1"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ht="15.75" customHeight="1"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ht="15.75" customHeight="1"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ht="15.75" customHeight="1"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ht="15.75" customHeight="1"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5.75" customHeight="1"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ht="15.75" customHeight="1"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ht="15.75" customHeight="1"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ht="15.75" customHeight="1"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ht="15.75" customHeight="1"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ht="15.75" customHeight="1"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5.75" customHeight="1"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5.75" customHeight="1"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ht="15.75" customHeight="1"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5.75" customHeight="1"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ht="15.75" customHeight="1"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ht="15.75" customHeight="1"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ht="15.75" customHeight="1"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ht="15.75" customHeight="1"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ht="15.75" customHeight="1"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ht="15.75" customHeight="1"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ht="15.75" customHeight="1"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ht="15.75" customHeight="1"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ht="15.75" customHeight="1"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ht="15.75" customHeight="1"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ht="15.75" customHeight="1"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ht="15.75" customHeight="1"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ht="15.75" customHeight="1"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ht="15.75" customHeight="1"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ht="15.75" customHeight="1"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ht="15.75" customHeight="1"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ht="15.75" customHeight="1"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ht="15.75" customHeight="1"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ht="15.75" customHeight="1"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ht="15.75" customHeight="1"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ht="15.75" customHeight="1"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ht="15.75" customHeight="1"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ht="15.75" customHeight="1"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ht="15.75" customHeight="1"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ht="15.75" customHeight="1"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ht="15.75" customHeight="1"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ht="15.75" customHeight="1"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5.75" customHeight="1"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5.75" customHeight="1"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ht="15.75" customHeight="1"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ht="15.75" customHeight="1"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5.75" customHeight="1"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ht="15.75" customHeight="1"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5.75" customHeight="1"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ht="15.75" customHeight="1"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ht="15.75" customHeight="1"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ht="15.75" customHeight="1"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ht="15.75" customHeight="1"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ht="15.75" customHeight="1"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ht="15.75" customHeight="1"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ht="15.75" customHeight="1"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ht="15.75" customHeight="1"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ht="15.75" customHeight="1"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ht="15.75" customHeight="1"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ht="15.75" customHeight="1"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ht="15.75" customHeight="1"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ht="15.75" customHeight="1"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5.75" customHeight="1"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ht="15.75" customHeight="1"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ht="15.75" customHeight="1"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ht="15.75" customHeight="1"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ht="15.75" customHeight="1"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ht="15.75" customHeight="1"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ht="15.75" customHeight="1"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5.75" customHeight="1"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ht="15.75" customHeight="1"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ht="15.75" customHeight="1"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ht="15.75" customHeight="1"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ht="15.75" customHeight="1"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ht="15.75" customHeight="1"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5.75" customHeight="1"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ht="15.75" customHeight="1"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ht="15.75" customHeight="1"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ht="15.75" customHeight="1"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5.75" customHeight="1"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ht="15.75" customHeight="1"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ht="15.75" customHeight="1"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ht="15.75" customHeight="1"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ht="15.75" customHeight="1"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ht="15.75" customHeight="1"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ht="15.75" customHeight="1"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ht="15.75" customHeight="1"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ht="15.75" customHeight="1"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ht="15.75" customHeight="1"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ht="15.75" customHeight="1"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ht="15.75" customHeight="1"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ht="15.75" customHeight="1"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ht="15.75" customHeight="1"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ht="15.75" customHeight="1"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ht="15.75" customHeight="1"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ht="15.75" customHeight="1"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ht="15.75" customHeight="1"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ht="15.75" customHeight="1"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ht="15.75" customHeight="1"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ht="15.75" customHeight="1"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ht="15.75" customHeight="1"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ht="15.75" customHeight="1"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ht="15.75" customHeight="1"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ht="15.75" customHeight="1"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ht="15.75" customHeight="1"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ht="15.75" customHeight="1"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5.75" customHeight="1"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ht="15.75" customHeight="1"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ht="15.75" customHeight="1"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ht="15.75" customHeight="1"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ht="15.75" customHeight="1"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5.75" customHeight="1"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ht="15.75" customHeight="1"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ht="15.75" customHeight="1"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ht="15.75" customHeight="1"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ht="15.75" customHeight="1"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ht="15.75" customHeight="1"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ht="15.75" customHeight="1"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ht="15.75" customHeight="1"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ht="15.75" customHeight="1"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ht="15.75" customHeight="1"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ht="15.75" customHeight="1"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ht="15.75" customHeight="1"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5.75" customHeight="1"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ht="15.75" customHeight="1"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ht="15.75" customHeight="1"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ht="15.75" customHeight="1"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ht="15.75" customHeight="1"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ht="15.75" customHeight="1"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ht="15.75" customHeight="1"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ht="15.75" customHeight="1"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ht="15.75" customHeight="1"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ht="15.75" customHeight="1"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ht="15.75" customHeight="1"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ht="15.75" customHeight="1"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ht="15.75" customHeight="1"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ht="15.75" customHeight="1"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ht="15.75" customHeight="1"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ht="15.75" customHeight="1"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5.75" customHeight="1"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ht="15.75" customHeight="1"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5.75" customHeight="1"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5.75" customHeight="1"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ht="15.75" customHeight="1"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ht="15.75" customHeight="1"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ht="15.75" customHeight="1"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5.75" customHeight="1"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ht="15.75" customHeight="1"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ht="15.75" customHeight="1"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ht="15.75" customHeight="1"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ht="15.75" customHeight="1"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ht="15.75" customHeight="1"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ht="15.75" customHeight="1"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ht="15.75" customHeight="1"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ht="15.75" customHeight="1"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ht="15.75" customHeight="1"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ht="15.75" customHeight="1"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ht="15.75" customHeight="1"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ht="15.75" customHeight="1"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ht="15.75" customHeight="1"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ht="15.75" customHeight="1"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ht="15.75" customHeight="1"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ht="15.75" customHeight="1"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ht="15.75" customHeight="1"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ht="15.75" customHeight="1"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5.75" customHeight="1"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ht="15.75" customHeight="1"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5.75" customHeight="1"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ht="15.75" customHeight="1"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5.75" customHeight="1"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ht="15.75" customHeight="1"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ht="15.75" customHeight="1"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5.75" customHeight="1"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ht="15.75" customHeight="1"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ht="15.75" customHeight="1"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ht="15.75" customHeight="1"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ht="15.75" customHeight="1"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ht="15.75" customHeight="1"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ht="15.75" customHeight="1"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ht="15.75" customHeight="1"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5.75" customHeight="1"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ht="15.75" customHeight="1"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ht="15.75" customHeight="1"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ht="15.75" customHeight="1"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5.75" customHeight="1"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ht="15.75" customHeight="1"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ht="15.75" customHeight="1"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ht="15.75" customHeight="1"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ht="15.75" customHeight="1"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ht="15.75" customHeight="1"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ht="15.75" customHeight="1"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5.75" customHeight="1"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ht="15.75" customHeight="1"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ht="15.75" customHeight="1"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ht="15.75" customHeight="1"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ht="15.75" customHeight="1"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ht="15.75" customHeight="1"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5.75" customHeight="1"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ht="15.75" customHeight="1"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ht="15.75" customHeight="1"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5.75" customHeight="1"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ht="15.75" customHeight="1"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ht="15.75" customHeight="1"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ht="15.75" customHeight="1"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ht="15.75" customHeight="1"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5.75" customHeight="1"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ht="15.75" customHeight="1"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ht="15.75" customHeight="1"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ht="15.75" customHeight="1"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ht="15.75" customHeight="1"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ht="15.75" customHeight="1"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ht="15.75" customHeight="1"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ht="15.75" customHeight="1"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ht="15.75" customHeight="1"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ht="15.75" customHeight="1"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ht="15.75" customHeight="1"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5.75" customHeight="1"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ht="15.75" customHeight="1"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ht="15.75" customHeight="1"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5.75" customHeight="1"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ht="15.75" customHeight="1"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ht="15.75" customHeight="1"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ht="15.75" customHeight="1"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ht="15.75" customHeight="1"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ht="15.75" customHeight="1"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ht="15.75" customHeight="1"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ht="15.75" customHeight="1"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ht="15.75" customHeight="1"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ht="15.75" customHeight="1"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ht="15.75" customHeight="1"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ht="15.75" customHeight="1"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ht="15.75" customHeight="1"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ht="15.75" customHeight="1"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5.75" customHeight="1"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ht="15.75" customHeight="1"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ht="15.75" customHeight="1"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ht="15.75" customHeight="1"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ht="15.75" customHeight="1"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ht="15.75" customHeight="1"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ht="15.75" customHeight="1"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ht="15.75" customHeight="1"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ht="15.75" customHeight="1"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ht="15.75" customHeight="1"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ht="15.75" customHeight="1"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ht="15.75" customHeight="1"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ht="15.75" customHeight="1"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ht="15.75" customHeight="1"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ht="15.75" customHeight="1"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5.75" customHeight="1"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ht="15.75" customHeight="1"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ht="15.75" customHeight="1"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ht="15.75" customHeight="1"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5.75" customHeight="1"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ht="15.75" customHeight="1"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ht="15.75" customHeight="1"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5.75" customHeight="1"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ht="15.75" customHeight="1"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ht="15.75" customHeight="1"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ht="15.75" customHeight="1"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ht="15.75" customHeight="1"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ht="15.75" customHeight="1"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ht="15.75" customHeight="1"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ht="15.75" customHeight="1"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ht="15.75" customHeight="1"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ht="15.75" customHeight="1"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5.75" customHeight="1"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ht="15.75" customHeight="1"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5.75" customHeight="1"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ht="15.75" customHeight="1"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5.75" customHeight="1"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ht="15.75" customHeight="1"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ht="15.75" customHeight="1"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ht="15.75" customHeight="1"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5.75" customHeight="1"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ht="15.75" customHeight="1"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ht="15.75" customHeight="1"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ht="15.75" customHeight="1"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ht="15.75" customHeight="1"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ht="15.75" customHeight="1"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ht="15.75" customHeight="1"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ht="15.75" customHeight="1"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ht="15.75" customHeight="1"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ht="15.75" customHeight="1"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5.75" customHeight="1"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ht="15.75" customHeight="1"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ht="15.75" customHeight="1"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ht="15.75" customHeight="1"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ht="15.75" customHeight="1"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ht="15.75" customHeight="1"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ht="15.75" customHeight="1"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ht="15.75" customHeight="1"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ht="15.75" customHeight="1"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ht="15.75" customHeight="1"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5.75" customHeight="1"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ht="15.75" customHeight="1"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5.75" customHeight="1"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5.75" customHeight="1"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ht="15.75" customHeight="1"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ht="15.75" customHeight="1"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ht="15.75" customHeight="1"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ht="15.75" customHeight="1"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ht="15.75" customHeight="1"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ht="15.75" customHeight="1"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ht="15.75" customHeight="1"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ht="15.75" customHeight="1"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ht="15.75" customHeight="1"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ht="15.75" customHeight="1"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ht="15.75" customHeight="1"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ht="15.75" customHeight="1"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ht="15.75" customHeight="1"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5.75" customHeight="1"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ht="15.75" customHeight="1"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ht="15.75" customHeight="1"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ht="15.75" customHeight="1"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ht="15.75" customHeight="1"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ht="15.75" customHeight="1"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ht="15.75" customHeight="1"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ht="15.75" customHeight="1"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ht="15.75" customHeight="1"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ht="15.75" customHeight="1"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ht="15.75" customHeight="1"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ht="15.75" customHeight="1"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5.75" customHeight="1"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ht="15.75" customHeight="1"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ht="15.75" customHeight="1"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ht="15.75" customHeight="1"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ht="15.75" customHeight="1"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ht="15.75" customHeight="1"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ht="15.75" customHeight="1"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ht="15.75" customHeight="1"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ht="15.75" customHeight="1"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ht="15.75" customHeight="1"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ht="15.75" customHeight="1"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ht="15.75" customHeight="1"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ht="15.75" customHeight="1"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ht="15.75" customHeight="1"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ht="15.75" customHeight="1"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ht="15.75" customHeight="1"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ht="15.75" customHeight="1"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ht="15.75" customHeight="1"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ht="15.75" customHeight="1"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ht="15.75" customHeight="1"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ht="15.75" customHeight="1"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ht="15.75" customHeight="1"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5.75" customHeight="1"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5.75" customHeight="1"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ht="15.75" customHeight="1"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ht="15.75" customHeight="1"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ht="15.75" customHeight="1"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ht="15.75" customHeight="1"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5.75" customHeight="1"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5.75" customHeight="1"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ht="15.75" customHeight="1"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ht="15.75" customHeight="1"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ht="15.75" customHeight="1"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ht="15.75" customHeight="1"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ht="15.75" customHeight="1"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ht="15.75" customHeight="1"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ht="15.75" customHeight="1"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ht="15.75" customHeight="1"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ht="15.75" customHeight="1"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ht="15.75" customHeight="1"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ht="15.75" customHeight="1"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ht="15.75" customHeight="1"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5.75" customHeight="1"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5.75" customHeight="1"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ht="15.75" customHeight="1"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ht="15.75" customHeight="1"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ht="15.75" customHeight="1"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ht="15.75" customHeight="1"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ht="15.75" customHeight="1"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ht="15.75" customHeight="1"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ht="15.75" customHeight="1"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ht="15.75" customHeight="1"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ht="15.75" customHeight="1"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ht="15.75" customHeight="1"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ht="15.75" customHeight="1"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ht="15.75" customHeight="1"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ht="15.75" customHeight="1"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ht="15.75" customHeight="1"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5.75" customHeight="1"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ht="15.75" customHeight="1"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5.75" customHeight="1"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ht="15.75" customHeight="1"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ht="15.75" customHeight="1"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ht="15.75" customHeight="1"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ht="15.75" customHeight="1"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ht="15.75" customHeight="1"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ht="15.75" customHeight="1"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ht="15.75" customHeight="1"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ht="15.75" customHeight="1"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ht="15.75" customHeight="1"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5.75" customHeight="1"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ht="15.75" customHeight="1"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ht="15.75" customHeight="1"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ht="15.75" customHeight="1"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ht="15.75" customHeight="1"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ht="15.75" customHeight="1"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5.75" customHeight="1"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ht="15.75" customHeight="1"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ht="15.75" customHeight="1"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ht="15.75" customHeight="1"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ht="15.75" customHeight="1"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ht="15.75" customHeight="1"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ht="15.75" customHeight="1"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ht="15.75" customHeight="1"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5.75" customHeight="1"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ht="15.75" customHeight="1"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ht="15.75" customHeight="1"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ht="15.75" customHeight="1"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ht="15.75" customHeight="1"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ht="15.75" customHeight="1"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ht="15.75" customHeight="1"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5.75" customHeight="1"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ht="15.75" customHeight="1"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ht="15.75" customHeight="1"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5.75" customHeight="1"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5.75" customHeight="1"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ht="15.75" customHeight="1"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ht="15.75" customHeight="1"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ht="15.75" customHeight="1"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ht="15.75" customHeight="1"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ht="15.75" customHeight="1"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ht="15.75" customHeight="1"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ht="15.75" customHeight="1"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ht="15.75" customHeight="1"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ht="15.75" customHeight="1"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ht="15.75" customHeight="1"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ht="15.75" customHeight="1"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ht="15.75" customHeight="1"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ht="15.75" customHeight="1"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ht="15.75" customHeight="1"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5.75" customHeight="1"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5.75" customHeight="1"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ht="15.75" customHeight="1"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ht="15.75" customHeight="1"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ht="15.75" customHeight="1"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ht="15.75" customHeight="1"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ht="15.75" customHeight="1"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ht="15.75" customHeight="1"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ht="15.75" customHeight="1"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5.75" customHeight="1"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ht="15.75" customHeight="1"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ht="15.75" customHeight="1"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ht="15.75" customHeight="1"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ht="15.75" customHeight="1"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ht="15.75" customHeight="1"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ht="15.75" customHeight="1"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ht="15.75" customHeight="1"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ht="15.75" customHeight="1"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ht="15.75" customHeight="1"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ht="15.75" customHeight="1"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ht="15.75" customHeight="1"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ht="15.75" customHeight="1"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ht="15.75" customHeight="1"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ht="15.75" customHeight="1"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ht="15.75" customHeight="1"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ht="15.75" customHeight="1"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ht="15.75" customHeight="1"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ht="15.75" customHeight="1"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ht="15.75" customHeight="1"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ht="15.75" customHeight="1"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5.75" customHeight="1"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ht="15.75" customHeight="1"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ht="15.75" customHeight="1"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ht="15.75" customHeight="1"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ht="15.75" customHeight="1"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ht="15.75" customHeight="1"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ht="15.75" customHeight="1"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ht="15.75" customHeight="1"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ht="15.75" customHeight="1"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ht="15.75" customHeight="1"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ht="15.75" customHeight="1"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5.75" customHeight="1"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ht="15.75" customHeight="1"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5.75" customHeight="1"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ht="15.75" customHeight="1"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ht="15.75" customHeight="1"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ht="15.75" customHeight="1"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ht="15.75" customHeight="1"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ht="15.75" customHeight="1"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ht="15.75" customHeight="1"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ht="15.75" customHeight="1"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ht="15.75" customHeight="1"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ht="15.75" customHeight="1"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5.75" customHeight="1"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ht="15.75" customHeight="1"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ht="15.75" customHeight="1"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5.75" customHeight="1"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5.75" customHeight="1"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ht="15.75" customHeight="1"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ht="15.75" customHeight="1"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ht="15.75" customHeight="1"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5.75" customHeight="1"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ht="15.75" customHeight="1"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ht="15.75" customHeight="1"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ht="15.75" customHeight="1"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ht="15.75" customHeight="1"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ht="15.75" customHeight="1"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5.75" customHeight="1"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ht="15.75" customHeight="1"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ht="15.75" customHeight="1"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5.75" customHeight="1"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ht="15.75" customHeight="1"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ht="15.75" customHeight="1"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ht="15.75" customHeight="1"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ht="15.75" customHeight="1"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ht="15.75" customHeight="1"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ht="15.75" customHeight="1"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ht="15.75" customHeight="1"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ht="15.75" customHeight="1"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ht="15.75" customHeight="1"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ht="15.75" customHeight="1"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5.75" customHeight="1"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ht="15.75" customHeight="1"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5.75" customHeight="1"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ht="15.75" customHeight="1"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ht="15.75" customHeight="1"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ht="15.75" customHeight="1"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5.75" customHeight="1"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ht="15.75" customHeight="1"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ht="15.75" customHeight="1"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ht="15.75" customHeight="1"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ht="15.75" customHeight="1"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ht="15.75" customHeight="1"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ht="15.75" customHeight="1"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ht="15.75" customHeight="1"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ht="15.75" customHeight="1"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ht="15.75" customHeight="1"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ht="15.75" customHeight="1"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ht="15.75" customHeight="1"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ht="15.75" customHeight="1"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ht="15.75" customHeight="1"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ht="15.75" customHeight="1"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ht="15.75" customHeight="1"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ht="15.75" customHeight="1"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ht="15.75" customHeight="1"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ht="15.75" customHeight="1"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ht="15.75" customHeight="1"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ht="15.75" customHeight="1"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ht="15.75" customHeight="1"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ht="15.75" customHeight="1"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ht="15.75" customHeight="1"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ht="15.75" customHeight="1"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5.75" customHeight="1"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ht="15.75" customHeight="1"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ht="15.75" customHeight="1"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ht="15.75" customHeight="1"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ht="15.75" customHeight="1"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ht="15.75" customHeight="1"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ht="15.75" customHeight="1"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ht="15.75" customHeight="1"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ht="15.75" customHeight="1"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ht="15.75" customHeight="1"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ht="15.75" customHeight="1"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ht="15.75" customHeight="1"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ht="15.75" customHeight="1"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ht="15.75" customHeight="1"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ht="15.75" customHeight="1"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ht="15.75" customHeight="1"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ht="15.75" customHeight="1"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ht="15.75" customHeight="1"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ht="15.75" customHeight="1"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ht="15.75" customHeight="1"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ht="15.75" customHeight="1"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5.75" customHeight="1"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ht="15.75" customHeight="1"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ht="15.75" customHeight="1"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ht="15.75" customHeight="1"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ht="15.75" customHeight="1"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ht="15.75" customHeight="1"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ht="15.75" customHeight="1"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ht="15.75" customHeight="1"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ht="15.75" customHeight="1"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ht="15.75" customHeight="1"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ht="15.75" customHeight="1"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ht="15.75" customHeight="1"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5.75" customHeight="1"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ht="15.75" customHeight="1"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ht="15.75" customHeight="1"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ht="15.75" customHeight="1"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ht="15.75" customHeight="1"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ht="15.75" customHeight="1"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ht="15.75" customHeight="1"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5.75" customHeight="1"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ht="15.75" customHeight="1"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ht="15.75" customHeight="1"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ht="15.75" customHeight="1"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ht="15.75" customHeight="1"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ht="15.75" customHeight="1"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ht="15.75" customHeight="1"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5.75" customHeight="1"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ht="15.75" customHeight="1"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5.75" customHeight="1"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ht="15.75" customHeight="1"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ht="15.75" customHeight="1"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ht="15.75" customHeight="1"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ht="15.75" customHeight="1"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5.75" customHeight="1"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ht="15.75" customHeight="1"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ht="15.75" customHeight="1"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ht="15.75" customHeight="1"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ht="15.75" customHeight="1"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5.75" customHeight="1"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ht="15.75" customHeight="1"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ht="15.75" customHeight="1"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ht="15.75" customHeight="1"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ht="15.75" customHeight="1"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ht="15.75" customHeight="1"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ht="15.75" customHeight="1"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ht="15.75" customHeight="1"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ht="15.75" customHeight="1"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ht="15.75" customHeight="1"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ht="15.75" customHeight="1"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ht="15.75" customHeight="1"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ht="15.75" customHeight="1"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ht="15.75" customHeight="1"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ht="15.75" customHeight="1"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ht="15.75" customHeight="1"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ht="15.75" customHeight="1"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ht="15.75" customHeight="1"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ht="15.75" customHeight="1"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ht="15.75" customHeight="1"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ht="15.75" customHeight="1"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ht="15.75" customHeight="1"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ht="15.75" customHeight="1"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ht="15.75" customHeight="1"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ht="15.75" customHeight="1"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ht="15.75" customHeight="1"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ht="15.75" customHeight="1"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ht="15.75" customHeight="1"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ht="15.75" customHeight="1"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ht="15.75" customHeight="1"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ht="15.75" customHeight="1"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ht="15.75" customHeight="1"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ht="15.75" customHeight="1"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ht="15.75" customHeight="1"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ht="15.75" customHeight="1"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ht="15.75" customHeight="1"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ht="15.75" customHeight="1"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5.75" customHeight="1"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ht="15.75" customHeight="1"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ht="15.75" customHeight="1"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ht="15.75" customHeight="1"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ht="15.75" customHeight="1"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ht="15.75" customHeight="1"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ht="15.75" customHeight="1"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ht="15.75" customHeight="1"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5.75" customHeight="1"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ht="15.75" customHeight="1"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ht="15.75" customHeight="1"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ht="15.75" customHeight="1"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ht="15.75" customHeight="1"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5.75" customHeight="1"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ht="15.75" customHeight="1"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ht="15.75" customHeight="1"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ht="15.75" customHeight="1"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ht="15.75" customHeight="1"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ht="15.75" customHeight="1"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5.75" customHeight="1"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ht="15.75" customHeight="1"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ht="15.75" customHeight="1"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ht="15.75" customHeight="1"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5.75" customHeight="1"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ht="15.75" customHeight="1"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5.75" customHeight="1"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ht="15.75" customHeight="1"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ht="15.75" customHeight="1"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ht="15.75" customHeight="1"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ht="15.75" customHeight="1"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ht="15.75" customHeight="1"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ht="15.75" customHeight="1"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ht="15.75" customHeight="1"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ht="15.75" customHeight="1"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ht="15.75" customHeight="1"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ht="15.75" customHeight="1"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ht="15.75" customHeight="1"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ht="15.75" customHeight="1"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ht="15.75" customHeight="1"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ht="15.75" customHeight="1"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ht="15.75" customHeight="1"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ht="15.75" customHeight="1"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ht="15.75" customHeight="1"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ht="15.75" customHeight="1"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ht="15.75" customHeight="1"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5.75" customHeight="1"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5.75" customHeight="1"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ht="15.75" customHeight="1"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ht="15.75" customHeight="1"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ht="15.75" customHeight="1"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ht="15.75" customHeight="1"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ht="15.75" customHeight="1"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ht="15.75" customHeight="1"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ht="15.75" customHeight="1"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ht="15.75" customHeight="1"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ht="15.75" customHeight="1"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5.75" customHeight="1"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ht="15.75" customHeight="1"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ht="15.75" customHeight="1"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5.75" customHeight="1"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5.75" customHeight="1"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ht="15.75" customHeight="1"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ht="15.75" customHeight="1"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ht="15.75" customHeight="1"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ht="15.75" customHeight="1"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ht="15.75" customHeight="1"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5.75" customHeight="1"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5.75" customHeight="1"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ht="15.75" customHeight="1"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ht="15.75" customHeight="1"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ht="15.75" customHeight="1"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ht="15.75" customHeight="1"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5.75" customHeight="1"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ht="15.75" customHeight="1"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ht="15.75" customHeight="1"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ht="15.75" customHeight="1"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ht="15.75" customHeight="1"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ht="15.75" customHeight="1"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ht="15.75" customHeight="1"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ht="15.75" customHeight="1"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ht="15.75" customHeight="1"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ht="15.75" customHeight="1"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ht="15.75" customHeight="1"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ht="15.75" customHeight="1"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ht="15.75" customHeight="1"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ht="15.75" customHeight="1"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ht="15.75" customHeight="1"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ht="15.75" customHeight="1"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ht="15.75" customHeight="1"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ht="15.75" customHeight="1"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ht="15.75" customHeight="1"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ht="15.75" customHeight="1"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ht="15.75" customHeight="1"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ht="15.75" customHeight="1"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ht="15.75" customHeight="1"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ht="15.75" customHeight="1"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5.75" customHeight="1"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ht="15.75" customHeight="1"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5.75" customHeight="1"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ht="15.75" customHeight="1"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ht="15.75" customHeight="1"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ht="15.75" customHeight="1"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ht="15.75" customHeight="1"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ht="15.75" customHeight="1"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ht="15.75" customHeight="1"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ht="15.75" customHeight="1"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ht="15.75" customHeight="1"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ht="15.75" customHeight="1"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ht="15.75" customHeight="1"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ht="15.75" customHeight="1"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ht="15.75" customHeight="1"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ht="15.75" customHeight="1"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5.75" customHeight="1"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ht="15.75" customHeight="1"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ht="15.75" customHeight="1"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ht="15.75" customHeight="1"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ht="15.75" customHeight="1"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ht="15.75" customHeight="1"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ht="15.75" customHeight="1"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ht="15.75" customHeight="1"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ht="15.75" customHeight="1"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ht="15.75" customHeight="1"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ht="15.75" customHeight="1"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ht="15.75" customHeight="1"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ht="15.75" customHeight="1"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ht="15.75" customHeight="1"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ht="15.75" customHeight="1"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5.75" customHeight="1"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ht="15.75" customHeight="1"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ht="15.75" customHeight="1"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ht="15.75" customHeight="1"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ht="15.75" customHeight="1"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ht="15.75" customHeight="1"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ht="15.75" customHeight="1"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ht="15.75" customHeight="1"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ht="15.75" customHeight="1"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5.75" customHeight="1"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ht="15.75" customHeight="1"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ht="15.75" customHeight="1"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ht="15.75" customHeight="1"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ht="15.75" customHeight="1"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ht="15.75" customHeight="1"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ht="15.75" customHeight="1"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5.75" customHeight="1"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ht="15.75" customHeight="1"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ht="15.75" customHeight="1"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ht="15.75" customHeight="1"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ht="15.75" customHeight="1"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5.75" customHeight="1"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ht="15.75" customHeight="1"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5.75" customHeight="1"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ht="15.75" customHeight="1"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ht="15.75" customHeight="1"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ht="15.75" customHeight="1"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ht="15.75" customHeight="1"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ht="15.75" customHeight="1"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ht="15.75" customHeight="1"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ht="15.75" customHeight="1"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ht="15.75" customHeight="1"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ht="15.75" customHeight="1"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ht="15.75" customHeight="1"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ht="15.75" customHeight="1"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ht="15.75" customHeight="1"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ht="15.75" customHeight="1"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ht="15.75" customHeight="1"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ht="15.75" customHeight="1"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5.75" customHeight="1"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ht="15.75" customHeight="1"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ht="15.75" customHeight="1"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ht="15.75" customHeight="1"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ht="15.75" customHeight="1"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ht="15.75" customHeight="1"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5.75" customHeight="1"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ht="15.75" customHeight="1"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ht="15.75" customHeight="1"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ht="15.75" customHeight="1"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ht="15.75" customHeight="1"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ht="15.75" customHeight="1"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ht="15.75" customHeight="1"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5.75" customHeight="1"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ht="15.75" customHeight="1"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ht="15.75" customHeight="1"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ht="15.75" customHeight="1"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ht="15.75" customHeight="1"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ht="15.75" customHeight="1"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5.75" customHeight="1"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5.75" customHeight="1"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ht="15.75" customHeight="1"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ht="15.75" customHeight="1"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ht="15.75" customHeight="1"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ht="15.75" customHeight="1"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ht="15.75" customHeight="1"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5.75" customHeight="1"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ht="15.75" customHeight="1"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ht="15.75" customHeight="1"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ht="15.75" customHeight="1"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ht="15.75" customHeight="1"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ht="15.75" customHeight="1"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ht="15.75" customHeight="1"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ht="15.75" customHeight="1"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ht="15.75" customHeight="1"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ht="15.75" customHeight="1"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ht="15.75" customHeight="1"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ht="15.75" customHeight="1"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ht="15.75" customHeight="1"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ht="15.75" customHeight="1"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5.75" customHeight="1"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ht="15.75" customHeight="1"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ht="15.75" customHeight="1"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ht="15.75" customHeight="1"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ht="15.75" customHeight="1"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ht="15.75" customHeight="1"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ht="15.75" customHeight="1"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ht="15.75" customHeight="1"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ht="15.75" customHeight="1"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ht="15.75" customHeight="1"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ht="15.75" customHeight="1"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ht="15.75" customHeight="1"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5.75" customHeight="1"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ht="15.75" customHeight="1"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ht="15.75" customHeight="1"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ht="15.75" customHeight="1"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ht="15.75" customHeight="1"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ht="15.75" customHeight="1"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ht="15.75" customHeight="1"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ht="15.75" customHeight="1"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5.75" customHeight="1"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5.75" customHeight="1"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5.75" customHeight="1"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ht="15.75" customHeight="1"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ht="15.75" customHeight="1"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ht="15.75" customHeight="1"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ht="15.75" customHeight="1"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ht="15.75" customHeight="1"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5.75" customHeight="1"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ht="15.75" customHeight="1"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ht="15.75" customHeight="1"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5.75" customHeight="1"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ht="15.75" customHeight="1"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ht="15.75" customHeight="1"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ht="15.75" customHeight="1"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ht="15.75" customHeight="1"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ht="15.75" customHeight="1"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ht="15.75" customHeight="1"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ht="15.75" customHeight="1"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5.75" customHeight="1"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ht="15.75" customHeight="1"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ht="15.75" customHeight="1"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ht="15.75" customHeight="1"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ht="15.75" customHeight="1"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ht="15.75" customHeight="1"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ht="15.75" customHeight="1"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ht="15.75" customHeight="1"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ht="15.75" customHeight="1"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ht="15.75" customHeight="1"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ht="15.75" customHeight="1"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ht="15.75" customHeight="1"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ht="15.75" customHeight="1"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ht="15.75" customHeight="1"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ht="15.75" customHeight="1"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ht="15.75" customHeight="1"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ht="15.75" customHeight="1"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ht="15.75" customHeight="1"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ht="15.75" customHeight="1"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ht="15.75" customHeight="1"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ht="15.75" customHeight="1"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ht="15.75" customHeight="1"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5.75" customHeight="1"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ht="15.75" customHeight="1"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ht="15.75" customHeight="1"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ht="15.75" customHeight="1"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ht="15.75" customHeight="1"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ht="15.75" customHeight="1"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5.75" customHeight="1"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ht="15.75" customHeight="1"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ht="15.75" customHeight="1"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ht="15.75" customHeight="1"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ht="15.75" customHeight="1"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ht="15.75" customHeight="1"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ht="15.75" customHeight="1"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ht="15.75" customHeight="1"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ht="15.75" customHeight="1"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ht="15.75" customHeight="1"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ht="15.75" customHeight="1"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ht="15.75" customHeight="1"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5.75" customHeight="1"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ht="15.75" customHeight="1"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ht="15.75" customHeight="1"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ht="15.75" customHeight="1"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ht="15.75" customHeight="1"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5.75" customHeight="1"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ht="15.75" customHeight="1"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ht="15.75" customHeight="1"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ht="15.75" customHeight="1"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ht="15.75" customHeight="1"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ht="15.75" customHeight="1"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ht="15.75" customHeight="1"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ht="15.75" customHeight="1"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ht="15.75" customHeight="1"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ht="15.75" customHeight="1"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ht="15.75" customHeight="1"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ht="15.75" customHeight="1"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ht="15.75" customHeight="1"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ht="15.75" customHeight="1"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ht="15.75" customHeight="1"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ht="15.75" customHeight="1"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ht="15.75" customHeight="1"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ht="15.75" customHeight="1"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ht="15.75" customHeight="1"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ht="15.75" customHeight="1"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5.75" customHeight="1"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ht="15.75" customHeight="1"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ht="15.75" customHeight="1"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ht="15.75" customHeight="1"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ht="15.75" customHeight="1"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ht="15.75" customHeight="1"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ht="15.75" customHeight="1"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ht="15.75" customHeight="1"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ht="15.75" customHeight="1"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ht="15.75" customHeight="1"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ht="15.75" customHeight="1"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ht="15.75" customHeight="1"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ht="15.75" customHeight="1"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ht="15.75" customHeight="1"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ht="15.75" customHeight="1"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ht="15.75" customHeight="1"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5.75" customHeight="1"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ht="15.75" customHeight="1"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ht="15.75" customHeight="1"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ht="15.75" customHeight="1"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ht="15.75" customHeight="1"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ht="15.75" customHeight="1"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ht="15.75" customHeight="1"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ht="15.75" customHeight="1"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ht="15.75" customHeight="1"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5.75" customHeight="1"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ht="15.75" customHeight="1"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ht="15.75" customHeight="1"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ht="15.75" customHeight="1"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ht="15.75" customHeight="1"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ht="15.75" customHeight="1"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ht="15.75" customHeight="1"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ht="15.75" customHeight="1"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ht="15.75" customHeight="1"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ht="15.75" customHeight="1"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ht="15.75" customHeight="1"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ht="15.75" customHeight="1"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5.75" customHeight="1"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ht="15.75" customHeight="1"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5.75" customHeight="1"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ht="15.75" customHeight="1"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ht="15.75" customHeight="1"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ht="15.75" customHeight="1"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5.75" customHeight="1"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ht="15.75" customHeight="1"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ht="15.75" customHeight="1"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ht="15.75" customHeight="1"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5.75" customHeight="1"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ht="15.75" customHeight="1"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ht="15.75" customHeight="1"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ht="15.75" customHeight="1"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ht="15.75" customHeight="1"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ht="15.75" customHeight="1"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ht="15.75" customHeight="1"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ht="15.75" customHeight="1"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ht="15.75" customHeight="1"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ht="15.75" customHeight="1"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ht="15.75" customHeight="1"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ht="15.75" customHeight="1"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ht="15.75" customHeight="1"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ht="15.75" customHeight="1"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ht="15.75" customHeight="1"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5.75" customHeight="1"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ht="15.75" customHeight="1"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ht="15.75" customHeight="1"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ht="15.75" customHeight="1"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ht="15.75" customHeight="1"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5.75" customHeight="1"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5.75" customHeight="1"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ht="15.75" customHeight="1"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ht="15.75" customHeight="1"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ht="15.75" customHeight="1"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ht="15.75" customHeight="1"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ht="15.75" customHeight="1"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ht="15.75" customHeight="1"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ht="15.75" customHeight="1"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ht="15.75" customHeight="1"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ht="15.75" customHeight="1"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ht="15.75" customHeight="1"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ht="15.75" customHeight="1"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ht="15.75" customHeight="1"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ht="15.75" customHeight="1"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5.75" customHeight="1"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ht="15.75" customHeight="1"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ht="15.75" customHeight="1"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ht="15.75" customHeight="1"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ht="15.75" customHeight="1"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ht="15.75" customHeight="1"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ht="15.75" customHeight="1"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5.75" customHeight="1"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ht="15.75" customHeight="1"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ht="15.75" customHeight="1"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ht="15.75" customHeight="1"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ht="15.75" customHeight="1"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ht="15.75" customHeight="1"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ht="15.75" customHeight="1"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ht="15.75" customHeight="1"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ht="15.75" customHeight="1"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ht="15.75" customHeight="1"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ht="15.75" customHeight="1"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ht="15.75" customHeight="1"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ht="15.75" customHeight="1"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ht="15.75" customHeight="1"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ht="15.75" customHeight="1"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5.75" customHeight="1"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ht="15.75" customHeight="1"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ht="15.75" customHeight="1"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ht="15.75" customHeight="1"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ht="15.75" customHeight="1"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5.75" customHeight="1"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ht="15.75" customHeight="1"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ht="15.75" customHeight="1"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ht="15.75" customHeight="1"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ht="15.75" customHeight="1"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ht="15.75" customHeight="1"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ht="15.75" customHeight="1"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ht="15.75" customHeight="1"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5.75" customHeight="1"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ht="15.75" customHeight="1"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5.75" customHeight="1"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ht="15.75" customHeight="1"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ht="15.75" customHeight="1"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ht="15.75" customHeight="1"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ht="15.75" customHeight="1"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ht="15.75" customHeight="1"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ht="15.75" customHeight="1"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ht="15.75" customHeight="1"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ht="15.75" customHeight="1"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ht="15.75" customHeight="1"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ht="15.75" customHeight="1"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ht="15.75" customHeight="1"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ht="15.75" customHeight="1"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ht="15.75" customHeight="1"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ht="15.75" customHeight="1"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ht="15.75" customHeight="1"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ht="15.75" customHeight="1"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ht="15.75" customHeight="1"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ht="15.75" customHeight="1"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ht="15.75" customHeight="1"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ht="15.75" customHeight="1"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ht="15.75" customHeight="1"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ht="15.75" customHeight="1"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ht="15.75" customHeight="1"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ht="15.75" customHeight="1"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ht="15.75" customHeight="1"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ht="15.75" customHeight="1"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ht="15.75" customHeight="1"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ht="15.75" customHeight="1"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ht="15.75" customHeight="1"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ht="15.75" customHeight="1"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ht="15.75" customHeight="1"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ht="15.75" customHeight="1"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5.75" customHeight="1"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ht="15.75" customHeight="1"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ht="15.75" customHeight="1"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5.75" customHeight="1"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ht="15.75" customHeight="1"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ht="15.75" customHeight="1"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ht="15.75" customHeight="1"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ht="15.75" customHeight="1"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ht="15.75" customHeight="1"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ht="15.75" customHeight="1"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ht="15.75" customHeight="1"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ht="15.75" customHeight="1"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ht="15.75" customHeight="1"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ht="15.75" customHeight="1"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ht="15.75" customHeight="1"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5.75" customHeight="1"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ht="15.75" customHeight="1"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ht="15.75" customHeight="1"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ht="15.75" customHeight="1"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ht="15.75" customHeight="1"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ht="15.75" customHeight="1"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ht="15.75" customHeight="1"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ht="15.75" customHeight="1"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ht="15.75" customHeight="1"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ht="15.75" customHeight="1"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ht="15.75" customHeight="1"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ht="15.75" customHeight="1"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ht="15.75" customHeight="1"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ht="15.75" customHeight="1"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5.75" customHeight="1"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ht="15.75" customHeight="1"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ht="15.75" customHeight="1"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ht="15.75" customHeight="1"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ht="15.75" customHeight="1"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ht="15.75" customHeight="1"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ht="15.75" customHeight="1"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ht="15.75" customHeight="1"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ht="15.75" customHeight="1"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ht="15.75" customHeight="1"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ht="15.75" customHeight="1"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ht="15.75" customHeight="1"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ht="15.75" customHeight="1"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ht="15.75" customHeight="1"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ht="15.75" customHeight="1"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ht="15.75" customHeight="1"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ht="15.75" customHeight="1"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ht="15.75" customHeight="1"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ht="15.75" customHeight="1"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ht="15.75" customHeight="1"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5.75" customHeight="1"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ht="15.75" customHeight="1"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ht="15.75" customHeight="1"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ht="15.75" customHeight="1"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ht="15.75" customHeight="1"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5.75" customHeight="1"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ht="15.75" customHeight="1"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ht="15.75" customHeight="1"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ht="15.75" customHeight="1"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5.75" customHeight="1"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ht="15.75" customHeight="1"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5.75" customHeight="1"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ht="15.75" customHeight="1"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ht="15.75" customHeight="1"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ht="15.75" customHeight="1"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ht="15.75" customHeight="1"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ht="15.75" customHeight="1"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ht="15.75" customHeight="1"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ht="15.75" customHeight="1"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ht="15.75" customHeight="1"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ht="15.75" customHeight="1"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ht="15.75" customHeight="1"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5.75" customHeight="1"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ht="15.75" customHeight="1"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ht="15.75" customHeight="1"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ht="15.75" customHeight="1"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ht="15.75" customHeight="1"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ht="15.75" customHeight="1"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ht="15.75" customHeight="1"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ht="15.75" customHeight="1"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ht="15.75" customHeight="1"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ht="15.75" customHeight="1"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ht="15.75" customHeight="1"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ht="15.75" customHeight="1"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ht="15.75" customHeight="1"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ht="15.75" customHeight="1"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ht="15.75" customHeight="1"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ht="15.75" customHeight="1"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ht="15.75" customHeight="1"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ht="15.75" customHeight="1"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ht="15.75" customHeight="1"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ht="15.75" customHeight="1"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ht="15.75" customHeight="1"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ht="15.75" customHeight="1"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ht="15.75" customHeight="1"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5.75" customHeight="1"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ht="15.75" customHeight="1"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ht="15.75" customHeight="1"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ht="15.75" customHeight="1"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ht="15.75" customHeight="1"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ht="15.75" customHeight="1"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ht="15.75" customHeight="1"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ht="15.75" customHeight="1"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ht="15.75" customHeight="1"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ht="15.75" customHeight="1"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ht="15.75" customHeight="1"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ht="15.75" customHeight="1"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ht="15.75" customHeight="1"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ht="15.75" customHeight="1"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ht="15.75" customHeight="1"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ht="15.75" customHeight="1"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ht="15.75" customHeight="1"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ht="15.75" customHeight="1"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ht="15.75" customHeight="1"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ht="15.75" customHeight="1"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ht="15.75" customHeight="1"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ht="15.75" customHeight="1"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ht="15.75" customHeight="1"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ht="15.75" customHeight="1"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ht="15.75" customHeight="1"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ht="15.75" customHeight="1"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ht="15.75" customHeight="1"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ht="15.75" customHeight="1"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ht="15.75" customHeight="1"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ht="15.75" customHeight="1"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ht="15.75" customHeight="1"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ht="15.75" customHeight="1"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ht="15.75" customHeight="1"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ht="15.75" customHeight="1"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ht="15.75" customHeight="1"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5.75" customHeight="1"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ht="15.75" customHeight="1"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ht="15.75" customHeight="1"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5.75" customHeight="1"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ht="15.75" customHeight="1"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ht="15.75" customHeight="1"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ht="15.75" customHeight="1"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ht="15.75" customHeight="1"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5.75" customHeight="1"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ht="15.75" customHeight="1"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ht="15.75" customHeight="1"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ht="15.75" customHeight="1"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ht="15.75" customHeight="1"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5.75" customHeight="1"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ht="15.75" customHeight="1"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ht="15.75" customHeight="1"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ht="15.75" customHeight="1"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ht="15.75" customHeight="1"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ht="15.75" customHeight="1"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ht="15.75" customHeight="1"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ht="15.75" customHeight="1"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5.75" customHeight="1"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ht="15.75" customHeight="1"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ht="15.75" customHeight="1"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ht="15.75" customHeight="1"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ht="15.75" customHeight="1"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ht="15.75" customHeight="1"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ht="15.75" customHeight="1"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ht="15.75" customHeight="1"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ht="15.75" customHeight="1"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ht="15.75" customHeight="1"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ht="15.75" customHeight="1"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ht="15.75" customHeight="1"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ht="15.75" customHeight="1"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5.75" customHeight="1"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ht="15.75" customHeight="1"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5.75" customHeight="1"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ht="15.75" customHeight="1"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ht="15.75" customHeight="1"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ht="15.75" customHeight="1"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ht="15.75" customHeight="1"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5.75" customHeight="1"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ht="15.75" customHeight="1"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ht="15.75" customHeight="1"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ht="15.75" customHeight="1"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ht="15.75" customHeight="1"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ht="15.75" customHeight="1"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ht="15.75" customHeight="1"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ht="15.75" customHeight="1"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ht="15.75" customHeight="1"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ht="15.75" customHeight="1"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ht="15.75" customHeight="1"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ht="15.75" customHeight="1"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ht="15.75" customHeight="1"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5.75" customHeight="1"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ht="15.75" customHeight="1"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ht="15.75" customHeight="1"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ht="15.75" customHeight="1"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ht="15.75" customHeight="1"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ht="15.75" customHeight="1"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ht="15.75" customHeight="1"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ht="15.75" customHeight="1"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ht="15.75" customHeight="1"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ht="15.75" customHeight="1"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ht="15.75" customHeight="1"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ht="15.75" customHeight="1"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ht="15.75" customHeight="1"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ht="15.75" customHeight="1"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ht="15.75" customHeight="1"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ht="15.75" customHeight="1"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ht="15.75" customHeight="1"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ht="15.75" customHeight="1"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ht="15.75" customHeight="1"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ht="15.75" customHeight="1"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ht="15.75" customHeight="1"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ht="15.75" customHeight="1"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ht="15.75" customHeight="1"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ht="15.75" customHeight="1"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5.75" customHeight="1"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ht="15.75" customHeight="1"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ht="15.75" customHeight="1"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ht="15.75" customHeight="1"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ht="15.75" customHeight="1"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ht="15.75" customHeight="1"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ht="15.75" customHeight="1"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ht="15.75" customHeight="1"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ht="15.75" customHeight="1"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ht="15.75" customHeight="1"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ht="15.75" customHeight="1"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ht="15.75" customHeight="1"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ht="15.75" customHeight="1"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ht="15.75" customHeight="1"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ht="15.75" customHeight="1"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ht="15.75" customHeight="1"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5.75" customHeight="1"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ht="15.75" customHeight="1"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ht="15.75" customHeight="1"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5.75" customHeight="1"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ht="15.75" customHeight="1"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ht="15.75" customHeight="1"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ht="15.75" customHeight="1"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ht="15.75" customHeight="1"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ht="15.75" customHeight="1"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ht="15.75" customHeight="1"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ht="15.75" customHeight="1"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ht="15.75" customHeight="1"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ht="15.75" customHeight="1"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ht="15.75" customHeight="1"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5.75" customHeight="1"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5.75" customHeight="1"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ht="15.75" customHeight="1"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ht="15.75" customHeight="1"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ht="15.75" customHeight="1"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ht="15.75" customHeight="1"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ht="15.75" customHeight="1"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ht="15.75" customHeight="1"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5.75" customHeight="1"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ht="15.75" customHeight="1"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ht="15.75" customHeight="1"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ht="15.75" customHeight="1"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ht="15.75" customHeight="1"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ht="15.75" customHeight="1"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5.75" customHeight="1"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ht="15.75" customHeight="1"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ht="15.75" customHeight="1"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ht="15.75" customHeight="1"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ht="15.75" customHeight="1"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ht="15.75" customHeight="1"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ht="15.75" customHeight="1"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5.75" customHeight="1"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ht="15.75" customHeight="1"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ht="15.75" customHeight="1"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ht="15.75" customHeight="1"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5.75" customHeight="1"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ht="15.75" customHeight="1"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ht="15.75" customHeight="1"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ht="15.75" customHeight="1"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ht="15.75" customHeight="1"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5.75" customHeight="1"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ht="15.75" customHeight="1"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ht="15.75" customHeight="1"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ht="15.75" customHeight="1"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ht="15.75" customHeight="1"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ht="15.75" customHeight="1"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ht="15.75" customHeight="1"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5.75" customHeight="1"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ht="15.75" customHeight="1"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ht="15.75" customHeight="1"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ht="15.75" customHeight="1"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ht="15.75" customHeight="1"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5.75" customHeight="1"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ht="15.75" customHeight="1"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ht="15.75" customHeight="1"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ht="15.75" customHeight="1"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ht="15.75" customHeight="1"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ht="15.75" customHeight="1"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ht="15.75" customHeight="1"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ht="15.75" customHeight="1"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ht="15.75" customHeight="1"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ht="15.75" customHeight="1"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ht="15.75" customHeight="1"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ht="15.75" customHeight="1"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5.75" customHeight="1"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ht="15.75" customHeight="1"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ht="15.75" customHeight="1"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ht="15.75" customHeight="1"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ht="15.75" customHeight="1"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ht="15.75" customHeight="1"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ht="15.75" customHeight="1"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5.75" customHeight="1"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ht="15.75" customHeight="1"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ht="15.75" customHeight="1"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ht="15.75" customHeight="1"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ht="15.75" customHeight="1"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ht="15.75" customHeight="1"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5.75" customHeight="1"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ht="15.75" customHeight="1"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5.75" customHeight="1"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ht="15.75" customHeight="1"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ht="15.75" customHeight="1"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5.75" customHeight="1"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ht="15.75" customHeight="1"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ht="15.75" customHeight="1"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ht="15.75" customHeight="1"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5.75" customHeight="1"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ht="15.75" customHeight="1"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ht="15.75" customHeight="1"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ht="15.75" customHeight="1"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ht="15.75" customHeight="1"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ht="15.75" customHeight="1"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ht="15.75" customHeight="1"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ht="15.75" customHeight="1"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ht="15.75" customHeight="1"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ht="15.75" customHeight="1"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ht="15.75" customHeight="1"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ht="15.75" customHeight="1"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ht="15.75" customHeight="1"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ht="15.75" customHeight="1"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ht="15.75" customHeight="1"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ht="15.75" customHeight="1"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ht="15.75" customHeight="1"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ht="15.75" customHeight="1"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ht="15.75" customHeight="1"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ht="15.75" customHeight="1"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ht="15.75" customHeight="1"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ht="15.75" customHeight="1"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ht="15.75" customHeight="1"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ht="15.75" customHeight="1"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5.75" customHeight="1"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ht="15.75" customHeight="1"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ht="15.75" customHeight="1"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ht="15.75" customHeight="1"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5.75" customHeight="1"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ht="15.75" customHeight="1"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ht="15.75" customHeight="1"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ht="15.75" customHeight="1"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ht="15.75" customHeight="1"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ht="15.75" customHeight="1"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ht="15.75" customHeight="1"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ht="15.75" customHeight="1"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ht="15.75" customHeight="1"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ht="15.75" customHeight="1"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ht="15.75" customHeight="1"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ht="15.75" customHeight="1"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ht="15.75" customHeight="1"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ht="15.75" customHeight="1"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ht="15.75" customHeight="1"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ht="15.75" customHeight="1"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ht="15.75" customHeight="1"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ht="15.75" customHeight="1"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ht="15.75" customHeight="1"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ht="15.75" customHeight="1"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ht="15.75" customHeight="1"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ht="15.75" customHeight="1"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ht="15.75" customHeight="1"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ht="15.75" customHeight="1"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ht="15.75" customHeight="1"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ht="15.75" customHeight="1"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ht="15.75" customHeight="1"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ht="15.75" customHeight="1"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ht="15.75" customHeight="1"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ht="15.75" customHeight="1"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ht="15.75" customHeight="1"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ht="15.75" customHeight="1"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ht="15.75" customHeight="1"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ht="15.75" customHeight="1"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ht="15.75" customHeight="1"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ht="15.75" customHeight="1"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5.75" customHeight="1"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ht="15.75" customHeight="1"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ht="15.75" customHeight="1"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ht="15.75" customHeight="1"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ht="15.75" customHeight="1"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ht="15.75" customHeight="1"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ht="15.75" customHeight="1"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ht="15.75" customHeight="1"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ht="15.75" customHeight="1"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ht="15.75" customHeight="1"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ht="15.75" customHeight="1"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ht="15.75" customHeight="1"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ht="15.75" customHeight="1"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ht="15.75" customHeight="1"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ht="15.75" customHeight="1"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5.75" customHeight="1"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5.75" customHeight="1"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ht="15.75" customHeight="1"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ht="15.75" customHeight="1"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ht="15.75" customHeight="1"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ht="15.75" customHeight="1"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ht="15.75" customHeight="1"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5.75" customHeight="1"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ht="15.75" customHeight="1"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ht="15.75" customHeight="1"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5.75" customHeight="1"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ht="15.75" customHeight="1"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ht="15.75" customHeight="1"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5.75" customHeight="1"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ht="15.75" customHeight="1"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5.75" customHeight="1"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5.75" customHeight="1"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ht="15.75" customHeight="1"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ht="15.75" customHeight="1"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5.75" customHeight="1"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5.75" customHeight="1"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ht="15.75" customHeight="1"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5.75" customHeight="1"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ht="15.75" customHeight="1"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ht="15.75" customHeight="1"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ht="15.75" customHeight="1"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ht="15.75" customHeight="1"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ht="15.75" customHeight="1"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5.75" customHeight="1"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ht="15.75" customHeight="1"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ht="15.75" customHeight="1"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ht="15.75" customHeight="1"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ht="15.75" customHeight="1"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ht="15.75" customHeight="1"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ht="15.75" customHeight="1"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ht="15.75" customHeight="1"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ht="15.75" customHeight="1"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ht="15.75" customHeight="1"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ht="15.75" customHeight="1"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ht="15.75" customHeight="1"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ht="15.75" customHeight="1"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ht="15.75" customHeight="1"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ht="15.75" customHeight="1"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ht="15.75" customHeight="1"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5.75" customHeight="1"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ht="15.75" customHeight="1"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5.75" customHeight="1"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5.75" customHeight="1"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5.75" customHeight="1"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ht="15.75" customHeight="1"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ht="15.75" customHeight="1"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5.75" customHeight="1"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ht="15.75" customHeight="1"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ht="15.75" customHeight="1"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ht="15.75" customHeight="1"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ht="15.75" customHeight="1"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ht="15.75" customHeight="1"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ht="15.75" customHeight="1"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ht="15.75" customHeight="1"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ht="15.75" customHeight="1"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ht="15.75" customHeight="1"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ht="15.75" customHeight="1"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ht="15.75" customHeight="1"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ht="15.75" customHeight="1"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ht="15.75" customHeight="1"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ht="15.75" customHeight="1"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ht="15.75" customHeight="1"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ht="15.75" customHeight="1"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5.75" customHeight="1"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ht="15.75" customHeight="1"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ht="15.75" customHeight="1"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ht="15.75" customHeight="1"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ht="15.75" customHeight="1"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ht="15.75" customHeight="1"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5.75" customHeight="1"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ht="15.75" customHeight="1"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ht="15.75" customHeight="1"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ht="15.75" customHeight="1"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ht="15.75" customHeight="1"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ht="15.75" customHeight="1"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5.75" customHeight="1"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ht="15.75" customHeight="1"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ht="15.75" customHeight="1"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ht="15.75" customHeight="1"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ht="15.75" customHeight="1"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ht="15.75" customHeight="1"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5.75" customHeight="1"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5.75" customHeight="1"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ht="15.75" customHeight="1"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ht="15.75" customHeight="1"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5.75" customHeight="1"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5.75" customHeight="1"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ht="15.75" customHeight="1"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ht="15.75" customHeight="1"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ht="15.75" customHeight="1"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ht="15.75" customHeight="1"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ht="15.75" customHeight="1"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ht="15.75" customHeight="1"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ht="15.75" customHeight="1"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ht="15.75" customHeight="1"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ht="15.75" customHeight="1"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ht="15.75" customHeight="1"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ht="15.75" customHeight="1"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ht="15.75" customHeight="1"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5.75" customHeight="1"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ht="15.75" customHeight="1"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ht="15.75" customHeight="1"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ht="15.75" customHeight="1"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ht="15.75" customHeight="1"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ht="15.75" customHeight="1"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5.75" customHeight="1"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ht="15.75" customHeight="1"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ht="15.75" customHeight="1"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5.75" customHeight="1"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5.75" customHeight="1"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ht="15.75" customHeight="1"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ht="15.75" customHeight="1"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ht="15.75" customHeight="1"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ht="15.75" customHeight="1"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ht="15.75" customHeight="1"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ht="15.75" customHeight="1"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ht="15.75" customHeight="1"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ht="15.75" customHeight="1"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ht="15.75" customHeight="1"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5.75" customHeight="1"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ht="15.75" customHeight="1"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ht="15.75" customHeight="1"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ht="15.75" customHeight="1"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ht="15.75" customHeight="1"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ht="15.75" customHeight="1"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ht="15.75" customHeight="1"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ht="15.75" customHeight="1"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ht="15.75" customHeight="1"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ht="15.75" customHeight="1"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ht="15.75" customHeight="1"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ht="15.75" customHeight="1"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ht="15.75" customHeight="1"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ht="15.75" customHeight="1"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5.75" customHeight="1"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ht="15.75" customHeight="1"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5.75" customHeight="1"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ht="15.75" customHeight="1"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ht="15.75" customHeight="1"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ht="15.75" customHeight="1"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ht="15.75" customHeight="1"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5.75" customHeight="1"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ht="15.75" customHeight="1"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ht="15.75" customHeight="1"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ht="15.75" customHeight="1"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ht="15.75" customHeight="1"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ht="15.75" customHeight="1"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ht="15.75" customHeight="1"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ht="15.75" customHeight="1"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ht="15.75" customHeight="1"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ht="15.75" customHeight="1"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5.75" customHeight="1"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6F51B-D940-445C-B455-84ECCC949FC6}">
  <dimension ref="A1:BO21"/>
  <sheetViews>
    <sheetView workbookViewId="0">
      <selection activeCell="E32" sqref="E32"/>
    </sheetView>
  </sheetViews>
  <sheetFormatPr defaultRowHeight="15" x14ac:dyDescent="0.25"/>
  <cols>
    <col min="2" max="2" width="12.5703125" customWidth="1"/>
  </cols>
  <sheetData>
    <row r="1" spans="1:67" x14ac:dyDescent="0.25">
      <c r="A1" s="3"/>
      <c r="B1" s="3"/>
      <c r="C1" s="4"/>
      <c r="D1" s="3">
        <v>2015</v>
      </c>
      <c r="E1" s="3">
        <v>2015</v>
      </c>
      <c r="F1" s="3">
        <v>2015</v>
      </c>
      <c r="G1" s="3">
        <v>2015</v>
      </c>
      <c r="H1" s="3">
        <v>2015</v>
      </c>
      <c r="I1" s="3">
        <v>2015</v>
      </c>
      <c r="J1" s="3">
        <v>2015</v>
      </c>
      <c r="K1" s="3">
        <v>2015</v>
      </c>
      <c r="L1" s="3">
        <v>2015</v>
      </c>
      <c r="M1" s="3">
        <v>2015</v>
      </c>
      <c r="N1" s="3">
        <v>2015</v>
      </c>
      <c r="O1" s="3">
        <v>2015</v>
      </c>
      <c r="P1" s="4"/>
      <c r="Q1" s="3">
        <v>2016</v>
      </c>
      <c r="R1" s="3">
        <v>2016</v>
      </c>
      <c r="S1" s="3">
        <v>2016</v>
      </c>
      <c r="T1" s="3">
        <v>2016</v>
      </c>
      <c r="U1" s="3">
        <v>2016</v>
      </c>
      <c r="V1" s="3">
        <v>2016</v>
      </c>
      <c r="W1" s="3">
        <v>2016</v>
      </c>
      <c r="X1" s="3">
        <v>2016</v>
      </c>
      <c r="Y1" s="3">
        <v>2016</v>
      </c>
      <c r="Z1" s="3">
        <v>2016</v>
      </c>
      <c r="AA1" s="3">
        <v>2016</v>
      </c>
      <c r="AB1" s="3">
        <v>2016</v>
      </c>
      <c r="AC1" s="4"/>
      <c r="AD1" s="3">
        <v>2017</v>
      </c>
      <c r="AE1" s="3">
        <v>2017</v>
      </c>
      <c r="AF1" s="3">
        <v>2017</v>
      </c>
      <c r="AG1" s="3">
        <v>2017</v>
      </c>
      <c r="AH1" s="3">
        <v>2017</v>
      </c>
      <c r="AI1" s="3">
        <v>2017</v>
      </c>
      <c r="AJ1" s="3">
        <v>2017</v>
      </c>
      <c r="AK1" s="3">
        <v>2017</v>
      </c>
      <c r="AL1" s="3">
        <v>2017</v>
      </c>
      <c r="AM1" s="3">
        <v>2017</v>
      </c>
      <c r="AN1" s="3">
        <v>2017</v>
      </c>
      <c r="AO1" s="3">
        <v>2017</v>
      </c>
      <c r="AP1" s="4"/>
      <c r="AQ1" s="3">
        <v>2018</v>
      </c>
      <c r="AR1" s="3">
        <v>2018</v>
      </c>
      <c r="AS1" s="3">
        <v>2018</v>
      </c>
      <c r="AT1" s="3">
        <v>2018</v>
      </c>
      <c r="AU1" s="3">
        <v>2018</v>
      </c>
      <c r="AV1" s="3">
        <v>2018</v>
      </c>
      <c r="AW1" s="3">
        <v>2018</v>
      </c>
      <c r="AX1" s="3">
        <v>2018</v>
      </c>
      <c r="AY1" s="3">
        <v>2018</v>
      </c>
      <c r="AZ1" s="3">
        <v>2018</v>
      </c>
      <c r="BA1" s="3">
        <v>2018</v>
      </c>
      <c r="BB1" s="3">
        <v>2018</v>
      </c>
      <c r="BD1" s="3">
        <v>2019</v>
      </c>
      <c r="BE1" s="3">
        <v>2019</v>
      </c>
      <c r="BF1" s="3">
        <v>2019</v>
      </c>
      <c r="BG1" s="3">
        <v>2019</v>
      </c>
      <c r="BH1" s="3">
        <v>2019</v>
      </c>
      <c r="BI1" s="3">
        <v>2019</v>
      </c>
      <c r="BJ1" s="3">
        <v>2019</v>
      </c>
      <c r="BK1" s="3">
        <v>2019</v>
      </c>
      <c r="BL1" s="3">
        <v>2019</v>
      </c>
      <c r="BM1" s="3">
        <v>2019</v>
      </c>
      <c r="BN1" s="3">
        <v>2019</v>
      </c>
      <c r="BO1" s="3">
        <v>2019</v>
      </c>
    </row>
    <row r="2" spans="1:67" x14ac:dyDescent="0.25">
      <c r="A2" s="3" t="s">
        <v>14</v>
      </c>
      <c r="B2" s="3" t="s">
        <v>10939</v>
      </c>
      <c r="C2" s="4"/>
      <c r="D2" s="3" t="s">
        <v>10940</v>
      </c>
      <c r="E2" s="3" t="s">
        <v>10941</v>
      </c>
      <c r="F2" s="3" t="s">
        <v>10942</v>
      </c>
      <c r="G2" s="3" t="s">
        <v>10943</v>
      </c>
      <c r="H2" s="3" t="s">
        <v>10944</v>
      </c>
      <c r="I2" s="3" t="s">
        <v>10945</v>
      </c>
      <c r="J2" s="3" t="s">
        <v>10946</v>
      </c>
      <c r="K2" s="3" t="s">
        <v>10947</v>
      </c>
      <c r="L2" s="3" t="s">
        <v>10948</v>
      </c>
      <c r="M2" s="3" t="s">
        <v>10949</v>
      </c>
      <c r="N2" s="3" t="s">
        <v>10950</v>
      </c>
      <c r="O2" s="3" t="s">
        <v>10951</v>
      </c>
      <c r="P2" s="4"/>
      <c r="Q2" s="3" t="s">
        <v>10940</v>
      </c>
      <c r="R2" s="3" t="s">
        <v>10941</v>
      </c>
      <c r="S2" s="3" t="s">
        <v>10942</v>
      </c>
      <c r="T2" s="3" t="s">
        <v>10943</v>
      </c>
      <c r="U2" s="3" t="s">
        <v>10944</v>
      </c>
      <c r="V2" s="3" t="s">
        <v>10945</v>
      </c>
      <c r="W2" s="3" t="s">
        <v>10946</v>
      </c>
      <c r="X2" s="3" t="s">
        <v>10947</v>
      </c>
      <c r="Y2" s="3" t="s">
        <v>10948</v>
      </c>
      <c r="Z2" s="3" t="s">
        <v>10949</v>
      </c>
      <c r="AA2" s="3" t="s">
        <v>10950</v>
      </c>
      <c r="AB2" s="3" t="s">
        <v>10951</v>
      </c>
      <c r="AC2" s="4"/>
      <c r="AD2" s="3" t="s">
        <v>10940</v>
      </c>
      <c r="AE2" s="3" t="s">
        <v>10941</v>
      </c>
      <c r="AF2" s="3" t="s">
        <v>10942</v>
      </c>
      <c r="AG2" s="3" t="s">
        <v>10943</v>
      </c>
      <c r="AH2" s="3" t="s">
        <v>10944</v>
      </c>
      <c r="AI2" s="3" t="s">
        <v>10945</v>
      </c>
      <c r="AJ2" s="3" t="s">
        <v>10946</v>
      </c>
      <c r="AK2" s="3" t="s">
        <v>10947</v>
      </c>
      <c r="AL2" s="3" t="s">
        <v>10948</v>
      </c>
      <c r="AM2" s="3" t="s">
        <v>10949</v>
      </c>
      <c r="AN2" s="3" t="s">
        <v>10950</v>
      </c>
      <c r="AO2" s="3" t="s">
        <v>10951</v>
      </c>
      <c r="AP2" s="4"/>
      <c r="AQ2" s="3" t="s">
        <v>10940</v>
      </c>
      <c r="AR2" s="3" t="s">
        <v>10941</v>
      </c>
      <c r="AS2" s="3" t="s">
        <v>10942</v>
      </c>
      <c r="AT2" s="3" t="s">
        <v>10943</v>
      </c>
      <c r="AU2" s="3" t="s">
        <v>10944</v>
      </c>
      <c r="AV2" s="3" t="s">
        <v>10945</v>
      </c>
      <c r="AW2" s="3" t="s">
        <v>10946</v>
      </c>
      <c r="AX2" s="3" t="s">
        <v>10947</v>
      </c>
      <c r="AY2" s="3" t="s">
        <v>10948</v>
      </c>
      <c r="AZ2" s="3" t="s">
        <v>10949</v>
      </c>
      <c r="BA2" s="3" t="s">
        <v>10950</v>
      </c>
      <c r="BB2" s="3" t="s">
        <v>10951</v>
      </c>
      <c r="BD2" s="3" t="s">
        <v>10940</v>
      </c>
      <c r="BE2" s="3" t="s">
        <v>10941</v>
      </c>
      <c r="BF2" s="3" t="s">
        <v>10942</v>
      </c>
      <c r="BG2" s="3" t="s">
        <v>10943</v>
      </c>
      <c r="BH2" s="3" t="s">
        <v>10944</v>
      </c>
      <c r="BI2" s="3" t="s">
        <v>10945</v>
      </c>
      <c r="BJ2" s="3" t="s">
        <v>10946</v>
      </c>
      <c r="BK2" s="3" t="s">
        <v>10947</v>
      </c>
      <c r="BL2" s="3" t="s">
        <v>10948</v>
      </c>
      <c r="BM2" s="3" t="s">
        <v>10949</v>
      </c>
      <c r="BN2" s="3" t="s">
        <v>10950</v>
      </c>
      <c r="BO2" s="3" t="s">
        <v>10951</v>
      </c>
    </row>
    <row r="3" spans="1:67" x14ac:dyDescent="0.25">
      <c r="A3" s="1" t="s">
        <v>31</v>
      </c>
      <c r="B3" s="1" t="s">
        <v>32</v>
      </c>
      <c r="D3" s="1">
        <v>535</v>
      </c>
      <c r="E3" s="1">
        <v>535</v>
      </c>
      <c r="F3" s="1">
        <v>574</v>
      </c>
      <c r="G3" s="1">
        <v>380</v>
      </c>
      <c r="H3" s="1">
        <v>719</v>
      </c>
      <c r="I3" s="1">
        <v>411</v>
      </c>
      <c r="J3" s="1">
        <v>328</v>
      </c>
      <c r="K3" s="1">
        <v>726</v>
      </c>
      <c r="L3" s="1">
        <v>744</v>
      </c>
      <c r="M3" s="1">
        <v>318</v>
      </c>
      <c r="N3" s="1">
        <v>577</v>
      </c>
      <c r="O3" s="1">
        <v>493</v>
      </c>
      <c r="Q3" s="1">
        <v>717</v>
      </c>
      <c r="R3" s="1">
        <v>746</v>
      </c>
      <c r="S3" s="1">
        <v>536</v>
      </c>
      <c r="T3" s="1">
        <v>718</v>
      </c>
      <c r="U3" s="1">
        <v>376</v>
      </c>
      <c r="V3" s="1">
        <v>814</v>
      </c>
      <c r="W3" s="1">
        <v>296</v>
      </c>
      <c r="X3" s="1">
        <v>381</v>
      </c>
      <c r="Y3" s="1">
        <v>324</v>
      </c>
      <c r="Z3" s="1">
        <v>826</v>
      </c>
      <c r="AA3" s="1">
        <v>762</v>
      </c>
      <c r="AB3" s="1">
        <v>592</v>
      </c>
      <c r="AD3" s="1">
        <v>302</v>
      </c>
      <c r="AE3" s="1">
        <v>644</v>
      </c>
      <c r="AF3" s="1">
        <v>590</v>
      </c>
      <c r="AG3" s="1">
        <v>442</v>
      </c>
      <c r="AH3" s="1">
        <v>292</v>
      </c>
      <c r="AI3" s="1">
        <v>195</v>
      </c>
      <c r="AJ3" s="1">
        <v>821</v>
      </c>
      <c r="AK3" s="1">
        <v>801</v>
      </c>
      <c r="AL3" s="1">
        <v>325</v>
      </c>
      <c r="AM3" s="1">
        <v>218</v>
      </c>
      <c r="AN3" s="1">
        <v>750</v>
      </c>
      <c r="AO3" s="1">
        <v>603</v>
      </c>
      <c r="AQ3" s="1">
        <v>373</v>
      </c>
      <c r="AR3" s="1">
        <v>707</v>
      </c>
      <c r="AS3" s="1">
        <v>301</v>
      </c>
      <c r="AT3" s="1">
        <v>439</v>
      </c>
      <c r="AU3" s="1">
        <v>891</v>
      </c>
      <c r="AV3" s="1">
        <v>529</v>
      </c>
      <c r="AW3" s="1">
        <v>586</v>
      </c>
      <c r="AX3" s="1">
        <v>982</v>
      </c>
      <c r="AY3" s="1">
        <v>744</v>
      </c>
      <c r="AZ3" s="1">
        <v>281</v>
      </c>
      <c r="BA3" s="1">
        <v>676</v>
      </c>
      <c r="BB3" s="1">
        <v>365</v>
      </c>
      <c r="BD3" s="1">
        <v>373</v>
      </c>
      <c r="BE3" s="1">
        <v>707</v>
      </c>
      <c r="BF3" s="1">
        <v>301</v>
      </c>
      <c r="BG3" s="1">
        <v>439</v>
      </c>
      <c r="BH3" s="1">
        <v>891</v>
      </c>
      <c r="BI3" s="1">
        <v>529</v>
      </c>
      <c r="BJ3" s="1">
        <v>586</v>
      </c>
      <c r="BK3" s="1">
        <v>982</v>
      </c>
      <c r="BL3" s="1">
        <v>744</v>
      </c>
      <c r="BM3" s="1">
        <v>281</v>
      </c>
      <c r="BN3" s="1">
        <v>676</v>
      </c>
      <c r="BO3" s="1">
        <v>365</v>
      </c>
    </row>
    <row r="4" spans="1:67" x14ac:dyDescent="0.25">
      <c r="B4" s="1" t="s">
        <v>35</v>
      </c>
      <c r="D4" s="1">
        <v>520</v>
      </c>
      <c r="E4" s="1">
        <v>520</v>
      </c>
      <c r="F4" s="1">
        <v>898</v>
      </c>
      <c r="G4" s="1">
        <v>390</v>
      </c>
      <c r="H4" s="1">
        <v>926</v>
      </c>
      <c r="I4" s="1">
        <v>479</v>
      </c>
      <c r="J4" s="1">
        <v>946</v>
      </c>
      <c r="K4" s="1">
        <v>347</v>
      </c>
      <c r="L4" s="1">
        <v>721</v>
      </c>
      <c r="M4" s="1">
        <v>769</v>
      </c>
      <c r="N4" s="1">
        <v>714</v>
      </c>
      <c r="O4" s="1">
        <v>161</v>
      </c>
      <c r="Q4" s="1">
        <v>388</v>
      </c>
      <c r="R4" s="1">
        <v>360</v>
      </c>
      <c r="S4" s="1">
        <v>387</v>
      </c>
      <c r="T4" s="1">
        <v>286</v>
      </c>
      <c r="U4" s="1">
        <v>678</v>
      </c>
      <c r="V4" s="1">
        <v>923</v>
      </c>
      <c r="W4" s="1">
        <v>763</v>
      </c>
      <c r="X4" s="1">
        <v>951</v>
      </c>
      <c r="Y4" s="1">
        <v>432</v>
      </c>
      <c r="Z4" s="1">
        <v>793</v>
      </c>
      <c r="AA4" s="1">
        <v>974</v>
      </c>
      <c r="AB4" s="1">
        <v>960</v>
      </c>
      <c r="AD4" s="1">
        <v>938</v>
      </c>
      <c r="AE4" s="1">
        <v>533</v>
      </c>
      <c r="AF4" s="1">
        <v>232</v>
      </c>
      <c r="AG4" s="1">
        <v>185</v>
      </c>
      <c r="AH4" s="1">
        <v>582</v>
      </c>
      <c r="AI4" s="1">
        <v>460</v>
      </c>
      <c r="AJ4" s="1">
        <v>766</v>
      </c>
      <c r="AK4" s="1">
        <v>960</v>
      </c>
      <c r="AL4" s="1">
        <v>161</v>
      </c>
      <c r="AM4" s="1">
        <v>221</v>
      </c>
      <c r="AN4" s="1">
        <v>162</v>
      </c>
      <c r="AO4" s="1">
        <v>283</v>
      </c>
      <c r="AQ4" s="1">
        <v>385</v>
      </c>
      <c r="AR4" s="1">
        <v>791</v>
      </c>
      <c r="AS4" s="1">
        <v>466</v>
      </c>
      <c r="AT4" s="1">
        <v>681</v>
      </c>
      <c r="AU4" s="1">
        <v>182</v>
      </c>
      <c r="AV4" s="1">
        <v>379</v>
      </c>
      <c r="AW4" s="1">
        <v>335</v>
      </c>
      <c r="AX4" s="1">
        <v>462</v>
      </c>
      <c r="AY4" s="1">
        <v>552</v>
      </c>
      <c r="AZ4" s="1">
        <v>279</v>
      </c>
      <c r="BA4" s="1">
        <v>373</v>
      </c>
      <c r="BB4" s="1">
        <v>641</v>
      </c>
      <c r="BD4" s="1">
        <v>385</v>
      </c>
      <c r="BE4" s="1">
        <v>791</v>
      </c>
      <c r="BF4" s="1">
        <v>466</v>
      </c>
      <c r="BG4" s="1">
        <v>681</v>
      </c>
      <c r="BH4" s="1">
        <v>182</v>
      </c>
      <c r="BI4" s="1">
        <v>379</v>
      </c>
      <c r="BJ4" s="1">
        <v>335</v>
      </c>
      <c r="BK4" s="1">
        <v>462</v>
      </c>
      <c r="BL4" s="1">
        <v>552</v>
      </c>
      <c r="BM4" s="1">
        <v>279</v>
      </c>
      <c r="BN4" s="1">
        <v>373</v>
      </c>
      <c r="BO4" s="1">
        <v>641</v>
      </c>
    </row>
    <row r="5" spans="1:67" x14ac:dyDescent="0.25">
      <c r="B5" s="1" t="s">
        <v>64</v>
      </c>
      <c r="D5" s="1">
        <v>582</v>
      </c>
      <c r="E5" s="1">
        <v>582</v>
      </c>
      <c r="F5" s="1">
        <v>601</v>
      </c>
      <c r="G5" s="1">
        <v>262</v>
      </c>
      <c r="H5" s="1">
        <v>362</v>
      </c>
      <c r="I5" s="1">
        <v>163</v>
      </c>
      <c r="J5" s="1">
        <v>855</v>
      </c>
      <c r="K5" s="1">
        <v>837</v>
      </c>
      <c r="L5" s="1">
        <v>510</v>
      </c>
      <c r="M5" s="1">
        <v>614</v>
      </c>
      <c r="N5" s="1">
        <v>404</v>
      </c>
      <c r="O5" s="1">
        <v>784</v>
      </c>
      <c r="Q5" s="1">
        <v>276</v>
      </c>
      <c r="R5" s="1">
        <v>756</v>
      </c>
      <c r="S5" s="1">
        <v>659</v>
      </c>
      <c r="T5" s="1">
        <v>539</v>
      </c>
      <c r="U5" s="1">
        <v>606</v>
      </c>
      <c r="V5" s="1">
        <v>875</v>
      </c>
      <c r="W5" s="1">
        <v>764</v>
      </c>
      <c r="X5" s="1">
        <v>511</v>
      </c>
      <c r="Y5" s="1">
        <v>181</v>
      </c>
      <c r="Z5" s="1">
        <v>900</v>
      </c>
      <c r="AA5" s="1">
        <v>312</v>
      </c>
      <c r="AB5" s="1">
        <v>219</v>
      </c>
      <c r="AD5" s="1">
        <v>192</v>
      </c>
      <c r="AE5" s="1">
        <v>989</v>
      </c>
      <c r="AF5" s="1">
        <v>422</v>
      </c>
      <c r="AG5" s="1">
        <v>649</v>
      </c>
      <c r="AH5" s="1">
        <v>918</v>
      </c>
      <c r="AI5" s="1">
        <v>334</v>
      </c>
      <c r="AJ5" s="1">
        <v>936</v>
      </c>
      <c r="AK5" s="1">
        <v>709</v>
      </c>
      <c r="AL5" s="1">
        <v>537</v>
      </c>
      <c r="AM5" s="1">
        <v>364</v>
      </c>
      <c r="AN5" s="1">
        <v>600</v>
      </c>
      <c r="AO5" s="1">
        <v>176</v>
      </c>
      <c r="AQ5" s="1">
        <v>743</v>
      </c>
      <c r="AR5" s="1">
        <v>820</v>
      </c>
      <c r="AS5" s="1">
        <v>851</v>
      </c>
      <c r="AT5" s="1">
        <v>319</v>
      </c>
      <c r="AU5" s="1">
        <v>196</v>
      </c>
      <c r="AV5" s="1">
        <v>152</v>
      </c>
      <c r="AW5" s="1">
        <v>644</v>
      </c>
      <c r="AX5" s="1">
        <v>904</v>
      </c>
      <c r="AY5" s="1">
        <v>953</v>
      </c>
      <c r="AZ5" s="1">
        <v>683</v>
      </c>
      <c r="BA5" s="1">
        <v>980</v>
      </c>
      <c r="BB5" s="1">
        <v>949</v>
      </c>
      <c r="BD5" s="1">
        <v>743</v>
      </c>
      <c r="BE5" s="1">
        <v>820</v>
      </c>
      <c r="BF5" s="1">
        <v>851</v>
      </c>
      <c r="BG5" s="1">
        <v>319</v>
      </c>
      <c r="BH5" s="1">
        <v>196</v>
      </c>
      <c r="BI5" s="1">
        <v>152</v>
      </c>
      <c r="BJ5" s="1">
        <v>644</v>
      </c>
      <c r="BK5" s="1">
        <v>904</v>
      </c>
      <c r="BL5" s="1">
        <v>953</v>
      </c>
      <c r="BM5" s="1">
        <v>683</v>
      </c>
      <c r="BN5" s="1">
        <v>980</v>
      </c>
      <c r="BO5" s="1">
        <v>949</v>
      </c>
    </row>
    <row r="6" spans="1:67" x14ac:dyDescent="0.25">
      <c r="B6" s="1" t="s">
        <v>55</v>
      </c>
      <c r="D6" s="1">
        <v>321</v>
      </c>
      <c r="E6" s="1">
        <v>321</v>
      </c>
      <c r="F6" s="1">
        <v>829</v>
      </c>
      <c r="G6" s="1">
        <v>394</v>
      </c>
      <c r="H6" s="1">
        <v>227</v>
      </c>
      <c r="I6" s="1">
        <v>595</v>
      </c>
      <c r="J6" s="1">
        <v>602</v>
      </c>
      <c r="K6" s="1">
        <v>609</v>
      </c>
      <c r="L6" s="1">
        <v>690</v>
      </c>
      <c r="M6" s="1">
        <v>784</v>
      </c>
      <c r="N6" s="1">
        <v>205</v>
      </c>
      <c r="O6" s="1">
        <v>269</v>
      </c>
      <c r="Q6" s="1">
        <v>835</v>
      </c>
      <c r="R6" s="1">
        <v>177</v>
      </c>
      <c r="S6" s="1">
        <v>686</v>
      </c>
      <c r="T6" s="1">
        <v>328</v>
      </c>
      <c r="U6" s="1">
        <v>723</v>
      </c>
      <c r="V6" s="1">
        <v>337</v>
      </c>
      <c r="W6" s="1">
        <v>507</v>
      </c>
      <c r="X6" s="1">
        <v>929</v>
      </c>
      <c r="Y6" s="1">
        <v>307</v>
      </c>
      <c r="Z6" s="1">
        <v>233</v>
      </c>
      <c r="AA6" s="1">
        <v>179</v>
      </c>
      <c r="AB6" s="1">
        <v>408</v>
      </c>
      <c r="AD6" s="1">
        <v>527</v>
      </c>
      <c r="AE6" s="1">
        <v>759</v>
      </c>
      <c r="AF6" s="1">
        <v>716</v>
      </c>
      <c r="AG6" s="1">
        <v>693</v>
      </c>
      <c r="AH6" s="1">
        <v>311</v>
      </c>
      <c r="AI6" s="1">
        <v>597</v>
      </c>
      <c r="AJ6" s="1">
        <v>186</v>
      </c>
      <c r="AK6" s="1">
        <v>758</v>
      </c>
      <c r="AL6" s="1">
        <v>501</v>
      </c>
      <c r="AM6" s="1">
        <v>393</v>
      </c>
      <c r="AN6" s="1">
        <v>281</v>
      </c>
      <c r="AO6" s="1">
        <v>415</v>
      </c>
      <c r="AQ6" s="1">
        <v>195</v>
      </c>
      <c r="AR6" s="1">
        <v>708</v>
      </c>
      <c r="AS6" s="1">
        <v>311</v>
      </c>
      <c r="AT6" s="1">
        <v>520</v>
      </c>
      <c r="AU6" s="1">
        <v>933</v>
      </c>
      <c r="AV6" s="1">
        <v>457</v>
      </c>
      <c r="AW6" s="1">
        <v>621</v>
      </c>
      <c r="AX6" s="1">
        <v>456</v>
      </c>
      <c r="AY6" s="1">
        <v>737</v>
      </c>
      <c r="AZ6" s="1">
        <v>396</v>
      </c>
      <c r="BA6" s="1">
        <v>889</v>
      </c>
      <c r="BB6" s="1">
        <v>736</v>
      </c>
      <c r="BD6" s="1">
        <v>195</v>
      </c>
      <c r="BE6" s="1">
        <v>708</v>
      </c>
      <c r="BF6" s="1">
        <v>311</v>
      </c>
      <c r="BG6" s="1">
        <v>520</v>
      </c>
      <c r="BH6" s="1">
        <v>933</v>
      </c>
      <c r="BI6" s="1">
        <v>457</v>
      </c>
      <c r="BJ6" s="1">
        <v>621</v>
      </c>
      <c r="BK6" s="1">
        <v>456</v>
      </c>
      <c r="BL6" s="1">
        <v>737</v>
      </c>
      <c r="BM6" s="1">
        <v>396</v>
      </c>
      <c r="BN6" s="1">
        <v>889</v>
      </c>
      <c r="BO6" s="1">
        <v>736</v>
      </c>
    </row>
    <row r="8" spans="1:67" x14ac:dyDescent="0.25">
      <c r="A8" s="1" t="s">
        <v>45</v>
      </c>
      <c r="B8" s="1" t="s">
        <v>77</v>
      </c>
      <c r="D8" s="1">
        <v>287</v>
      </c>
      <c r="E8" s="1">
        <v>979</v>
      </c>
      <c r="F8" s="1">
        <v>937</v>
      </c>
      <c r="G8" s="1">
        <v>388</v>
      </c>
      <c r="H8" s="1">
        <v>770</v>
      </c>
      <c r="I8" s="1">
        <v>880</v>
      </c>
      <c r="J8" s="1">
        <v>785</v>
      </c>
      <c r="K8" s="1">
        <v>268</v>
      </c>
      <c r="L8" s="1">
        <v>567</v>
      </c>
      <c r="M8" s="1">
        <v>816</v>
      </c>
      <c r="N8" s="1">
        <v>423</v>
      </c>
      <c r="O8" s="1">
        <v>918</v>
      </c>
      <c r="Q8" s="1">
        <v>741</v>
      </c>
      <c r="R8" s="1">
        <v>877</v>
      </c>
      <c r="S8" s="1">
        <v>825</v>
      </c>
      <c r="T8" s="1">
        <v>841</v>
      </c>
      <c r="U8" s="1">
        <v>522</v>
      </c>
      <c r="V8" s="1">
        <v>489</v>
      </c>
      <c r="W8" s="1">
        <v>649</v>
      </c>
      <c r="X8" s="1">
        <v>305</v>
      </c>
      <c r="Y8" s="1">
        <v>951</v>
      </c>
      <c r="Z8" s="1">
        <v>329</v>
      </c>
      <c r="AA8" s="1">
        <v>666</v>
      </c>
      <c r="AB8" s="1">
        <v>557</v>
      </c>
      <c r="AD8" s="1">
        <v>507</v>
      </c>
      <c r="AE8" s="1">
        <v>759</v>
      </c>
      <c r="AF8" s="1">
        <v>379</v>
      </c>
      <c r="AG8" s="1">
        <v>467</v>
      </c>
      <c r="AH8" s="1">
        <v>669</v>
      </c>
      <c r="AI8" s="1">
        <v>412</v>
      </c>
      <c r="AJ8" s="1">
        <v>383</v>
      </c>
      <c r="AK8" s="1">
        <v>220</v>
      </c>
      <c r="AL8" s="1">
        <v>787</v>
      </c>
      <c r="AM8" s="1">
        <v>890</v>
      </c>
      <c r="AN8" s="1">
        <v>251</v>
      </c>
      <c r="AO8" s="1">
        <v>960</v>
      </c>
      <c r="AQ8" s="1">
        <v>515</v>
      </c>
      <c r="AR8" s="1">
        <v>565</v>
      </c>
      <c r="AS8" s="1">
        <v>688</v>
      </c>
      <c r="AT8" s="1">
        <v>221</v>
      </c>
      <c r="AU8" s="1">
        <v>202</v>
      </c>
      <c r="AV8" s="1">
        <v>304</v>
      </c>
      <c r="AW8" s="1">
        <v>428</v>
      </c>
      <c r="AX8" s="1">
        <v>944</v>
      </c>
      <c r="AY8" s="1">
        <v>198</v>
      </c>
      <c r="AZ8" s="1">
        <v>657</v>
      </c>
      <c r="BA8" s="1">
        <v>764</v>
      </c>
      <c r="BB8" s="1">
        <v>946</v>
      </c>
      <c r="BD8" s="1">
        <v>515</v>
      </c>
      <c r="BE8" s="1">
        <v>565</v>
      </c>
      <c r="BF8" s="1">
        <v>688</v>
      </c>
      <c r="BG8" s="1">
        <v>221</v>
      </c>
      <c r="BH8" s="1">
        <v>202</v>
      </c>
      <c r="BI8" s="1">
        <v>304</v>
      </c>
      <c r="BJ8" s="1">
        <v>428</v>
      </c>
      <c r="BK8" s="1">
        <v>944</v>
      </c>
      <c r="BL8" s="1">
        <v>198</v>
      </c>
      <c r="BM8" s="1">
        <v>657</v>
      </c>
      <c r="BN8" s="1">
        <v>764</v>
      </c>
      <c r="BO8" s="1">
        <v>946</v>
      </c>
    </row>
    <row r="9" spans="1:67" x14ac:dyDescent="0.25">
      <c r="B9" s="1" t="s">
        <v>67</v>
      </c>
      <c r="D9" s="1">
        <v>250</v>
      </c>
      <c r="E9" s="1">
        <v>659</v>
      </c>
      <c r="F9" s="1">
        <v>995</v>
      </c>
      <c r="G9" s="1">
        <v>161</v>
      </c>
      <c r="H9" s="1">
        <v>478</v>
      </c>
      <c r="I9" s="1">
        <v>771</v>
      </c>
      <c r="J9" s="1">
        <v>902</v>
      </c>
      <c r="K9" s="1">
        <v>217</v>
      </c>
      <c r="L9" s="1">
        <v>538</v>
      </c>
      <c r="M9" s="1">
        <v>373</v>
      </c>
      <c r="N9" s="1">
        <v>685</v>
      </c>
      <c r="O9" s="1">
        <v>730</v>
      </c>
      <c r="Q9" s="1">
        <v>998</v>
      </c>
      <c r="R9" s="1">
        <v>934</v>
      </c>
      <c r="S9" s="1">
        <v>580</v>
      </c>
      <c r="T9" s="1">
        <v>578</v>
      </c>
      <c r="U9" s="1">
        <v>703</v>
      </c>
      <c r="V9" s="1">
        <v>402</v>
      </c>
      <c r="W9" s="1">
        <v>973</v>
      </c>
      <c r="X9" s="1">
        <v>324</v>
      </c>
      <c r="Y9" s="1">
        <v>376</v>
      </c>
      <c r="Z9" s="1">
        <v>270</v>
      </c>
      <c r="AA9" s="1">
        <v>538</v>
      </c>
      <c r="AB9" s="1">
        <v>942</v>
      </c>
      <c r="AD9" s="1">
        <v>898</v>
      </c>
      <c r="AE9" s="1">
        <v>340</v>
      </c>
      <c r="AF9" s="1">
        <v>880</v>
      </c>
      <c r="AG9" s="1">
        <v>635</v>
      </c>
      <c r="AH9" s="1">
        <v>445</v>
      </c>
      <c r="AI9" s="1">
        <v>213</v>
      </c>
      <c r="AJ9" s="1">
        <v>254</v>
      </c>
      <c r="AK9" s="1">
        <v>823</v>
      </c>
      <c r="AL9" s="1">
        <v>155</v>
      </c>
      <c r="AM9" s="1">
        <v>441</v>
      </c>
      <c r="AN9" s="1">
        <v>393</v>
      </c>
      <c r="AO9" s="1">
        <v>554</v>
      </c>
      <c r="AQ9" s="1">
        <v>232</v>
      </c>
      <c r="AR9" s="1">
        <v>287</v>
      </c>
      <c r="AS9" s="1">
        <v>629</v>
      </c>
      <c r="AT9" s="1">
        <v>526</v>
      </c>
      <c r="AU9" s="1">
        <v>653</v>
      </c>
      <c r="AV9" s="1">
        <v>323</v>
      </c>
      <c r="AW9" s="1">
        <v>398</v>
      </c>
      <c r="AX9" s="1">
        <v>642</v>
      </c>
      <c r="AY9" s="1">
        <v>209</v>
      </c>
      <c r="AZ9" s="1">
        <v>444</v>
      </c>
      <c r="BA9" s="1">
        <v>401</v>
      </c>
      <c r="BB9" s="1">
        <v>291</v>
      </c>
      <c r="BD9" s="1">
        <v>232</v>
      </c>
      <c r="BE9" s="1">
        <v>287</v>
      </c>
      <c r="BF9" s="1">
        <v>629</v>
      </c>
      <c r="BG9" s="1">
        <v>526</v>
      </c>
      <c r="BH9" s="1">
        <v>653</v>
      </c>
      <c r="BI9" s="1">
        <v>323</v>
      </c>
      <c r="BJ9" s="1">
        <v>398</v>
      </c>
      <c r="BK9" s="1">
        <v>642</v>
      </c>
      <c r="BL9" s="1">
        <v>209</v>
      </c>
      <c r="BM9" s="1">
        <v>444</v>
      </c>
      <c r="BN9" s="1">
        <v>401</v>
      </c>
      <c r="BO9" s="1">
        <v>291</v>
      </c>
    </row>
    <row r="10" spans="1:67" x14ac:dyDescent="0.25">
      <c r="B10" s="1" t="s">
        <v>74</v>
      </c>
      <c r="D10" s="1">
        <v>695</v>
      </c>
      <c r="E10" s="1">
        <v>972</v>
      </c>
      <c r="F10" s="1">
        <v>898</v>
      </c>
      <c r="G10" s="1">
        <v>501</v>
      </c>
      <c r="H10" s="1">
        <v>378</v>
      </c>
      <c r="I10" s="1">
        <v>799</v>
      </c>
      <c r="J10" s="1">
        <v>936</v>
      </c>
      <c r="K10" s="1">
        <v>320</v>
      </c>
      <c r="L10" s="1">
        <v>837</v>
      </c>
      <c r="M10" s="1">
        <v>270</v>
      </c>
      <c r="N10" s="1">
        <v>838</v>
      </c>
      <c r="O10" s="1">
        <v>948</v>
      </c>
      <c r="Q10" s="1">
        <v>386</v>
      </c>
      <c r="R10" s="1">
        <v>663</v>
      </c>
      <c r="S10" s="1">
        <v>930</v>
      </c>
      <c r="T10" s="1">
        <v>490</v>
      </c>
      <c r="U10" s="1">
        <v>374</v>
      </c>
      <c r="V10" s="1">
        <v>242</v>
      </c>
      <c r="W10" s="1">
        <v>226</v>
      </c>
      <c r="X10" s="1">
        <v>151</v>
      </c>
      <c r="Y10" s="1">
        <v>321</v>
      </c>
      <c r="Z10" s="1">
        <v>279</v>
      </c>
      <c r="AA10" s="1">
        <v>217</v>
      </c>
      <c r="AB10" s="1">
        <v>517</v>
      </c>
      <c r="AD10" s="1">
        <v>285</v>
      </c>
      <c r="AE10" s="1">
        <v>851</v>
      </c>
      <c r="AF10" s="1">
        <v>882</v>
      </c>
      <c r="AG10" s="1">
        <v>773</v>
      </c>
      <c r="AH10" s="1">
        <v>868</v>
      </c>
      <c r="AI10" s="1">
        <v>834</v>
      </c>
      <c r="AJ10" s="1">
        <v>642</v>
      </c>
      <c r="AK10" s="1">
        <v>250</v>
      </c>
      <c r="AL10" s="1">
        <v>705</v>
      </c>
      <c r="AM10" s="1">
        <v>469</v>
      </c>
      <c r="AN10" s="1">
        <v>865</v>
      </c>
      <c r="AO10" s="1">
        <v>955</v>
      </c>
      <c r="AQ10" s="1">
        <v>380</v>
      </c>
      <c r="AR10" s="1">
        <v>247</v>
      </c>
      <c r="AS10" s="1">
        <v>725</v>
      </c>
      <c r="AT10" s="1">
        <v>875</v>
      </c>
      <c r="AU10" s="1">
        <v>157</v>
      </c>
      <c r="AV10" s="1">
        <v>319</v>
      </c>
      <c r="AW10" s="1">
        <v>196</v>
      </c>
      <c r="AX10" s="1">
        <v>233</v>
      </c>
      <c r="AY10" s="1">
        <v>711</v>
      </c>
      <c r="AZ10" s="1">
        <v>916</v>
      </c>
      <c r="BA10" s="1">
        <v>486</v>
      </c>
      <c r="BB10" s="1">
        <v>704</v>
      </c>
      <c r="BD10" s="1">
        <v>380</v>
      </c>
      <c r="BE10" s="1">
        <v>247</v>
      </c>
      <c r="BF10" s="1">
        <v>725</v>
      </c>
      <c r="BG10" s="1">
        <v>875</v>
      </c>
      <c r="BH10" s="1">
        <v>157</v>
      </c>
      <c r="BI10" s="1">
        <v>319</v>
      </c>
      <c r="BJ10" s="1">
        <v>196</v>
      </c>
      <c r="BK10" s="1">
        <v>233</v>
      </c>
      <c r="BL10" s="1">
        <v>711</v>
      </c>
      <c r="BM10" s="1">
        <v>916</v>
      </c>
      <c r="BN10" s="1">
        <v>486</v>
      </c>
      <c r="BO10" s="1">
        <v>704</v>
      </c>
    </row>
    <row r="11" spans="1:67" x14ac:dyDescent="0.25">
      <c r="B11" s="1" t="s">
        <v>172</v>
      </c>
      <c r="D11" s="1">
        <v>569</v>
      </c>
      <c r="E11" s="1">
        <v>306</v>
      </c>
      <c r="F11" s="1">
        <v>195</v>
      </c>
      <c r="G11" s="1">
        <v>192</v>
      </c>
      <c r="H11" s="1">
        <v>617</v>
      </c>
      <c r="I11" s="1">
        <v>737</v>
      </c>
      <c r="J11" s="1">
        <v>359</v>
      </c>
      <c r="K11" s="1">
        <v>496</v>
      </c>
      <c r="L11" s="1">
        <v>380</v>
      </c>
      <c r="M11" s="1">
        <v>714</v>
      </c>
      <c r="N11" s="1">
        <v>624</v>
      </c>
      <c r="O11" s="1">
        <v>471</v>
      </c>
      <c r="Q11" s="1">
        <v>652</v>
      </c>
      <c r="R11" s="1">
        <v>201</v>
      </c>
      <c r="S11" s="1">
        <v>223</v>
      </c>
      <c r="T11" s="1">
        <v>542</v>
      </c>
      <c r="U11" s="1">
        <v>316</v>
      </c>
      <c r="V11" s="1">
        <v>624</v>
      </c>
      <c r="W11" s="1">
        <v>822</v>
      </c>
      <c r="X11" s="1">
        <v>512</v>
      </c>
      <c r="Y11" s="1">
        <v>929</v>
      </c>
      <c r="Z11" s="1">
        <v>929</v>
      </c>
      <c r="AA11" s="1">
        <v>828</v>
      </c>
      <c r="AB11" s="1">
        <v>292</v>
      </c>
      <c r="AD11" s="1">
        <v>641</v>
      </c>
      <c r="AE11" s="1">
        <v>274</v>
      </c>
      <c r="AF11" s="1">
        <v>666</v>
      </c>
      <c r="AG11" s="1">
        <v>251</v>
      </c>
      <c r="AH11" s="1">
        <v>732</v>
      </c>
      <c r="AI11" s="1">
        <v>369</v>
      </c>
      <c r="AJ11" s="1">
        <v>875</v>
      </c>
      <c r="AK11" s="1">
        <v>709</v>
      </c>
      <c r="AL11" s="1">
        <v>672</v>
      </c>
      <c r="AM11" s="1">
        <v>318</v>
      </c>
      <c r="AN11" s="1">
        <v>387</v>
      </c>
      <c r="AO11" s="1">
        <v>626</v>
      </c>
      <c r="AQ11" s="1">
        <v>517</v>
      </c>
      <c r="AR11" s="1">
        <v>733</v>
      </c>
      <c r="AS11" s="1">
        <v>316</v>
      </c>
      <c r="AT11" s="1">
        <v>884</v>
      </c>
      <c r="AU11" s="1">
        <v>631</v>
      </c>
      <c r="AV11" s="1">
        <v>634</v>
      </c>
      <c r="AW11" s="1">
        <v>259</v>
      </c>
      <c r="AX11" s="1">
        <v>391</v>
      </c>
      <c r="AY11" s="1">
        <v>318</v>
      </c>
      <c r="AZ11" s="1">
        <v>780</v>
      </c>
      <c r="BA11" s="1">
        <v>996</v>
      </c>
      <c r="BB11" s="1">
        <v>986</v>
      </c>
      <c r="BD11" s="1">
        <v>517</v>
      </c>
      <c r="BE11" s="1">
        <v>733</v>
      </c>
      <c r="BF11" s="1">
        <v>316</v>
      </c>
      <c r="BG11" s="1">
        <v>884</v>
      </c>
      <c r="BH11" s="1">
        <v>631</v>
      </c>
      <c r="BI11" s="1">
        <v>634</v>
      </c>
      <c r="BJ11" s="1">
        <v>259</v>
      </c>
      <c r="BK11" s="1">
        <v>391</v>
      </c>
      <c r="BL11" s="1">
        <v>318</v>
      </c>
      <c r="BM11" s="1">
        <v>780</v>
      </c>
      <c r="BN11" s="1">
        <v>996</v>
      </c>
      <c r="BO11" s="1">
        <v>986</v>
      </c>
    </row>
    <row r="12" spans="1:67" x14ac:dyDescent="0.25">
      <c r="B12" s="1" t="s">
        <v>268</v>
      </c>
      <c r="D12" s="1">
        <v>948</v>
      </c>
      <c r="E12" s="1">
        <v>175</v>
      </c>
      <c r="F12" s="1">
        <v>920</v>
      </c>
      <c r="G12" s="1">
        <v>666</v>
      </c>
      <c r="H12" s="1">
        <v>620</v>
      </c>
      <c r="I12" s="1">
        <v>493</v>
      </c>
      <c r="J12" s="1">
        <v>288</v>
      </c>
      <c r="K12" s="1">
        <v>296</v>
      </c>
      <c r="L12" s="1">
        <v>990</v>
      </c>
      <c r="M12" s="1">
        <v>224</v>
      </c>
      <c r="N12" s="1">
        <v>739</v>
      </c>
      <c r="O12" s="1">
        <v>811</v>
      </c>
      <c r="Q12" s="1">
        <v>200</v>
      </c>
      <c r="R12" s="1">
        <v>721</v>
      </c>
      <c r="S12" s="1">
        <v>404</v>
      </c>
      <c r="T12" s="1">
        <v>231</v>
      </c>
      <c r="U12" s="1">
        <v>598</v>
      </c>
      <c r="V12" s="1">
        <v>881</v>
      </c>
      <c r="W12" s="1">
        <v>895</v>
      </c>
      <c r="X12" s="1">
        <v>785</v>
      </c>
      <c r="Y12" s="1">
        <v>994</v>
      </c>
      <c r="Z12" s="1">
        <v>847</v>
      </c>
      <c r="AA12" s="1">
        <v>393</v>
      </c>
      <c r="AB12" s="1">
        <v>536</v>
      </c>
      <c r="AD12" s="1">
        <v>270</v>
      </c>
      <c r="AE12" s="1">
        <v>898</v>
      </c>
      <c r="AF12" s="1">
        <v>281</v>
      </c>
      <c r="AG12" s="1">
        <v>982</v>
      </c>
      <c r="AH12" s="1">
        <v>681</v>
      </c>
      <c r="AI12" s="1">
        <v>793</v>
      </c>
      <c r="AJ12" s="1">
        <v>618</v>
      </c>
      <c r="AK12" s="1">
        <v>200</v>
      </c>
      <c r="AL12" s="1">
        <v>896</v>
      </c>
      <c r="AM12" s="1">
        <v>970</v>
      </c>
      <c r="AN12" s="1">
        <v>973</v>
      </c>
      <c r="AO12" s="1">
        <v>631</v>
      </c>
      <c r="AQ12" s="1">
        <v>330</v>
      </c>
      <c r="AR12" s="1">
        <v>498</v>
      </c>
      <c r="AS12" s="1">
        <v>960</v>
      </c>
      <c r="AT12" s="1">
        <v>577</v>
      </c>
      <c r="AU12" s="1">
        <v>520</v>
      </c>
      <c r="AV12" s="1">
        <v>425</v>
      </c>
      <c r="AW12" s="1">
        <v>683</v>
      </c>
      <c r="AX12" s="1">
        <v>502</v>
      </c>
      <c r="AY12" s="1">
        <v>508</v>
      </c>
      <c r="AZ12" s="1">
        <v>190</v>
      </c>
      <c r="BA12" s="1">
        <v>310</v>
      </c>
      <c r="BB12" s="1">
        <v>853</v>
      </c>
      <c r="BD12" s="1">
        <v>330</v>
      </c>
      <c r="BE12" s="1">
        <v>498</v>
      </c>
      <c r="BF12" s="1">
        <v>960</v>
      </c>
      <c r="BG12" s="1">
        <v>577</v>
      </c>
      <c r="BH12" s="1">
        <v>520</v>
      </c>
      <c r="BI12" s="1">
        <v>425</v>
      </c>
      <c r="BJ12" s="1">
        <v>683</v>
      </c>
      <c r="BK12" s="1">
        <v>502</v>
      </c>
      <c r="BL12" s="1">
        <v>508</v>
      </c>
      <c r="BM12" s="1">
        <v>190</v>
      </c>
      <c r="BN12" s="1">
        <v>310</v>
      </c>
      <c r="BO12" s="1">
        <v>853</v>
      </c>
    </row>
    <row r="13" spans="1:67" x14ac:dyDescent="0.25">
      <c r="B13" s="1" t="s">
        <v>46</v>
      </c>
      <c r="D13" s="1">
        <v>208</v>
      </c>
      <c r="E13" s="1">
        <v>401</v>
      </c>
      <c r="F13" s="1">
        <v>160</v>
      </c>
      <c r="G13" s="1">
        <v>585</v>
      </c>
      <c r="H13" s="1">
        <v>1000</v>
      </c>
      <c r="I13" s="1">
        <v>682</v>
      </c>
      <c r="J13" s="1">
        <v>538</v>
      </c>
      <c r="K13" s="1">
        <v>996</v>
      </c>
      <c r="L13" s="1">
        <v>604</v>
      </c>
      <c r="M13" s="1">
        <v>735</v>
      </c>
      <c r="N13" s="1">
        <v>468</v>
      </c>
      <c r="O13" s="1">
        <v>411</v>
      </c>
      <c r="Q13" s="1">
        <v>189</v>
      </c>
      <c r="R13" s="1">
        <v>568</v>
      </c>
      <c r="S13" s="1">
        <v>539</v>
      </c>
      <c r="T13" s="1">
        <v>825</v>
      </c>
      <c r="U13" s="1">
        <v>829</v>
      </c>
      <c r="V13" s="1">
        <v>678</v>
      </c>
      <c r="W13" s="1">
        <v>828</v>
      </c>
      <c r="X13" s="1">
        <v>502</v>
      </c>
      <c r="Y13" s="1">
        <v>620</v>
      </c>
      <c r="Z13" s="1">
        <v>460</v>
      </c>
      <c r="AA13" s="1">
        <v>475</v>
      </c>
      <c r="AB13" s="1">
        <v>632</v>
      </c>
      <c r="AD13" s="1">
        <v>674</v>
      </c>
      <c r="AE13" s="1">
        <v>206</v>
      </c>
      <c r="AF13" s="1">
        <v>409</v>
      </c>
      <c r="AG13" s="1">
        <v>951</v>
      </c>
      <c r="AH13" s="1">
        <v>692</v>
      </c>
      <c r="AI13" s="1">
        <v>241</v>
      </c>
      <c r="AJ13" s="1">
        <v>707</v>
      </c>
      <c r="AK13" s="1">
        <v>539</v>
      </c>
      <c r="AL13" s="1">
        <v>632</v>
      </c>
      <c r="AM13" s="1">
        <v>403</v>
      </c>
      <c r="AN13" s="1">
        <v>721</v>
      </c>
      <c r="AO13" s="1">
        <v>223</v>
      </c>
      <c r="AQ13" s="1">
        <v>787</v>
      </c>
      <c r="AR13" s="1">
        <v>897</v>
      </c>
      <c r="AS13" s="1">
        <v>576</v>
      </c>
      <c r="AT13" s="1">
        <v>687</v>
      </c>
      <c r="AU13" s="1">
        <v>732</v>
      </c>
      <c r="AV13" s="1">
        <v>609</v>
      </c>
      <c r="AW13" s="1">
        <v>537</v>
      </c>
      <c r="AX13" s="1">
        <v>346</v>
      </c>
      <c r="AY13" s="1">
        <v>467</v>
      </c>
      <c r="AZ13" s="1">
        <v>596</v>
      </c>
      <c r="BA13" s="1">
        <v>405</v>
      </c>
      <c r="BB13" s="1">
        <v>891</v>
      </c>
      <c r="BD13" s="1">
        <v>787</v>
      </c>
      <c r="BE13" s="1">
        <v>897</v>
      </c>
      <c r="BF13" s="1">
        <v>576</v>
      </c>
      <c r="BG13" s="1">
        <v>687</v>
      </c>
      <c r="BH13" s="1">
        <v>732</v>
      </c>
      <c r="BI13" s="1">
        <v>609</v>
      </c>
      <c r="BJ13" s="1">
        <v>537</v>
      </c>
      <c r="BK13" s="1">
        <v>346</v>
      </c>
      <c r="BL13" s="1">
        <v>467</v>
      </c>
      <c r="BM13" s="1">
        <v>596</v>
      </c>
      <c r="BN13" s="1">
        <v>405</v>
      </c>
      <c r="BO13" s="1">
        <v>891</v>
      </c>
    </row>
    <row r="14" spans="1:67" x14ac:dyDescent="0.25">
      <c r="B14" s="1" t="s">
        <v>89</v>
      </c>
      <c r="D14" s="1">
        <v>789</v>
      </c>
      <c r="E14" s="1">
        <v>931</v>
      </c>
      <c r="F14" s="1">
        <v>615</v>
      </c>
      <c r="G14" s="1">
        <v>947</v>
      </c>
      <c r="H14" s="1">
        <v>952</v>
      </c>
      <c r="I14" s="1">
        <v>584</v>
      </c>
      <c r="J14" s="1">
        <v>822</v>
      </c>
      <c r="K14" s="1">
        <v>962</v>
      </c>
      <c r="L14" s="1">
        <v>348</v>
      </c>
      <c r="M14" s="1">
        <v>900</v>
      </c>
      <c r="N14" s="1">
        <v>736</v>
      </c>
      <c r="O14" s="1">
        <v>449</v>
      </c>
      <c r="Q14" s="1">
        <v>408</v>
      </c>
      <c r="R14" s="1">
        <v>451</v>
      </c>
      <c r="S14" s="1">
        <v>424</v>
      </c>
      <c r="T14" s="1">
        <v>463</v>
      </c>
      <c r="U14" s="1">
        <v>924</v>
      </c>
      <c r="V14" s="1">
        <v>412</v>
      </c>
      <c r="W14" s="1">
        <v>193</v>
      </c>
      <c r="X14" s="1">
        <v>924</v>
      </c>
      <c r="Y14" s="1">
        <v>473</v>
      </c>
      <c r="Z14" s="1">
        <v>666</v>
      </c>
      <c r="AA14" s="1">
        <v>321</v>
      </c>
      <c r="AB14" s="1">
        <v>541</v>
      </c>
      <c r="AD14" s="1">
        <v>692</v>
      </c>
      <c r="AE14" s="1">
        <v>698</v>
      </c>
      <c r="AF14" s="1">
        <v>282</v>
      </c>
      <c r="AG14" s="1">
        <v>791</v>
      </c>
      <c r="AH14" s="1">
        <v>579</v>
      </c>
      <c r="AI14" s="1">
        <v>584</v>
      </c>
      <c r="AJ14" s="1">
        <v>890</v>
      </c>
      <c r="AK14" s="1">
        <v>979</v>
      </c>
      <c r="AL14" s="1">
        <v>977</v>
      </c>
      <c r="AM14" s="1">
        <v>231</v>
      </c>
      <c r="AN14" s="1">
        <v>774</v>
      </c>
      <c r="AO14" s="1">
        <v>247</v>
      </c>
      <c r="AQ14" s="1">
        <v>704</v>
      </c>
      <c r="AR14" s="1">
        <v>684</v>
      </c>
      <c r="AS14" s="1">
        <v>478</v>
      </c>
      <c r="AT14" s="1">
        <v>264</v>
      </c>
      <c r="AU14" s="1">
        <v>895</v>
      </c>
      <c r="AV14" s="1">
        <v>747</v>
      </c>
      <c r="AW14" s="1">
        <v>657</v>
      </c>
      <c r="AX14" s="1">
        <v>433</v>
      </c>
      <c r="AY14" s="1">
        <v>301</v>
      </c>
      <c r="AZ14" s="1">
        <v>958</v>
      </c>
      <c r="BA14" s="1">
        <v>699</v>
      </c>
      <c r="BB14" s="1">
        <v>850</v>
      </c>
      <c r="BD14" s="1">
        <v>704</v>
      </c>
      <c r="BE14" s="1">
        <v>684</v>
      </c>
      <c r="BF14" s="1">
        <v>478</v>
      </c>
      <c r="BG14" s="1">
        <v>264</v>
      </c>
      <c r="BH14" s="1">
        <v>895</v>
      </c>
      <c r="BI14" s="1">
        <v>747</v>
      </c>
      <c r="BJ14" s="1">
        <v>657</v>
      </c>
      <c r="BK14" s="1">
        <v>433</v>
      </c>
      <c r="BL14" s="1">
        <v>301</v>
      </c>
      <c r="BM14" s="1">
        <v>958</v>
      </c>
      <c r="BN14" s="1">
        <v>699</v>
      </c>
      <c r="BO14" s="1">
        <v>850</v>
      </c>
    </row>
    <row r="15" spans="1:67" x14ac:dyDescent="0.25">
      <c r="B15" s="1" t="s">
        <v>58</v>
      </c>
      <c r="D15" s="1">
        <v>801</v>
      </c>
      <c r="E15" s="1">
        <v>667</v>
      </c>
      <c r="F15" s="1">
        <v>446</v>
      </c>
      <c r="G15" s="1">
        <v>731</v>
      </c>
      <c r="H15" s="1">
        <v>930</v>
      </c>
      <c r="I15" s="1">
        <v>627</v>
      </c>
      <c r="J15" s="1">
        <v>906</v>
      </c>
      <c r="K15" s="1">
        <v>511</v>
      </c>
      <c r="L15" s="1">
        <v>975</v>
      </c>
      <c r="M15" s="1">
        <v>610</v>
      </c>
      <c r="N15" s="1">
        <v>741</v>
      </c>
      <c r="O15" s="1">
        <v>981</v>
      </c>
      <c r="Q15" s="1">
        <v>259</v>
      </c>
      <c r="R15" s="1">
        <v>393</v>
      </c>
      <c r="S15" s="1">
        <v>760</v>
      </c>
      <c r="T15" s="1">
        <v>301</v>
      </c>
      <c r="U15" s="1">
        <v>233</v>
      </c>
      <c r="V15" s="1">
        <v>865</v>
      </c>
      <c r="W15" s="1">
        <v>458</v>
      </c>
      <c r="X15" s="1">
        <v>527</v>
      </c>
      <c r="Y15" s="1">
        <v>596</v>
      </c>
      <c r="Z15" s="1">
        <v>288</v>
      </c>
      <c r="AA15" s="1">
        <v>394</v>
      </c>
      <c r="AB15" s="1">
        <v>384</v>
      </c>
      <c r="AD15" s="1">
        <v>931</v>
      </c>
      <c r="AE15" s="1">
        <v>989</v>
      </c>
      <c r="AF15" s="1">
        <v>196</v>
      </c>
      <c r="AG15" s="1">
        <v>623</v>
      </c>
      <c r="AH15" s="1">
        <v>946</v>
      </c>
      <c r="AI15" s="1">
        <v>911</v>
      </c>
      <c r="AJ15" s="1">
        <v>342</v>
      </c>
      <c r="AK15" s="1">
        <v>375</v>
      </c>
      <c r="AL15" s="1">
        <v>508</v>
      </c>
      <c r="AM15" s="1">
        <v>902</v>
      </c>
      <c r="AN15" s="1">
        <v>160</v>
      </c>
      <c r="AO15" s="1">
        <v>308</v>
      </c>
      <c r="AQ15" s="1">
        <v>522</v>
      </c>
      <c r="AR15" s="1">
        <v>758</v>
      </c>
      <c r="AS15" s="1">
        <v>714</v>
      </c>
      <c r="AT15" s="1">
        <v>586</v>
      </c>
      <c r="AU15" s="1">
        <v>894</v>
      </c>
      <c r="AV15" s="1">
        <v>948</v>
      </c>
      <c r="AW15" s="1">
        <v>604</v>
      </c>
      <c r="AX15" s="1">
        <v>992</v>
      </c>
      <c r="AY15" s="1">
        <v>987</v>
      </c>
      <c r="AZ15" s="1">
        <v>682</v>
      </c>
      <c r="BA15" s="1">
        <v>454</v>
      </c>
      <c r="BB15" s="1">
        <v>763</v>
      </c>
      <c r="BD15" s="1">
        <v>522</v>
      </c>
      <c r="BE15" s="1">
        <v>758</v>
      </c>
      <c r="BF15" s="1">
        <v>714</v>
      </c>
      <c r="BG15" s="1">
        <v>586</v>
      </c>
      <c r="BH15" s="1">
        <v>894</v>
      </c>
      <c r="BI15" s="1">
        <v>948</v>
      </c>
      <c r="BJ15" s="1">
        <v>604</v>
      </c>
      <c r="BK15" s="1">
        <v>992</v>
      </c>
      <c r="BL15" s="1">
        <v>987</v>
      </c>
      <c r="BM15" s="1">
        <v>682</v>
      </c>
      <c r="BN15" s="1">
        <v>454</v>
      </c>
      <c r="BO15" s="1">
        <v>763</v>
      </c>
    </row>
    <row r="16" spans="1:67" x14ac:dyDescent="0.25">
      <c r="B16" s="1" t="s">
        <v>578</v>
      </c>
      <c r="D16" s="1">
        <v>486</v>
      </c>
      <c r="E16" s="1">
        <v>275</v>
      </c>
      <c r="F16" s="1">
        <v>471</v>
      </c>
      <c r="G16" s="1">
        <v>606</v>
      </c>
      <c r="H16" s="1">
        <v>326</v>
      </c>
      <c r="I16" s="1">
        <v>885</v>
      </c>
      <c r="J16" s="1">
        <v>289</v>
      </c>
      <c r="K16" s="1">
        <v>772</v>
      </c>
      <c r="L16" s="1">
        <v>380</v>
      </c>
      <c r="M16" s="1">
        <v>499</v>
      </c>
      <c r="N16" s="1">
        <v>385</v>
      </c>
      <c r="O16" s="1">
        <v>961</v>
      </c>
      <c r="Q16" s="1">
        <v>809</v>
      </c>
      <c r="R16" s="1">
        <v>429</v>
      </c>
      <c r="S16" s="1">
        <v>362</v>
      </c>
      <c r="T16" s="1">
        <v>918</v>
      </c>
      <c r="U16" s="1">
        <v>924</v>
      </c>
      <c r="V16" s="1">
        <v>498</v>
      </c>
      <c r="W16" s="1">
        <v>715</v>
      </c>
      <c r="X16" s="1">
        <v>936</v>
      </c>
      <c r="Y16" s="1">
        <v>550</v>
      </c>
      <c r="Z16" s="1">
        <v>322</v>
      </c>
      <c r="AA16" s="1">
        <v>798</v>
      </c>
      <c r="AB16" s="1">
        <v>713</v>
      </c>
      <c r="AD16" s="1">
        <v>933</v>
      </c>
      <c r="AE16" s="1">
        <v>281</v>
      </c>
      <c r="AF16" s="1">
        <v>341</v>
      </c>
      <c r="AG16" s="1">
        <v>675</v>
      </c>
      <c r="AH16" s="1">
        <v>870</v>
      </c>
      <c r="AI16" s="1">
        <v>360</v>
      </c>
      <c r="AJ16" s="1">
        <v>743</v>
      </c>
      <c r="AK16" s="1">
        <v>262</v>
      </c>
      <c r="AL16" s="1">
        <v>945</v>
      </c>
      <c r="AM16" s="1">
        <v>493</v>
      </c>
      <c r="AN16" s="1">
        <v>401</v>
      </c>
      <c r="AO16" s="1">
        <v>665</v>
      </c>
      <c r="AQ16" s="1">
        <v>680</v>
      </c>
      <c r="AR16" s="1">
        <v>582</v>
      </c>
      <c r="AS16" s="1">
        <v>699</v>
      </c>
      <c r="AT16" s="1">
        <v>419</v>
      </c>
      <c r="AU16" s="1">
        <v>823</v>
      </c>
      <c r="AV16" s="1">
        <v>909</v>
      </c>
      <c r="AW16" s="1">
        <v>754</v>
      </c>
      <c r="AX16" s="1">
        <v>613</v>
      </c>
      <c r="AY16" s="1">
        <v>623</v>
      </c>
      <c r="AZ16" s="1">
        <v>960</v>
      </c>
      <c r="BA16" s="1">
        <v>612</v>
      </c>
      <c r="BB16" s="1">
        <v>161</v>
      </c>
      <c r="BD16" s="1">
        <v>680</v>
      </c>
      <c r="BE16" s="1">
        <v>582</v>
      </c>
      <c r="BF16" s="1">
        <v>699</v>
      </c>
      <c r="BG16" s="1">
        <v>419</v>
      </c>
      <c r="BH16" s="1">
        <v>823</v>
      </c>
      <c r="BI16" s="1">
        <v>909</v>
      </c>
      <c r="BJ16" s="1">
        <v>754</v>
      </c>
      <c r="BK16" s="1">
        <v>613</v>
      </c>
      <c r="BL16" s="1">
        <v>623</v>
      </c>
      <c r="BM16" s="1">
        <v>960</v>
      </c>
      <c r="BN16" s="1">
        <v>612</v>
      </c>
      <c r="BO16" s="1">
        <v>161</v>
      </c>
    </row>
    <row r="18" spans="1:67" x14ac:dyDescent="0.25">
      <c r="A18" s="1" t="s">
        <v>70</v>
      </c>
      <c r="B18" s="1" t="s">
        <v>160</v>
      </c>
      <c r="D18" s="1">
        <v>915</v>
      </c>
      <c r="E18" s="1">
        <v>399</v>
      </c>
      <c r="F18" s="1">
        <v>806</v>
      </c>
      <c r="G18" s="1">
        <v>226</v>
      </c>
      <c r="H18" s="1">
        <v>317</v>
      </c>
      <c r="I18" s="1">
        <v>309</v>
      </c>
      <c r="J18" s="1">
        <v>581</v>
      </c>
      <c r="K18" s="1">
        <v>911</v>
      </c>
      <c r="L18" s="1">
        <v>405</v>
      </c>
      <c r="M18" s="1">
        <v>954</v>
      </c>
      <c r="N18" s="1">
        <v>762</v>
      </c>
      <c r="O18" s="1">
        <v>551</v>
      </c>
      <c r="Q18" s="1">
        <v>186</v>
      </c>
      <c r="R18" s="1">
        <v>174</v>
      </c>
      <c r="S18" s="1">
        <v>581</v>
      </c>
      <c r="T18" s="1">
        <v>839</v>
      </c>
      <c r="U18" s="1">
        <v>712</v>
      </c>
      <c r="V18" s="1">
        <v>269</v>
      </c>
      <c r="W18" s="1">
        <v>469</v>
      </c>
      <c r="X18" s="1">
        <v>282</v>
      </c>
      <c r="Y18" s="1">
        <v>449</v>
      </c>
      <c r="Z18" s="1">
        <v>825</v>
      </c>
      <c r="AA18" s="1">
        <v>305</v>
      </c>
      <c r="AB18" s="1">
        <v>807</v>
      </c>
      <c r="AD18" s="1">
        <v>423</v>
      </c>
      <c r="AE18" s="1">
        <v>469</v>
      </c>
      <c r="AF18" s="1">
        <v>344</v>
      </c>
      <c r="AG18" s="1">
        <v>439</v>
      </c>
      <c r="AH18" s="1">
        <v>755</v>
      </c>
      <c r="AI18" s="1">
        <v>980</v>
      </c>
      <c r="AJ18" s="1">
        <v>299</v>
      </c>
      <c r="AK18" s="1">
        <v>381</v>
      </c>
      <c r="AL18" s="1">
        <v>975</v>
      </c>
      <c r="AM18" s="1">
        <v>750</v>
      </c>
      <c r="AN18" s="1">
        <v>506</v>
      </c>
      <c r="AO18" s="1">
        <v>461</v>
      </c>
      <c r="AQ18" s="1">
        <v>277</v>
      </c>
      <c r="AR18" s="1">
        <v>524</v>
      </c>
      <c r="AS18" s="1">
        <v>517</v>
      </c>
      <c r="AT18" s="1">
        <v>830</v>
      </c>
      <c r="AU18" s="1">
        <v>389</v>
      </c>
      <c r="AV18" s="1">
        <v>340</v>
      </c>
      <c r="AW18" s="1">
        <v>583</v>
      </c>
      <c r="AX18" s="1">
        <v>397</v>
      </c>
      <c r="AY18" s="1">
        <v>276</v>
      </c>
      <c r="AZ18" s="1">
        <v>617</v>
      </c>
      <c r="BA18" s="1">
        <v>420</v>
      </c>
      <c r="BB18" s="1">
        <v>820</v>
      </c>
      <c r="BD18" s="1">
        <v>277</v>
      </c>
      <c r="BE18" s="1">
        <v>524</v>
      </c>
      <c r="BF18" s="1">
        <v>517</v>
      </c>
      <c r="BG18" s="1">
        <v>830</v>
      </c>
      <c r="BH18" s="1">
        <v>389</v>
      </c>
      <c r="BI18" s="1">
        <v>340</v>
      </c>
      <c r="BJ18" s="1">
        <v>583</v>
      </c>
      <c r="BK18" s="1">
        <v>397</v>
      </c>
      <c r="BL18" s="1">
        <v>276</v>
      </c>
      <c r="BM18" s="1">
        <v>617</v>
      </c>
      <c r="BN18" s="1">
        <v>420</v>
      </c>
      <c r="BO18" s="1">
        <v>820</v>
      </c>
    </row>
    <row r="19" spans="1:67" x14ac:dyDescent="0.25">
      <c r="B19" s="1" t="s">
        <v>1218</v>
      </c>
      <c r="D19" s="1">
        <v>186</v>
      </c>
      <c r="E19" s="1">
        <v>947</v>
      </c>
      <c r="F19" s="1">
        <v>779</v>
      </c>
      <c r="G19" s="1">
        <v>976</v>
      </c>
      <c r="H19" s="1">
        <v>794</v>
      </c>
      <c r="I19" s="1">
        <v>502</v>
      </c>
      <c r="J19" s="1">
        <v>761</v>
      </c>
      <c r="K19" s="1">
        <v>532</v>
      </c>
      <c r="L19" s="1">
        <v>381</v>
      </c>
      <c r="M19" s="1">
        <v>213</v>
      </c>
      <c r="N19" s="1">
        <v>837</v>
      </c>
      <c r="O19" s="1">
        <v>331</v>
      </c>
      <c r="Q19" s="1">
        <v>154</v>
      </c>
      <c r="R19" s="1">
        <v>233</v>
      </c>
      <c r="S19" s="1">
        <v>172</v>
      </c>
      <c r="T19" s="1">
        <v>178</v>
      </c>
      <c r="U19" s="1">
        <v>505</v>
      </c>
      <c r="V19" s="1">
        <v>843</v>
      </c>
      <c r="W19" s="1">
        <v>482</v>
      </c>
      <c r="X19" s="1">
        <v>460</v>
      </c>
      <c r="Y19" s="1">
        <v>347</v>
      </c>
      <c r="Z19" s="1">
        <v>693</v>
      </c>
      <c r="AA19" s="1">
        <v>331</v>
      </c>
      <c r="AB19" s="1">
        <v>922</v>
      </c>
      <c r="AD19" s="1">
        <v>291</v>
      </c>
      <c r="AE19" s="1">
        <v>813</v>
      </c>
      <c r="AF19" s="1">
        <v>959</v>
      </c>
      <c r="AG19" s="1">
        <v>326</v>
      </c>
      <c r="AH19" s="1">
        <v>545</v>
      </c>
      <c r="AI19" s="1">
        <v>484</v>
      </c>
      <c r="AJ19" s="1">
        <v>425</v>
      </c>
      <c r="AK19" s="1">
        <v>863</v>
      </c>
      <c r="AL19" s="1">
        <v>916</v>
      </c>
      <c r="AM19" s="1">
        <v>800</v>
      </c>
      <c r="AN19" s="1">
        <v>511</v>
      </c>
      <c r="AO19" s="1">
        <v>258</v>
      </c>
      <c r="AQ19" s="1">
        <v>300</v>
      </c>
      <c r="AR19" s="1">
        <v>526</v>
      </c>
      <c r="AS19" s="1">
        <v>880</v>
      </c>
      <c r="AT19" s="1">
        <v>739</v>
      </c>
      <c r="AU19" s="1">
        <v>170</v>
      </c>
      <c r="AV19" s="1">
        <v>906</v>
      </c>
      <c r="AW19" s="1">
        <v>150</v>
      </c>
      <c r="AX19" s="1">
        <v>679</v>
      </c>
      <c r="AY19" s="1">
        <v>325</v>
      </c>
      <c r="AZ19" s="1">
        <v>327</v>
      </c>
      <c r="BA19" s="1">
        <v>928</v>
      </c>
      <c r="BB19" s="1">
        <v>372</v>
      </c>
      <c r="BD19" s="1">
        <v>300</v>
      </c>
      <c r="BE19" s="1">
        <v>526</v>
      </c>
      <c r="BF19" s="1">
        <v>880</v>
      </c>
      <c r="BG19" s="1">
        <v>739</v>
      </c>
      <c r="BH19" s="1">
        <v>170</v>
      </c>
      <c r="BI19" s="1">
        <v>906</v>
      </c>
      <c r="BJ19" s="1">
        <v>150</v>
      </c>
      <c r="BK19" s="1">
        <v>679</v>
      </c>
      <c r="BL19" s="1">
        <v>325</v>
      </c>
      <c r="BM19" s="1">
        <v>327</v>
      </c>
      <c r="BN19" s="1">
        <v>928</v>
      </c>
      <c r="BO19" s="1">
        <v>372</v>
      </c>
    </row>
    <row r="20" spans="1:67" x14ac:dyDescent="0.25">
      <c r="B20" s="1" t="s">
        <v>683</v>
      </c>
      <c r="D20" s="1">
        <v>518</v>
      </c>
      <c r="E20" s="1">
        <v>964</v>
      </c>
      <c r="F20" s="1">
        <v>511</v>
      </c>
      <c r="G20" s="1">
        <v>503</v>
      </c>
      <c r="H20" s="1">
        <v>689</v>
      </c>
      <c r="I20" s="1">
        <v>487</v>
      </c>
      <c r="J20" s="1">
        <v>722</v>
      </c>
      <c r="K20" s="1">
        <v>187</v>
      </c>
      <c r="L20" s="1">
        <v>798</v>
      </c>
      <c r="M20" s="1">
        <v>813</v>
      </c>
      <c r="N20" s="1">
        <v>844</v>
      </c>
      <c r="O20" s="1">
        <v>485</v>
      </c>
      <c r="Q20" s="1">
        <v>456</v>
      </c>
      <c r="R20" s="1">
        <v>728</v>
      </c>
      <c r="S20" s="1">
        <v>219</v>
      </c>
      <c r="T20" s="1">
        <v>564</v>
      </c>
      <c r="U20" s="1">
        <v>438</v>
      </c>
      <c r="V20" s="1">
        <v>196</v>
      </c>
      <c r="W20" s="1">
        <v>237</v>
      </c>
      <c r="X20" s="1">
        <v>519</v>
      </c>
      <c r="Y20" s="1">
        <v>929</v>
      </c>
      <c r="Z20" s="1">
        <v>871</v>
      </c>
      <c r="AA20" s="1">
        <v>470</v>
      </c>
      <c r="AB20" s="1">
        <v>341</v>
      </c>
      <c r="AD20" s="1">
        <v>975</v>
      </c>
      <c r="AE20" s="1">
        <v>865</v>
      </c>
      <c r="AF20" s="1">
        <v>989</v>
      </c>
      <c r="AG20" s="1">
        <v>253</v>
      </c>
      <c r="AH20" s="1">
        <v>674</v>
      </c>
      <c r="AI20" s="1">
        <v>263</v>
      </c>
      <c r="AJ20" s="1">
        <v>490</v>
      </c>
      <c r="AK20" s="1">
        <v>524</v>
      </c>
      <c r="AL20" s="1">
        <v>680</v>
      </c>
      <c r="AM20" s="1">
        <v>990</v>
      </c>
      <c r="AN20" s="1">
        <v>581</v>
      </c>
      <c r="AO20" s="1">
        <v>375</v>
      </c>
      <c r="AQ20" s="1">
        <v>649</v>
      </c>
      <c r="AR20" s="1">
        <v>173</v>
      </c>
      <c r="AS20" s="1">
        <v>205</v>
      </c>
      <c r="AT20" s="1">
        <v>946</v>
      </c>
      <c r="AU20" s="1">
        <v>829</v>
      </c>
      <c r="AV20" s="1">
        <v>305</v>
      </c>
      <c r="AW20" s="1">
        <v>826</v>
      </c>
      <c r="AX20" s="1">
        <v>315</v>
      </c>
      <c r="AY20" s="1">
        <v>818</v>
      </c>
      <c r="AZ20" s="1">
        <v>490</v>
      </c>
      <c r="BA20" s="1">
        <v>442</v>
      </c>
      <c r="BB20" s="1">
        <v>761</v>
      </c>
      <c r="BD20" s="1">
        <v>649</v>
      </c>
      <c r="BE20" s="1">
        <v>173</v>
      </c>
      <c r="BF20" s="1">
        <v>205</v>
      </c>
      <c r="BG20" s="1">
        <v>946</v>
      </c>
      <c r="BH20" s="1">
        <v>829</v>
      </c>
      <c r="BI20" s="1">
        <v>305</v>
      </c>
      <c r="BJ20" s="1">
        <v>826</v>
      </c>
      <c r="BK20" s="1">
        <v>315</v>
      </c>
      <c r="BL20" s="1">
        <v>818</v>
      </c>
      <c r="BM20" s="1">
        <v>490</v>
      </c>
      <c r="BN20" s="1">
        <v>442</v>
      </c>
      <c r="BO20" s="1">
        <v>761</v>
      </c>
    </row>
    <row r="21" spans="1:67" x14ac:dyDescent="0.25">
      <c r="B21" s="1" t="s">
        <v>71</v>
      </c>
      <c r="D21" s="1">
        <v>532</v>
      </c>
      <c r="E21" s="1">
        <v>957</v>
      </c>
      <c r="F21" s="1">
        <v>417</v>
      </c>
      <c r="G21" s="1">
        <v>333</v>
      </c>
      <c r="H21" s="1">
        <v>494</v>
      </c>
      <c r="I21" s="1">
        <v>278</v>
      </c>
      <c r="J21" s="1">
        <v>174</v>
      </c>
      <c r="K21" s="1">
        <v>808</v>
      </c>
      <c r="L21" s="1">
        <v>493</v>
      </c>
      <c r="M21" s="1">
        <v>989</v>
      </c>
      <c r="N21" s="1">
        <v>356</v>
      </c>
      <c r="O21" s="1">
        <v>283</v>
      </c>
      <c r="Q21" s="1">
        <v>882</v>
      </c>
      <c r="R21" s="1">
        <v>916</v>
      </c>
      <c r="S21" s="1">
        <v>502</v>
      </c>
      <c r="T21" s="1">
        <v>356</v>
      </c>
      <c r="U21" s="1">
        <v>190</v>
      </c>
      <c r="V21" s="1">
        <v>800</v>
      </c>
      <c r="W21" s="1">
        <v>383</v>
      </c>
      <c r="X21" s="1">
        <v>412</v>
      </c>
      <c r="Y21" s="1">
        <v>319</v>
      </c>
      <c r="Z21" s="1">
        <v>272</v>
      </c>
      <c r="AA21" s="1">
        <v>716</v>
      </c>
      <c r="AB21" s="1">
        <v>877</v>
      </c>
      <c r="AD21" s="1">
        <v>486</v>
      </c>
      <c r="AE21" s="1">
        <v>384</v>
      </c>
      <c r="AF21" s="1">
        <v>686</v>
      </c>
      <c r="AG21" s="1">
        <v>425</v>
      </c>
      <c r="AH21" s="1">
        <v>781</v>
      </c>
      <c r="AI21" s="1">
        <v>830</v>
      </c>
      <c r="AJ21" s="1">
        <v>607</v>
      </c>
      <c r="AK21" s="1">
        <v>990</v>
      </c>
      <c r="AL21" s="1">
        <v>404</v>
      </c>
      <c r="AM21" s="1">
        <v>233</v>
      </c>
      <c r="AN21" s="1">
        <v>188</v>
      </c>
      <c r="AO21" s="1">
        <v>949</v>
      </c>
      <c r="AQ21" s="1">
        <v>549</v>
      </c>
      <c r="AR21" s="1">
        <v>860</v>
      </c>
      <c r="AS21" s="1">
        <v>944</v>
      </c>
      <c r="AT21" s="1">
        <v>713</v>
      </c>
      <c r="AU21" s="1">
        <v>150</v>
      </c>
      <c r="AV21" s="1">
        <v>783</v>
      </c>
      <c r="AW21" s="1">
        <v>316</v>
      </c>
      <c r="AX21" s="1">
        <v>457</v>
      </c>
      <c r="AY21" s="1">
        <v>974</v>
      </c>
      <c r="AZ21" s="1">
        <v>914</v>
      </c>
      <c r="BA21" s="1">
        <v>274</v>
      </c>
      <c r="BB21" s="1">
        <v>202</v>
      </c>
      <c r="BD21" s="1">
        <v>549</v>
      </c>
      <c r="BE21" s="1">
        <v>860</v>
      </c>
      <c r="BF21" s="1">
        <v>944</v>
      </c>
      <c r="BG21" s="1">
        <v>713</v>
      </c>
      <c r="BH21" s="1">
        <v>150</v>
      </c>
      <c r="BI21" s="1">
        <v>783</v>
      </c>
      <c r="BJ21" s="1">
        <v>316</v>
      </c>
      <c r="BK21" s="1">
        <v>457</v>
      </c>
      <c r="BL21" s="1">
        <v>974</v>
      </c>
      <c r="BM21" s="1">
        <v>914</v>
      </c>
      <c r="BN21" s="1">
        <v>274</v>
      </c>
      <c r="BO21" s="1">
        <v>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D837A-024B-40AB-A9B7-0B6F66BFC2E5}">
  <dimension ref="A3:I137"/>
  <sheetViews>
    <sheetView topLeftCell="A16" workbookViewId="0">
      <selection activeCell="P30" sqref="P30"/>
    </sheetView>
  </sheetViews>
  <sheetFormatPr defaultRowHeight="15" x14ac:dyDescent="0.25"/>
  <cols>
    <col min="1" max="1" width="18.7109375" bestFit="1" customWidth="1"/>
    <col min="2" max="2" width="12.5703125" bestFit="1" customWidth="1"/>
    <col min="3" max="4" width="15.5703125" bestFit="1" customWidth="1"/>
    <col min="5" max="5" width="13.5703125" bestFit="1" customWidth="1"/>
    <col min="6" max="6" width="16.85546875" bestFit="1" customWidth="1"/>
    <col min="7" max="7" width="9.5703125" bestFit="1" customWidth="1"/>
    <col min="8" max="8" width="11.140625" bestFit="1" customWidth="1"/>
    <col min="9" max="9" width="9.5703125" bestFit="1" customWidth="1"/>
    <col min="10" max="23" width="9.42578125" bestFit="1" customWidth="1"/>
    <col min="24" max="30" width="8.42578125" bestFit="1" customWidth="1"/>
    <col min="31" max="43" width="9.42578125" bestFit="1" customWidth="1"/>
    <col min="44" max="44" width="9" bestFit="1" customWidth="1"/>
    <col min="45" max="45" width="8.42578125" bestFit="1" customWidth="1"/>
    <col min="46" max="46" width="9" bestFit="1" customWidth="1"/>
    <col min="47" max="48" width="8.42578125" bestFit="1" customWidth="1"/>
    <col min="49" max="49" width="9" bestFit="1" customWidth="1"/>
    <col min="50" max="55" width="9.42578125" bestFit="1" customWidth="1"/>
    <col min="56" max="56" width="10" bestFit="1" customWidth="1"/>
    <col min="57" max="67" width="9.42578125" bestFit="1" customWidth="1"/>
    <col min="68" max="68" width="8.42578125" bestFit="1" customWidth="1"/>
    <col min="69" max="69" width="9" bestFit="1" customWidth="1"/>
    <col min="70" max="71" width="8.42578125" bestFit="1" customWidth="1"/>
    <col min="72" max="72" width="9" bestFit="1" customWidth="1"/>
    <col min="73" max="74" width="8.42578125" bestFit="1" customWidth="1"/>
    <col min="75" max="75" width="9" bestFit="1" customWidth="1"/>
    <col min="76" max="91" width="9.42578125" bestFit="1" customWidth="1"/>
    <col min="92" max="99" width="8.42578125" bestFit="1" customWidth="1"/>
    <col min="100" max="119" width="9.42578125" bestFit="1" customWidth="1"/>
    <col min="120" max="123" width="8.42578125" bestFit="1" customWidth="1"/>
    <col min="124" max="124" width="9" bestFit="1" customWidth="1"/>
    <col min="125" max="125" width="8.42578125" bestFit="1" customWidth="1"/>
    <col min="126" max="127" width="9" bestFit="1" customWidth="1"/>
    <col min="128" max="134" width="9.42578125" bestFit="1" customWidth="1"/>
    <col min="135" max="135" width="10" bestFit="1" customWidth="1"/>
    <col min="136" max="144" width="9.42578125" bestFit="1" customWidth="1"/>
    <col min="145" max="147" width="8.42578125" bestFit="1" customWidth="1"/>
    <col min="148" max="149" width="9" bestFit="1" customWidth="1"/>
    <col min="150" max="152" width="8.42578125" bestFit="1" customWidth="1"/>
    <col min="153" max="168" width="9.42578125" bestFit="1" customWidth="1"/>
    <col min="169" max="171" width="8.42578125" bestFit="1" customWidth="1"/>
    <col min="172" max="173" width="9" bestFit="1" customWidth="1"/>
    <col min="174" max="174" width="8.42578125" bestFit="1" customWidth="1"/>
    <col min="175" max="176" width="9" bestFit="1" customWidth="1"/>
    <col min="177" max="192" width="9.42578125" bestFit="1" customWidth="1"/>
    <col min="193" max="197" width="8.42578125" bestFit="1" customWidth="1"/>
    <col min="198" max="198" width="9" bestFit="1" customWidth="1"/>
    <col min="199" max="199" width="10" bestFit="1" customWidth="1"/>
    <col min="200" max="200" width="9" bestFit="1" customWidth="1"/>
    <col min="201" max="212" width="9.42578125" bestFit="1" customWidth="1"/>
    <col min="213" max="213" width="10" bestFit="1" customWidth="1"/>
    <col min="214" max="229" width="9.42578125" bestFit="1" customWidth="1"/>
    <col min="230" max="249" width="10.42578125" bestFit="1" customWidth="1"/>
    <col min="250" max="258" width="9.42578125" bestFit="1" customWidth="1"/>
    <col min="259" max="278" width="10.42578125" bestFit="1" customWidth="1"/>
    <col min="279" max="287" width="9.42578125" bestFit="1" customWidth="1"/>
    <col min="288" max="306" width="10.42578125" bestFit="1" customWidth="1"/>
    <col min="307" max="307" width="9" bestFit="1" customWidth="1"/>
    <col min="308" max="308" width="10" bestFit="1" customWidth="1"/>
    <col min="309" max="312" width="8.42578125" bestFit="1" customWidth="1"/>
    <col min="313" max="324" width="9.42578125" bestFit="1" customWidth="1"/>
    <col min="325" max="325" width="8.42578125" bestFit="1" customWidth="1"/>
    <col min="326" max="326" width="9" bestFit="1" customWidth="1"/>
    <col min="327" max="329" width="8.42578125" bestFit="1" customWidth="1"/>
    <col min="330" max="341" width="9.42578125" bestFit="1" customWidth="1"/>
    <col min="342" max="342" width="10" bestFit="1" customWidth="1"/>
    <col min="343" max="343" width="8.42578125" bestFit="1" customWidth="1"/>
    <col min="344" max="345" width="9" bestFit="1" customWidth="1"/>
    <col min="346" max="346" width="8.42578125" bestFit="1" customWidth="1"/>
    <col min="347" max="347" width="9" bestFit="1" customWidth="1"/>
    <col min="348" max="348" width="8.42578125" bestFit="1" customWidth="1"/>
    <col min="349" max="355" width="9.42578125" bestFit="1" customWidth="1"/>
    <col min="356" max="356" width="10" bestFit="1" customWidth="1"/>
    <col min="357" max="367" width="9.42578125" bestFit="1" customWidth="1"/>
    <col min="368" max="368" width="8.42578125" bestFit="1" customWidth="1"/>
    <col min="369" max="370" width="9" bestFit="1" customWidth="1"/>
    <col min="371" max="373" width="8.42578125" bestFit="1" customWidth="1"/>
    <col min="374" max="387" width="9.42578125" bestFit="1" customWidth="1"/>
    <col min="388" max="388" width="10" bestFit="1" customWidth="1"/>
    <col min="389" max="392" width="9.42578125" bestFit="1" customWidth="1"/>
    <col min="393" max="395" width="8.42578125" bestFit="1" customWidth="1"/>
    <col min="396" max="396" width="9" bestFit="1" customWidth="1"/>
    <col min="397" max="397" width="8.42578125" bestFit="1" customWidth="1"/>
    <col min="398" max="398" width="9" bestFit="1" customWidth="1"/>
    <col min="399" max="399" width="8.42578125" bestFit="1" customWidth="1"/>
    <col min="400" max="403" width="9.42578125" bestFit="1" customWidth="1"/>
    <col min="404" max="404" width="10" bestFit="1" customWidth="1"/>
    <col min="405" max="419" width="9.42578125" bestFit="1" customWidth="1"/>
    <col min="420" max="421" width="8.42578125" bestFit="1" customWidth="1"/>
    <col min="422" max="422" width="9" bestFit="1" customWidth="1"/>
    <col min="423" max="423" width="8.42578125" bestFit="1" customWidth="1"/>
    <col min="424" max="424" width="9" bestFit="1" customWidth="1"/>
    <col min="425" max="425" width="8.42578125" bestFit="1" customWidth="1"/>
    <col min="426" max="441" width="9.42578125" bestFit="1" customWidth="1"/>
    <col min="442" max="442" width="9" bestFit="1" customWidth="1"/>
    <col min="443" max="443" width="8.42578125" bestFit="1" customWidth="1"/>
    <col min="444" max="444" width="9" bestFit="1" customWidth="1"/>
    <col min="445" max="445" width="8.42578125" bestFit="1" customWidth="1"/>
    <col min="446" max="446" width="9" bestFit="1" customWidth="1"/>
    <col min="447" max="447" width="8.42578125" bestFit="1" customWidth="1"/>
    <col min="448" max="448" width="9" bestFit="1" customWidth="1"/>
    <col min="449" max="465" width="9.42578125" bestFit="1" customWidth="1"/>
    <col min="466" max="467" width="9" bestFit="1" customWidth="1"/>
    <col min="468" max="468" width="8.42578125" bestFit="1" customWidth="1"/>
    <col min="469" max="469" width="9" bestFit="1" customWidth="1"/>
    <col min="470" max="471" width="8.42578125" bestFit="1" customWidth="1"/>
    <col min="472" max="472" width="9" bestFit="1" customWidth="1"/>
    <col min="473" max="487" width="9.42578125" bestFit="1" customWidth="1"/>
    <col min="488" max="490" width="9" bestFit="1" customWidth="1"/>
    <col min="491" max="491" width="8.42578125" bestFit="1" customWidth="1"/>
    <col min="492" max="493" width="9" bestFit="1" customWidth="1"/>
    <col min="494" max="494" width="8.42578125" bestFit="1" customWidth="1"/>
    <col min="495" max="501" width="9.42578125" bestFit="1" customWidth="1"/>
    <col min="502" max="502" width="10" bestFit="1" customWidth="1"/>
    <col min="503" max="519" width="9.42578125" bestFit="1" customWidth="1"/>
    <col min="520" max="538" width="10.42578125" bestFit="1" customWidth="1"/>
    <col min="539" max="544" width="9.42578125" bestFit="1" customWidth="1"/>
    <col min="545" max="545" width="10" bestFit="1" customWidth="1"/>
    <col min="546" max="546" width="9.42578125" bestFit="1" customWidth="1"/>
    <col min="547" max="566" width="10.42578125" bestFit="1" customWidth="1"/>
    <col min="567" max="574" width="9.42578125" bestFit="1" customWidth="1"/>
    <col min="575" max="596" width="10.42578125" bestFit="1" customWidth="1"/>
    <col min="597" max="601" width="8.42578125" bestFit="1" customWidth="1"/>
    <col min="602" max="602" width="9" bestFit="1" customWidth="1"/>
    <col min="603" max="603" width="8.42578125" bestFit="1" customWidth="1"/>
    <col min="604" max="617" width="9.42578125" bestFit="1" customWidth="1"/>
    <col min="618" max="618" width="8.42578125" bestFit="1" customWidth="1"/>
    <col min="619" max="619" width="9" bestFit="1" customWidth="1"/>
    <col min="620" max="621" width="8.42578125" bestFit="1" customWidth="1"/>
    <col min="622" max="622" width="9" bestFit="1" customWidth="1"/>
    <col min="623" max="624" width="8.42578125" bestFit="1" customWidth="1"/>
    <col min="625" max="625" width="9" bestFit="1" customWidth="1"/>
    <col min="626" max="626" width="8.42578125" bestFit="1" customWidth="1"/>
    <col min="627" max="641" width="9.42578125" bestFit="1" customWidth="1"/>
    <col min="642" max="643" width="9" bestFit="1" customWidth="1"/>
    <col min="644" max="647" width="8.42578125" bestFit="1" customWidth="1"/>
    <col min="648" max="648" width="9" bestFit="1" customWidth="1"/>
    <col min="649" max="649" width="8.42578125" bestFit="1" customWidth="1"/>
    <col min="650" max="669" width="9.42578125" bestFit="1" customWidth="1"/>
    <col min="670" max="670" width="9" bestFit="1" customWidth="1"/>
    <col min="671" max="673" width="8.42578125" bestFit="1" customWidth="1"/>
    <col min="674" max="674" width="9" bestFit="1" customWidth="1"/>
    <col min="675" max="675" width="8.42578125" bestFit="1" customWidth="1"/>
    <col min="676" max="678" width="9" bestFit="1" customWidth="1"/>
    <col min="679" max="695" width="9.42578125" bestFit="1" customWidth="1"/>
    <col min="696" max="696" width="8.42578125" bestFit="1" customWidth="1"/>
    <col min="697" max="699" width="9" bestFit="1" customWidth="1"/>
    <col min="700" max="700" width="8.42578125" bestFit="1" customWidth="1"/>
    <col min="701" max="703" width="9" bestFit="1" customWidth="1"/>
    <col min="704" max="715" width="9.42578125" bestFit="1" customWidth="1"/>
    <col min="716" max="716" width="10" bestFit="1" customWidth="1"/>
    <col min="717" max="724" width="9.42578125" bestFit="1" customWidth="1"/>
    <col min="725" max="726" width="8.42578125" bestFit="1" customWidth="1"/>
    <col min="727" max="727" width="9" bestFit="1" customWidth="1"/>
    <col min="728" max="728" width="8.42578125" bestFit="1" customWidth="1"/>
    <col min="729" max="729" width="9" bestFit="1" customWidth="1"/>
    <col min="730" max="730" width="8.42578125" bestFit="1" customWidth="1"/>
    <col min="731" max="731" width="9" bestFit="1" customWidth="1"/>
    <col min="732" max="751" width="9.42578125" bestFit="1" customWidth="1"/>
    <col min="752" max="752" width="9" bestFit="1" customWidth="1"/>
    <col min="753" max="754" width="8.42578125" bestFit="1" customWidth="1"/>
    <col min="755" max="757" width="9" bestFit="1" customWidth="1"/>
    <col min="758" max="758" width="8.42578125" bestFit="1" customWidth="1"/>
    <col min="759" max="776" width="9.42578125" bestFit="1" customWidth="1"/>
    <col min="777" max="777" width="9" bestFit="1" customWidth="1"/>
    <col min="778" max="783" width="8.42578125" bestFit="1" customWidth="1"/>
    <col min="784" max="784" width="9" bestFit="1" customWidth="1"/>
    <col min="785" max="785" width="8.42578125" bestFit="1" customWidth="1"/>
    <col min="786" max="786" width="9.42578125" bestFit="1" customWidth="1"/>
    <col min="787" max="787" width="10" bestFit="1" customWidth="1"/>
    <col min="788" max="804" width="9.42578125" bestFit="1" customWidth="1"/>
    <col min="805" max="810" width="9" bestFit="1" customWidth="1"/>
    <col min="811" max="811" width="10" bestFit="1" customWidth="1"/>
    <col min="812" max="812" width="8.42578125" bestFit="1" customWidth="1"/>
    <col min="813" max="827" width="9.42578125" bestFit="1" customWidth="1"/>
    <col min="828" max="829" width="10" bestFit="1" customWidth="1"/>
    <col min="830" max="833" width="9.42578125" bestFit="1" customWidth="1"/>
    <col min="834" max="834" width="10" bestFit="1" customWidth="1"/>
    <col min="835" max="840" width="9.42578125" bestFit="1" customWidth="1"/>
    <col min="841" max="859" width="10.42578125" bestFit="1" customWidth="1"/>
    <col min="860" max="862" width="9.42578125" bestFit="1" customWidth="1"/>
    <col min="863" max="863" width="10" bestFit="1" customWidth="1"/>
    <col min="864" max="867" width="9.42578125" bestFit="1" customWidth="1"/>
    <col min="868" max="888" width="10.42578125" bestFit="1" customWidth="1"/>
    <col min="889" max="896" width="9.42578125" bestFit="1" customWidth="1"/>
    <col min="897" max="916" width="10.42578125" bestFit="1" customWidth="1"/>
    <col min="917" max="919" width="9" bestFit="1" customWidth="1"/>
    <col min="920" max="920" width="8.42578125" bestFit="1" customWidth="1"/>
    <col min="921" max="921" width="9" bestFit="1" customWidth="1"/>
    <col min="922" max="923" width="8.42578125" bestFit="1" customWidth="1"/>
    <col min="924" max="939" width="9.42578125" bestFit="1" customWidth="1"/>
    <col min="940" max="942" width="8.42578125" bestFit="1" customWidth="1"/>
    <col min="943" max="943" width="9" bestFit="1" customWidth="1"/>
    <col min="944" max="945" width="8.42578125" bestFit="1" customWidth="1"/>
    <col min="946" max="949" width="9.42578125" bestFit="1" customWidth="1"/>
    <col min="950" max="950" width="10" bestFit="1" customWidth="1"/>
    <col min="951" max="959" width="9.42578125" bestFit="1" customWidth="1"/>
    <col min="960" max="961" width="9" bestFit="1" customWidth="1"/>
    <col min="962" max="967" width="8.42578125" bestFit="1" customWidth="1"/>
    <col min="968" max="978" width="9.42578125" bestFit="1" customWidth="1"/>
    <col min="979" max="979" width="10" bestFit="1" customWidth="1"/>
    <col min="980" max="986" width="9.42578125" bestFit="1" customWidth="1"/>
    <col min="987" max="987" width="10" bestFit="1" customWidth="1"/>
    <col min="988" max="988" width="9" bestFit="1" customWidth="1"/>
    <col min="989" max="992" width="8.42578125" bestFit="1" customWidth="1"/>
    <col min="993" max="993" width="10" bestFit="1" customWidth="1"/>
    <col min="994" max="995" width="8.42578125" bestFit="1" customWidth="1"/>
    <col min="996" max="1014" width="9.42578125" bestFit="1" customWidth="1"/>
    <col min="1015" max="1016" width="8.42578125" bestFit="1" customWidth="1"/>
    <col min="1017" max="1018" width="9" bestFit="1" customWidth="1"/>
    <col min="1019" max="1019" width="8.42578125" bestFit="1" customWidth="1"/>
    <col min="1020" max="1020" width="10" bestFit="1" customWidth="1"/>
    <col min="1021" max="1023" width="9" bestFit="1" customWidth="1"/>
    <col min="1024" max="1041" width="9.42578125" bestFit="1" customWidth="1"/>
    <col min="1042" max="1042" width="9" bestFit="1" customWidth="1"/>
    <col min="1043" max="1043" width="8.42578125" bestFit="1" customWidth="1"/>
    <col min="1044" max="1044" width="9" bestFit="1" customWidth="1"/>
    <col min="1045" max="1047" width="8.42578125" bestFit="1" customWidth="1"/>
    <col min="1048" max="1048" width="9" bestFit="1" customWidth="1"/>
    <col min="1049" max="1049" width="8.42578125" bestFit="1" customWidth="1"/>
    <col min="1050" max="1056" width="9.42578125" bestFit="1" customWidth="1"/>
    <col min="1057" max="1057" width="10" bestFit="1" customWidth="1"/>
    <col min="1058" max="1065" width="9.42578125" bestFit="1" customWidth="1"/>
    <col min="1066" max="1066" width="10" bestFit="1" customWidth="1"/>
    <col min="1067" max="1067" width="9.42578125" bestFit="1" customWidth="1"/>
    <col min="1068" max="1069" width="8.42578125" bestFit="1" customWidth="1"/>
    <col min="1070" max="1070" width="9" bestFit="1" customWidth="1"/>
    <col min="1071" max="1073" width="8.42578125" bestFit="1" customWidth="1"/>
    <col min="1074" max="1075" width="9" bestFit="1" customWidth="1"/>
    <col min="1076" max="1096" width="9.42578125" bestFit="1" customWidth="1"/>
    <col min="1097" max="1097" width="9" bestFit="1" customWidth="1"/>
    <col min="1098" max="1100" width="8.42578125" bestFit="1" customWidth="1"/>
    <col min="1101" max="1102" width="9" bestFit="1" customWidth="1"/>
    <col min="1103" max="1123" width="9.42578125" bestFit="1" customWidth="1"/>
    <col min="1124" max="1124" width="8.42578125" bestFit="1" customWidth="1"/>
    <col min="1125" max="1127" width="9" bestFit="1" customWidth="1"/>
    <col min="1128" max="1128" width="8.42578125" bestFit="1" customWidth="1"/>
    <col min="1129" max="1131" width="9" bestFit="1" customWidth="1"/>
    <col min="1132" max="1160" width="9.42578125" bestFit="1" customWidth="1"/>
    <col min="1161" max="1179" width="10.42578125" bestFit="1" customWidth="1"/>
    <col min="1180" max="1182" width="9.42578125" bestFit="1" customWidth="1"/>
    <col min="1183" max="1183" width="10" bestFit="1" customWidth="1"/>
    <col min="1184" max="1188" width="9.42578125" bestFit="1" customWidth="1"/>
    <col min="1189" max="1195" width="10.42578125" bestFit="1" customWidth="1"/>
    <col min="1196" max="1196" width="11" bestFit="1" customWidth="1"/>
    <col min="1197" max="1209" width="10.42578125" bestFit="1" customWidth="1"/>
    <col min="1210" max="1218" width="9.42578125" bestFit="1" customWidth="1"/>
    <col min="1219" max="1238" width="10.42578125" bestFit="1" customWidth="1"/>
    <col min="1239" max="1239" width="12" bestFit="1" customWidth="1"/>
  </cols>
  <sheetData>
    <row r="3" spans="1:6" x14ac:dyDescent="0.25">
      <c r="A3" s="16" t="s">
        <v>10981</v>
      </c>
      <c r="B3" t="s">
        <v>10987</v>
      </c>
      <c r="C3" t="s">
        <v>10988</v>
      </c>
      <c r="E3" t="s">
        <v>10989</v>
      </c>
      <c r="F3" t="s">
        <v>10990</v>
      </c>
    </row>
    <row r="4" spans="1:6" x14ac:dyDescent="0.25">
      <c r="A4" s="17" t="s">
        <v>10985</v>
      </c>
      <c r="B4" s="20">
        <v>609205.59799999965</v>
      </c>
      <c r="C4" s="20">
        <v>81795.17429999981</v>
      </c>
    </row>
    <row r="5" spans="1:6" x14ac:dyDescent="0.25">
      <c r="A5" s="17" t="s">
        <v>10986</v>
      </c>
      <c r="B5" s="20">
        <v>733215.2551999999</v>
      </c>
      <c r="C5" s="20">
        <v>93439.269600000145</v>
      </c>
      <c r="E5" s="19">
        <f>B5/B4-1</f>
        <v>0.20355961535337097</v>
      </c>
      <c r="F5" s="19">
        <f>C5/C4-1</f>
        <v>0.1423567514789239</v>
      </c>
    </row>
    <row r="20" spans="1:7" x14ac:dyDescent="0.25">
      <c r="A20" t="s">
        <v>10992</v>
      </c>
    </row>
    <row r="22" spans="1:7" x14ac:dyDescent="0.25">
      <c r="A22" s="16" t="s">
        <v>10987</v>
      </c>
      <c r="B22" s="16" t="s">
        <v>10991</v>
      </c>
      <c r="E22" s="16" t="s">
        <v>10987</v>
      </c>
      <c r="F22" s="16" t="s">
        <v>10991</v>
      </c>
    </row>
    <row r="23" spans="1:7" x14ac:dyDescent="0.25">
      <c r="B23" t="s">
        <v>10985</v>
      </c>
      <c r="C23" t="s">
        <v>10986</v>
      </c>
      <c r="F23" t="s">
        <v>10985</v>
      </c>
      <c r="G23" t="s">
        <v>10986</v>
      </c>
    </row>
    <row r="26" spans="1:7" x14ac:dyDescent="0.25">
      <c r="A26" s="16" t="s">
        <v>10981</v>
      </c>
      <c r="E26" s="16" t="s">
        <v>10981</v>
      </c>
    </row>
    <row r="27" spans="1:7" x14ac:dyDescent="0.25">
      <c r="A27" s="17" t="s">
        <v>71</v>
      </c>
      <c r="B27" s="18">
        <v>78962.029999999984</v>
      </c>
      <c r="C27" s="18">
        <v>105340.51600000002</v>
      </c>
      <c r="E27" s="17" t="s">
        <v>265</v>
      </c>
      <c r="F27" s="18">
        <v>54824.09800000002</v>
      </c>
      <c r="G27" s="18">
        <v>86939.600999999995</v>
      </c>
    </row>
    <row r="28" spans="1:7" x14ac:dyDescent="0.25">
      <c r="A28" s="17" t="s">
        <v>35</v>
      </c>
      <c r="B28" s="18">
        <v>83918.64499999996</v>
      </c>
      <c r="C28" s="18">
        <v>95554.352999999988</v>
      </c>
      <c r="E28" s="17" t="s">
        <v>41</v>
      </c>
      <c r="F28" s="18">
        <v>56398.747999999992</v>
      </c>
      <c r="G28" s="18">
        <v>48875.692499999976</v>
      </c>
    </row>
    <row r="29" spans="1:7" x14ac:dyDescent="0.25">
      <c r="A29" s="17" t="s">
        <v>58</v>
      </c>
      <c r="B29" s="18">
        <v>58788.700000000004</v>
      </c>
      <c r="C29" s="18">
        <v>69677.617999999973</v>
      </c>
      <c r="E29" s="17" t="s">
        <v>94</v>
      </c>
      <c r="F29" s="18">
        <v>16158.721999999998</v>
      </c>
      <c r="G29" s="18">
        <v>56990.82</v>
      </c>
    </row>
    <row r="30" spans="1:7" x14ac:dyDescent="0.25">
      <c r="A30" s="17" t="s">
        <v>74</v>
      </c>
      <c r="B30" s="18">
        <v>49683.325000000004</v>
      </c>
      <c r="C30" s="18">
        <v>72788.044999999984</v>
      </c>
      <c r="E30" s="17" t="s">
        <v>145</v>
      </c>
      <c r="F30" s="18">
        <v>30304.938000000002</v>
      </c>
      <c r="G30" s="18">
        <v>41595.501999999964</v>
      </c>
    </row>
    <row r="31" spans="1:7" x14ac:dyDescent="0.25">
      <c r="A31" s="17" t="s">
        <v>55</v>
      </c>
      <c r="B31" s="18">
        <v>60833.200499999992</v>
      </c>
      <c r="C31" s="18">
        <v>60893.54250000004</v>
      </c>
      <c r="E31" s="17" t="s">
        <v>126</v>
      </c>
      <c r="F31" s="18">
        <v>29845.870999999992</v>
      </c>
      <c r="G31" s="18">
        <v>37197.550999999992</v>
      </c>
    </row>
    <row r="32" spans="1:7" x14ac:dyDescent="0.25">
      <c r="A32" s="17" t="s">
        <v>1218</v>
      </c>
      <c r="B32" s="18">
        <v>49599.41</v>
      </c>
      <c r="C32" s="18">
        <v>62899.387999999984</v>
      </c>
      <c r="E32" s="17" t="s">
        <v>881</v>
      </c>
      <c r="F32" s="18">
        <v>21197.32</v>
      </c>
      <c r="G32" s="18">
        <v>12148.885999999997</v>
      </c>
    </row>
    <row r="33" spans="1:9" x14ac:dyDescent="0.25">
      <c r="A33" s="17" t="s">
        <v>160</v>
      </c>
      <c r="B33" s="18">
        <v>41895.853999999999</v>
      </c>
      <c r="C33" s="18">
        <v>59946.232000000011</v>
      </c>
      <c r="E33" s="17" t="s">
        <v>183</v>
      </c>
      <c r="F33" s="18">
        <v>16448.681399999994</v>
      </c>
      <c r="G33" s="18">
        <v>16212.806399999998</v>
      </c>
    </row>
    <row r="34" spans="1:9" x14ac:dyDescent="0.25">
      <c r="A34" s="17" t="s">
        <v>683</v>
      </c>
      <c r="B34" s="18">
        <v>55906.886000000013</v>
      </c>
      <c r="C34" s="18">
        <v>43544.675000000003</v>
      </c>
      <c r="E34" s="17" t="s">
        <v>302</v>
      </c>
      <c r="F34" s="18">
        <v>13067.549999999997</v>
      </c>
      <c r="G34" s="18">
        <v>16245.611000000001</v>
      </c>
    </row>
    <row r="35" spans="1:9" x14ac:dyDescent="0.25">
      <c r="A35" s="17" t="s">
        <v>77</v>
      </c>
      <c r="B35" s="18">
        <v>26050.314999999999</v>
      </c>
      <c r="C35" s="18">
        <v>42926.932000000001</v>
      </c>
      <c r="E35" s="17" t="s">
        <v>496</v>
      </c>
      <c r="F35" s="18">
        <v>9506.4120000000021</v>
      </c>
      <c r="G35" s="18">
        <v>17571.473000000002</v>
      </c>
    </row>
    <row r="36" spans="1:9" x14ac:dyDescent="0.25">
      <c r="A36" s="17" t="s">
        <v>64</v>
      </c>
      <c r="B36" s="18">
        <v>27874.12399999996</v>
      </c>
      <c r="C36" s="18">
        <v>28915.093999999986</v>
      </c>
      <c r="E36" s="17" t="s">
        <v>4276</v>
      </c>
      <c r="F36" s="18">
        <v>18431.34</v>
      </c>
      <c r="G36" s="18">
        <v>5630.51</v>
      </c>
    </row>
    <row r="39" spans="1:9" x14ac:dyDescent="0.25">
      <c r="D39" s="16"/>
      <c r="E39" s="16"/>
    </row>
    <row r="40" spans="1:9" x14ac:dyDescent="0.25">
      <c r="A40" s="17" t="s">
        <v>10993</v>
      </c>
    </row>
    <row r="42" spans="1:9" x14ac:dyDescent="0.25">
      <c r="A42" s="16" t="s">
        <v>10987</v>
      </c>
      <c r="B42" s="16" t="s">
        <v>10991</v>
      </c>
      <c r="D42" s="16"/>
      <c r="E42" s="16" t="s">
        <v>10987</v>
      </c>
      <c r="F42" s="16" t="s">
        <v>10991</v>
      </c>
      <c r="H42" s="16"/>
      <c r="I42" s="16"/>
    </row>
    <row r="43" spans="1:9" x14ac:dyDescent="0.25">
      <c r="B43" t="s">
        <v>10985</v>
      </c>
      <c r="C43" t="s">
        <v>10986</v>
      </c>
      <c r="F43" t="s">
        <v>10985</v>
      </c>
      <c r="G43" t="s">
        <v>10986</v>
      </c>
    </row>
    <row r="46" spans="1:9" x14ac:dyDescent="0.25">
      <c r="A46" s="16" t="s">
        <v>10981</v>
      </c>
      <c r="E46" s="16" t="s">
        <v>10981</v>
      </c>
    </row>
    <row r="47" spans="1:9" x14ac:dyDescent="0.25">
      <c r="A47" s="17" t="s">
        <v>71</v>
      </c>
      <c r="B47" s="18">
        <v>78962.029999999984</v>
      </c>
      <c r="C47" s="18">
        <v>105340.51600000002</v>
      </c>
      <c r="E47" s="17" t="s">
        <v>265</v>
      </c>
      <c r="F47" s="18">
        <v>54824.09800000002</v>
      </c>
      <c r="G47" s="18">
        <v>86939.600999999995</v>
      </c>
    </row>
    <row r="48" spans="1:9" x14ac:dyDescent="0.25">
      <c r="A48" s="17" t="s">
        <v>35</v>
      </c>
      <c r="B48" s="18">
        <v>83918.64499999996</v>
      </c>
      <c r="C48" s="18">
        <v>95554.352999999988</v>
      </c>
      <c r="E48" s="17" t="s">
        <v>41</v>
      </c>
      <c r="F48" s="18">
        <v>56398.747999999992</v>
      </c>
      <c r="G48" s="18">
        <v>48875.692499999976</v>
      </c>
    </row>
    <row r="49" spans="1:7" x14ac:dyDescent="0.25">
      <c r="A49" s="17" t="s">
        <v>58</v>
      </c>
      <c r="B49" s="18">
        <v>58788.700000000004</v>
      </c>
      <c r="C49" s="18">
        <v>69677.617999999973</v>
      </c>
      <c r="E49" s="17" t="s">
        <v>94</v>
      </c>
      <c r="F49" s="18">
        <v>16158.721999999998</v>
      </c>
      <c r="G49" s="18">
        <v>56990.82</v>
      </c>
    </row>
    <row r="50" spans="1:7" x14ac:dyDescent="0.25">
      <c r="A50" s="17" t="s">
        <v>74</v>
      </c>
      <c r="B50" s="18">
        <v>49683.325000000004</v>
      </c>
      <c r="C50" s="18">
        <v>72788.044999999984</v>
      </c>
      <c r="E50" s="17" t="s">
        <v>145</v>
      </c>
      <c r="F50" s="18">
        <v>30304.938000000002</v>
      </c>
      <c r="G50" s="18">
        <v>41595.501999999964</v>
      </c>
    </row>
    <row r="51" spans="1:7" x14ac:dyDescent="0.25">
      <c r="A51" s="17" t="s">
        <v>55</v>
      </c>
      <c r="B51" s="18">
        <v>60833.200499999992</v>
      </c>
      <c r="C51" s="18">
        <v>60893.54250000004</v>
      </c>
      <c r="E51" s="17" t="s">
        <v>126</v>
      </c>
      <c r="F51" s="18">
        <v>29845.870999999992</v>
      </c>
      <c r="G51" s="18">
        <v>37197.550999999992</v>
      </c>
    </row>
    <row r="52" spans="1:7" x14ac:dyDescent="0.25">
      <c r="A52" s="17" t="s">
        <v>1218</v>
      </c>
      <c r="B52" s="18">
        <v>49599.41</v>
      </c>
      <c r="C52" s="18">
        <v>62899.387999999984</v>
      </c>
      <c r="E52" s="17" t="s">
        <v>881</v>
      </c>
      <c r="F52" s="18">
        <v>21197.32</v>
      </c>
      <c r="G52" s="18">
        <v>12148.885999999997</v>
      </c>
    </row>
    <row r="53" spans="1:7" x14ac:dyDescent="0.25">
      <c r="A53" s="17" t="s">
        <v>160</v>
      </c>
      <c r="B53" s="18">
        <v>41895.853999999999</v>
      </c>
      <c r="C53" s="18">
        <v>59946.232000000011</v>
      </c>
      <c r="E53" s="17" t="s">
        <v>183</v>
      </c>
      <c r="F53" s="18">
        <v>16448.681399999994</v>
      </c>
      <c r="G53" s="18">
        <v>16212.806399999998</v>
      </c>
    </row>
    <row r="54" spans="1:7" x14ac:dyDescent="0.25">
      <c r="A54" s="17" t="s">
        <v>683</v>
      </c>
      <c r="B54" s="18">
        <v>55906.886000000013</v>
      </c>
      <c r="C54" s="18">
        <v>43544.675000000003</v>
      </c>
      <c r="E54" s="17" t="s">
        <v>302</v>
      </c>
      <c r="F54" s="18">
        <v>13067.549999999997</v>
      </c>
      <c r="G54" s="18">
        <v>16245.611000000001</v>
      </c>
    </row>
    <row r="55" spans="1:7" x14ac:dyDescent="0.25">
      <c r="A55" s="17" t="s">
        <v>77</v>
      </c>
      <c r="B55" s="18">
        <v>26050.314999999999</v>
      </c>
      <c r="C55" s="18">
        <v>42926.932000000001</v>
      </c>
      <c r="E55" s="17" t="s">
        <v>496</v>
      </c>
      <c r="F55" s="18">
        <v>9506.4120000000021</v>
      </c>
      <c r="G55" s="18">
        <v>17571.473000000002</v>
      </c>
    </row>
    <row r="56" spans="1:7" x14ac:dyDescent="0.25">
      <c r="A56" s="17" t="s">
        <v>64</v>
      </c>
      <c r="B56" s="18">
        <v>27874.12399999996</v>
      </c>
      <c r="C56" s="18">
        <v>28915.093999999986</v>
      </c>
      <c r="E56" s="17" t="s">
        <v>4276</v>
      </c>
      <c r="F56" s="18">
        <v>18431.34</v>
      </c>
      <c r="G56" s="18">
        <v>5630.51</v>
      </c>
    </row>
    <row r="66" spans="1:9" x14ac:dyDescent="0.25">
      <c r="A66" s="16" t="s">
        <v>10999</v>
      </c>
      <c r="B66" s="16" t="s">
        <v>11000</v>
      </c>
      <c r="C66" t="s">
        <v>10987</v>
      </c>
      <c r="D66" t="s">
        <v>10998</v>
      </c>
      <c r="H66" t="s">
        <v>17</v>
      </c>
      <c r="I66" t="s">
        <v>11001</v>
      </c>
    </row>
    <row r="67" spans="1:9" x14ac:dyDescent="0.25">
      <c r="A67" t="s">
        <v>10983</v>
      </c>
      <c r="B67" t="s">
        <v>10994</v>
      </c>
      <c r="C67" s="18">
        <v>74447.796000000104</v>
      </c>
      <c r="D67" s="20">
        <v>1028</v>
      </c>
      <c r="F67" t="str">
        <f>A67</f>
        <v>2014</v>
      </c>
      <c r="G67" t="str">
        <f t="shared" ref="G67:H67" si="0">B67</f>
        <v>Qtr1</v>
      </c>
      <c r="H67" s="21">
        <f t="shared" si="0"/>
        <v>74447.796000000104</v>
      </c>
      <c r="I67" s="21">
        <f>C67/D67</f>
        <v>72.420035019455355</v>
      </c>
    </row>
    <row r="68" spans="1:9" x14ac:dyDescent="0.25">
      <c r="B68" t="s">
        <v>10995</v>
      </c>
      <c r="C68" s="18">
        <v>86538.759600000005</v>
      </c>
      <c r="D68" s="20">
        <v>1523</v>
      </c>
      <c r="G68" t="str">
        <f t="shared" ref="G68:G82" si="1">B68</f>
        <v>Qtr2</v>
      </c>
      <c r="H68" s="21">
        <f t="shared" ref="H68:H82" si="2">C68</f>
        <v>86538.759600000005</v>
      </c>
      <c r="I68" s="21">
        <f t="shared" ref="I68:I82" si="3">C68/D68</f>
        <v>56.821247275114906</v>
      </c>
    </row>
    <row r="69" spans="1:9" x14ac:dyDescent="0.25">
      <c r="B69" t="s">
        <v>10996</v>
      </c>
      <c r="C69" s="18">
        <v>143633.21229999998</v>
      </c>
      <c r="D69" s="20">
        <v>2159</v>
      </c>
      <c r="G69" t="str">
        <f t="shared" si="1"/>
        <v>Qtr3</v>
      </c>
      <c r="H69" s="21">
        <f t="shared" si="2"/>
        <v>143633.21229999998</v>
      </c>
      <c r="I69" s="21">
        <f t="shared" si="3"/>
        <v>66.527657387679469</v>
      </c>
    </row>
    <row r="70" spans="1:9" x14ac:dyDescent="0.25">
      <c r="B70" t="s">
        <v>10997</v>
      </c>
      <c r="C70" s="18">
        <v>179627.73020000022</v>
      </c>
      <c r="D70" s="20">
        <v>2871</v>
      </c>
      <c r="G70" t="str">
        <f t="shared" si="1"/>
        <v>Qtr4</v>
      </c>
      <c r="H70" s="21">
        <f t="shared" si="2"/>
        <v>179627.73020000022</v>
      </c>
      <c r="I70" s="21">
        <f t="shared" si="3"/>
        <v>62.566259212817911</v>
      </c>
    </row>
    <row r="71" spans="1:9" x14ac:dyDescent="0.25">
      <c r="A71" t="s">
        <v>10984</v>
      </c>
      <c r="B71" t="s">
        <v>10994</v>
      </c>
      <c r="C71" s="18">
        <v>68851.738599999939</v>
      </c>
      <c r="D71" s="20">
        <v>990</v>
      </c>
      <c r="F71" t="str">
        <f t="shared" ref="F71:F79" si="4">A71</f>
        <v>2015</v>
      </c>
      <c r="G71" t="str">
        <f t="shared" si="1"/>
        <v>Qtr1</v>
      </c>
      <c r="H71" s="21">
        <f t="shared" si="2"/>
        <v>68851.738599999939</v>
      </c>
      <c r="I71" s="21">
        <f t="shared" si="3"/>
        <v>69.547210707070647</v>
      </c>
    </row>
    <row r="72" spans="1:9" x14ac:dyDescent="0.25">
      <c r="B72" t="s">
        <v>10995</v>
      </c>
      <c r="C72" s="18">
        <v>89124.186999999874</v>
      </c>
      <c r="D72" s="20">
        <v>1604</v>
      </c>
      <c r="G72" t="str">
        <f t="shared" si="1"/>
        <v>Qtr2</v>
      </c>
      <c r="H72" s="21">
        <f t="shared" si="2"/>
        <v>89124.186999999874</v>
      </c>
      <c r="I72" s="21">
        <f t="shared" si="3"/>
        <v>55.563707605984959</v>
      </c>
    </row>
    <row r="73" spans="1:9" x14ac:dyDescent="0.25">
      <c r="B73" t="s">
        <v>10996</v>
      </c>
      <c r="C73" s="18">
        <v>130259.57519999996</v>
      </c>
      <c r="D73" s="20">
        <v>2241</v>
      </c>
      <c r="G73" t="str">
        <f t="shared" si="1"/>
        <v>Qtr3</v>
      </c>
      <c r="H73" s="21">
        <f t="shared" si="2"/>
        <v>130259.57519999996</v>
      </c>
      <c r="I73" s="21">
        <f t="shared" si="3"/>
        <v>58.125647121820599</v>
      </c>
    </row>
    <row r="74" spans="1:9" x14ac:dyDescent="0.25">
      <c r="B74" t="s">
        <v>10997</v>
      </c>
      <c r="C74" s="18">
        <v>182297.00819999998</v>
      </c>
      <c r="D74" s="20">
        <v>3144</v>
      </c>
      <c r="G74" t="str">
        <f t="shared" si="1"/>
        <v>Qtr4</v>
      </c>
      <c r="H74" s="21">
        <f t="shared" si="2"/>
        <v>182297.00819999998</v>
      </c>
      <c r="I74" s="21">
        <f t="shared" si="3"/>
        <v>57.982508969465641</v>
      </c>
    </row>
    <row r="75" spans="1:9" x14ac:dyDescent="0.25">
      <c r="A75" t="s">
        <v>10985</v>
      </c>
      <c r="B75" t="s">
        <v>10994</v>
      </c>
      <c r="C75" s="18">
        <v>93237.180999999953</v>
      </c>
      <c r="D75" s="20">
        <v>1243</v>
      </c>
      <c r="F75" t="str">
        <f t="shared" si="4"/>
        <v>2016</v>
      </c>
      <c r="G75" t="str">
        <f t="shared" si="1"/>
        <v>Qtr1</v>
      </c>
      <c r="H75" s="21">
        <f t="shared" si="2"/>
        <v>93237.180999999953</v>
      </c>
      <c r="I75" s="21">
        <f t="shared" si="3"/>
        <v>75.009799678197865</v>
      </c>
    </row>
    <row r="76" spans="1:9" x14ac:dyDescent="0.25">
      <c r="B76" t="s">
        <v>10995</v>
      </c>
      <c r="C76" s="18">
        <v>136082.30100000001</v>
      </c>
      <c r="D76" s="20">
        <v>2240</v>
      </c>
      <c r="G76" t="str">
        <f t="shared" si="1"/>
        <v>Qtr2</v>
      </c>
      <c r="H76" s="21">
        <f t="shared" si="2"/>
        <v>136082.30100000001</v>
      </c>
      <c r="I76" s="21">
        <f t="shared" si="3"/>
        <v>60.75102723214286</v>
      </c>
    </row>
    <row r="77" spans="1:9" x14ac:dyDescent="0.25">
      <c r="B77" t="s">
        <v>10996</v>
      </c>
      <c r="C77" s="18">
        <v>143787.36219999992</v>
      </c>
      <c r="D77" s="20">
        <v>2767</v>
      </c>
      <c r="G77" t="str">
        <f t="shared" si="1"/>
        <v>Qtr3</v>
      </c>
      <c r="H77" s="21">
        <f t="shared" si="2"/>
        <v>143787.36219999992</v>
      </c>
      <c r="I77" s="21">
        <f t="shared" si="3"/>
        <v>51.965074882544243</v>
      </c>
    </row>
    <row r="78" spans="1:9" x14ac:dyDescent="0.25">
      <c r="B78" t="s">
        <v>10997</v>
      </c>
      <c r="C78" s="18">
        <v>236098.75379999995</v>
      </c>
      <c r="D78" s="20">
        <v>3587</v>
      </c>
      <c r="G78" t="str">
        <f t="shared" si="1"/>
        <v>Qtr4</v>
      </c>
      <c r="H78" s="21">
        <f t="shared" si="2"/>
        <v>236098.75379999995</v>
      </c>
      <c r="I78" s="21">
        <f t="shared" si="3"/>
        <v>65.820672930025083</v>
      </c>
    </row>
    <row r="79" spans="1:9" x14ac:dyDescent="0.25">
      <c r="A79" t="s">
        <v>10986</v>
      </c>
      <c r="B79" t="s">
        <v>10994</v>
      </c>
      <c r="C79" s="18">
        <v>123144.86019999994</v>
      </c>
      <c r="D79" s="20">
        <v>1845</v>
      </c>
      <c r="F79" t="str">
        <f t="shared" si="4"/>
        <v>2017</v>
      </c>
      <c r="G79" t="str">
        <f t="shared" si="1"/>
        <v>Qtr1</v>
      </c>
      <c r="H79" s="21">
        <f t="shared" si="2"/>
        <v>123144.86019999994</v>
      </c>
      <c r="I79" s="21">
        <f t="shared" si="3"/>
        <v>66.745181680216774</v>
      </c>
    </row>
    <row r="80" spans="1:9" x14ac:dyDescent="0.25">
      <c r="B80" t="s">
        <v>10995</v>
      </c>
      <c r="C80" s="18">
        <v>133764.37199999994</v>
      </c>
      <c r="D80" s="20">
        <v>2551</v>
      </c>
      <c r="G80" t="str">
        <f t="shared" si="1"/>
        <v>Qtr2</v>
      </c>
      <c r="H80" s="21">
        <f t="shared" si="2"/>
        <v>133764.37199999994</v>
      </c>
      <c r="I80" s="21">
        <f t="shared" si="3"/>
        <v>52.43605331242648</v>
      </c>
    </row>
    <row r="81" spans="1:9" x14ac:dyDescent="0.25">
      <c r="B81" t="s">
        <v>10996</v>
      </c>
      <c r="C81" s="18">
        <v>196251.95600000018</v>
      </c>
      <c r="D81" s="20">
        <v>3384</v>
      </c>
      <c r="G81" t="str">
        <f t="shared" si="1"/>
        <v>Qtr3</v>
      </c>
      <c r="H81" s="21">
        <f t="shared" si="2"/>
        <v>196251.95600000018</v>
      </c>
      <c r="I81" s="21">
        <f t="shared" si="3"/>
        <v>57.99407683215135</v>
      </c>
    </row>
    <row r="82" spans="1:9" x14ac:dyDescent="0.25">
      <c r="B82" t="s">
        <v>10997</v>
      </c>
      <c r="C82" s="18">
        <v>280054.06699999998</v>
      </c>
      <c r="D82" s="20">
        <v>4696</v>
      </c>
      <c r="G82" t="str">
        <f t="shared" si="1"/>
        <v>Qtr4</v>
      </c>
      <c r="H82" s="21">
        <f t="shared" si="2"/>
        <v>280054.06699999998</v>
      </c>
      <c r="I82" s="21">
        <f t="shared" si="3"/>
        <v>59.636726362862007</v>
      </c>
    </row>
    <row r="83" spans="1:9" x14ac:dyDescent="0.25">
      <c r="A83" t="s">
        <v>10982</v>
      </c>
      <c r="C83">
        <v>2297200.8602999998</v>
      </c>
      <c r="D83">
        <v>37873</v>
      </c>
    </row>
    <row r="87" spans="1:9" x14ac:dyDescent="0.25">
      <c r="A87" s="16" t="s">
        <v>10</v>
      </c>
      <c r="B87" t="s">
        <v>10987</v>
      </c>
      <c r="C87" t="s">
        <v>10998</v>
      </c>
      <c r="E87" t="s">
        <v>10</v>
      </c>
      <c r="F87" t="s">
        <v>17</v>
      </c>
    </row>
    <row r="88" spans="1:9" x14ac:dyDescent="0.25">
      <c r="A88" t="s">
        <v>42</v>
      </c>
      <c r="B88">
        <v>457687.63150000101</v>
      </c>
      <c r="C88">
        <v>7667</v>
      </c>
      <c r="E88" t="str">
        <f>A88</f>
        <v>California</v>
      </c>
      <c r="F88" s="22">
        <f>B88</f>
        <v>457687.63150000101</v>
      </c>
    </row>
    <row r="89" spans="1:9" x14ac:dyDescent="0.25">
      <c r="A89" t="s">
        <v>266</v>
      </c>
      <c r="B89">
        <v>310876.27099999978</v>
      </c>
      <c r="C89">
        <v>4224</v>
      </c>
      <c r="E89" t="str">
        <f t="shared" ref="E89:E136" si="5">A89</f>
        <v>New York</v>
      </c>
      <c r="F89" s="22">
        <f t="shared" ref="F89:F136" si="6">B89</f>
        <v>310876.27099999978</v>
      </c>
    </row>
    <row r="90" spans="1:9" x14ac:dyDescent="0.25">
      <c r="A90" t="s">
        <v>103</v>
      </c>
      <c r="B90">
        <v>170188.04580000002</v>
      </c>
      <c r="C90">
        <v>3724</v>
      </c>
      <c r="E90" t="str">
        <f t="shared" si="5"/>
        <v>Texas</v>
      </c>
      <c r="F90" s="22">
        <f t="shared" si="6"/>
        <v>170188.04580000002</v>
      </c>
    </row>
    <row r="91" spans="1:9" x14ac:dyDescent="0.25">
      <c r="A91" t="s">
        <v>95</v>
      </c>
      <c r="B91">
        <v>138641.26999999993</v>
      </c>
      <c r="C91">
        <v>1883</v>
      </c>
      <c r="E91" t="str">
        <f t="shared" si="5"/>
        <v>Washington</v>
      </c>
      <c r="F91" s="22">
        <f t="shared" si="6"/>
        <v>138641.26999999993</v>
      </c>
    </row>
    <row r="92" spans="1:9" x14ac:dyDescent="0.25">
      <c r="A92" t="s">
        <v>146</v>
      </c>
      <c r="B92">
        <v>116511.91400000003</v>
      </c>
      <c r="C92">
        <v>2153</v>
      </c>
      <c r="E92" t="str">
        <f t="shared" si="5"/>
        <v>Pennsylvania</v>
      </c>
      <c r="F92" s="22">
        <f t="shared" si="6"/>
        <v>116511.91400000003</v>
      </c>
    </row>
    <row r="93" spans="1:9" x14ac:dyDescent="0.25">
      <c r="A93" t="s">
        <v>53</v>
      </c>
      <c r="B93">
        <v>89473.707999999999</v>
      </c>
      <c r="C93">
        <v>1379</v>
      </c>
      <c r="E93" t="str">
        <f t="shared" si="5"/>
        <v>Florida</v>
      </c>
      <c r="F93" s="22">
        <f t="shared" si="6"/>
        <v>89473.707999999999</v>
      </c>
    </row>
    <row r="94" spans="1:9" x14ac:dyDescent="0.25">
      <c r="A94" t="s">
        <v>210</v>
      </c>
      <c r="B94">
        <v>80166.100999999864</v>
      </c>
      <c r="C94">
        <v>1845</v>
      </c>
      <c r="E94" t="str">
        <f t="shared" si="5"/>
        <v>Illinois</v>
      </c>
      <c r="F94" s="22">
        <f t="shared" si="6"/>
        <v>80166.100999999864</v>
      </c>
    </row>
    <row r="95" spans="1:9" x14ac:dyDescent="0.25">
      <c r="A95" t="s">
        <v>497</v>
      </c>
      <c r="B95">
        <v>78258.135999999926</v>
      </c>
      <c r="C95">
        <v>1759</v>
      </c>
      <c r="E95" t="str">
        <f t="shared" si="5"/>
        <v>Ohio</v>
      </c>
      <c r="F95" s="22">
        <f t="shared" si="6"/>
        <v>78258.135999999926</v>
      </c>
    </row>
    <row r="96" spans="1:9" x14ac:dyDescent="0.25">
      <c r="A96" t="s">
        <v>237</v>
      </c>
      <c r="B96">
        <v>76269.614000000016</v>
      </c>
      <c r="C96">
        <v>946</v>
      </c>
      <c r="E96" t="str">
        <f t="shared" si="5"/>
        <v>Michigan</v>
      </c>
      <c r="F96" s="22">
        <f t="shared" si="6"/>
        <v>76269.614000000016</v>
      </c>
    </row>
    <row r="97" spans="1:6" x14ac:dyDescent="0.25">
      <c r="A97" t="s">
        <v>318</v>
      </c>
      <c r="B97">
        <v>70636.719999999987</v>
      </c>
      <c r="C97">
        <v>893</v>
      </c>
      <c r="E97" t="str">
        <f t="shared" si="5"/>
        <v>Virginia</v>
      </c>
      <c r="F97" s="22">
        <f t="shared" si="6"/>
        <v>70636.719999999987</v>
      </c>
    </row>
    <row r="98" spans="1:6" x14ac:dyDescent="0.25">
      <c r="A98" t="s">
        <v>87</v>
      </c>
      <c r="B98">
        <v>55603.163999999968</v>
      </c>
      <c r="C98">
        <v>983</v>
      </c>
      <c r="E98" t="str">
        <f t="shared" si="5"/>
        <v>North Carolina</v>
      </c>
      <c r="F98" s="22">
        <f t="shared" si="6"/>
        <v>55603.163999999968</v>
      </c>
    </row>
    <row r="99" spans="1:6" x14ac:dyDescent="0.25">
      <c r="A99" t="s">
        <v>253</v>
      </c>
      <c r="B99">
        <v>53555.360000000001</v>
      </c>
      <c r="C99">
        <v>578</v>
      </c>
      <c r="E99" t="str">
        <f t="shared" si="5"/>
        <v>Indiana</v>
      </c>
      <c r="F99" s="22">
        <f t="shared" si="6"/>
        <v>53555.360000000001</v>
      </c>
    </row>
    <row r="100" spans="1:6" x14ac:dyDescent="0.25">
      <c r="A100" t="s">
        <v>1274</v>
      </c>
      <c r="B100">
        <v>49095.840000000004</v>
      </c>
      <c r="C100">
        <v>705</v>
      </c>
      <c r="E100" t="str">
        <f t="shared" si="5"/>
        <v>Georgia</v>
      </c>
      <c r="F100" s="22">
        <f t="shared" si="6"/>
        <v>49095.840000000004</v>
      </c>
    </row>
    <row r="101" spans="1:6" x14ac:dyDescent="0.25">
      <c r="A101" t="s">
        <v>28</v>
      </c>
      <c r="B101">
        <v>36591.749999999971</v>
      </c>
      <c r="C101">
        <v>523</v>
      </c>
      <c r="E101" t="str">
        <f t="shared" si="5"/>
        <v>Kentucky</v>
      </c>
      <c r="F101" s="22">
        <f t="shared" si="6"/>
        <v>36591.749999999971</v>
      </c>
    </row>
    <row r="102" spans="1:6" x14ac:dyDescent="0.25">
      <c r="A102" t="s">
        <v>789</v>
      </c>
      <c r="B102">
        <v>35764.312000000013</v>
      </c>
      <c r="C102">
        <v>454</v>
      </c>
      <c r="E102" t="str">
        <f t="shared" si="5"/>
        <v>New Jersey</v>
      </c>
      <c r="F102" s="22">
        <f t="shared" si="6"/>
        <v>35764.312000000013</v>
      </c>
    </row>
    <row r="103" spans="1:6" x14ac:dyDescent="0.25">
      <c r="A103" t="s">
        <v>309</v>
      </c>
      <c r="B103">
        <v>35282.000999999997</v>
      </c>
      <c r="C103">
        <v>862</v>
      </c>
      <c r="E103" t="str">
        <f t="shared" si="5"/>
        <v>Arizona</v>
      </c>
      <c r="F103" s="22">
        <f t="shared" si="6"/>
        <v>35282.000999999997</v>
      </c>
    </row>
    <row r="104" spans="1:6" x14ac:dyDescent="0.25">
      <c r="A104" t="s">
        <v>113</v>
      </c>
      <c r="B104">
        <v>32114.610000000019</v>
      </c>
      <c r="C104">
        <v>463</v>
      </c>
      <c r="E104" t="str">
        <f t="shared" si="5"/>
        <v>Wisconsin</v>
      </c>
      <c r="F104" s="22">
        <f t="shared" si="6"/>
        <v>32114.610000000019</v>
      </c>
    </row>
    <row r="105" spans="1:6" x14ac:dyDescent="0.25">
      <c r="A105" t="s">
        <v>456</v>
      </c>
      <c r="B105">
        <v>32108.117999999995</v>
      </c>
      <c r="C105">
        <v>693</v>
      </c>
      <c r="E105" t="str">
        <f t="shared" si="5"/>
        <v>Colorado</v>
      </c>
      <c r="F105" s="22">
        <f t="shared" si="6"/>
        <v>32108.117999999995</v>
      </c>
    </row>
    <row r="106" spans="1:6" x14ac:dyDescent="0.25">
      <c r="A106" t="s">
        <v>334</v>
      </c>
      <c r="B106">
        <v>30661.872999999981</v>
      </c>
      <c r="C106">
        <v>681</v>
      </c>
      <c r="E106" t="str">
        <f t="shared" si="5"/>
        <v>Tennessee</v>
      </c>
      <c r="F106" s="22">
        <f t="shared" si="6"/>
        <v>30661.872999999981</v>
      </c>
    </row>
    <row r="107" spans="1:6" x14ac:dyDescent="0.25">
      <c r="A107" t="s">
        <v>228</v>
      </c>
      <c r="B107">
        <v>29863.149999999994</v>
      </c>
      <c r="C107">
        <v>331</v>
      </c>
      <c r="E107" t="str">
        <f t="shared" si="5"/>
        <v>Minnesota</v>
      </c>
      <c r="F107" s="22">
        <f t="shared" si="6"/>
        <v>29863.149999999994</v>
      </c>
    </row>
    <row r="108" spans="1:6" x14ac:dyDescent="0.25">
      <c r="A108" t="s">
        <v>1247</v>
      </c>
      <c r="B108">
        <v>28634.433999999994</v>
      </c>
      <c r="C108">
        <v>491</v>
      </c>
      <c r="E108" t="str">
        <f t="shared" si="5"/>
        <v>Massachusetts</v>
      </c>
      <c r="F108" s="22">
        <f t="shared" si="6"/>
        <v>28634.433999999994</v>
      </c>
    </row>
    <row r="109" spans="1:6" x14ac:dyDescent="0.25">
      <c r="A109" t="s">
        <v>244</v>
      </c>
      <c r="B109">
        <v>27451.068999999992</v>
      </c>
      <c r="C109">
        <v>367</v>
      </c>
      <c r="E109" t="str">
        <f t="shared" si="5"/>
        <v>Delaware</v>
      </c>
      <c r="F109" s="22">
        <f t="shared" si="6"/>
        <v>27451.068999999992</v>
      </c>
    </row>
    <row r="110" spans="1:6" x14ac:dyDescent="0.25">
      <c r="A110" t="s">
        <v>2741</v>
      </c>
      <c r="B110">
        <v>23705.523000000001</v>
      </c>
      <c r="C110">
        <v>420</v>
      </c>
      <c r="E110" t="str">
        <f t="shared" si="5"/>
        <v>Maryland</v>
      </c>
      <c r="F110" s="22">
        <f t="shared" si="6"/>
        <v>23705.523000000001</v>
      </c>
    </row>
    <row r="111" spans="1:6" x14ac:dyDescent="0.25">
      <c r="A111" t="s">
        <v>1402</v>
      </c>
      <c r="B111">
        <v>22627.955999999995</v>
      </c>
      <c r="C111">
        <v>199</v>
      </c>
      <c r="E111" t="str">
        <f t="shared" si="5"/>
        <v>Rhode Island</v>
      </c>
      <c r="F111" s="22">
        <f t="shared" si="6"/>
        <v>22627.955999999995</v>
      </c>
    </row>
    <row r="112" spans="1:6" x14ac:dyDescent="0.25">
      <c r="A112" t="s">
        <v>596</v>
      </c>
      <c r="B112">
        <v>22205.149999999998</v>
      </c>
      <c r="C112">
        <v>252</v>
      </c>
      <c r="E112" t="str">
        <f t="shared" si="5"/>
        <v>Missouri</v>
      </c>
      <c r="F112" s="22">
        <f t="shared" si="6"/>
        <v>22205.149999999998</v>
      </c>
    </row>
    <row r="113" spans="1:6" x14ac:dyDescent="0.25">
      <c r="A113" t="s">
        <v>649</v>
      </c>
      <c r="B113">
        <v>19683.39</v>
      </c>
      <c r="C113">
        <v>247</v>
      </c>
      <c r="E113" t="str">
        <f t="shared" si="5"/>
        <v>Oklahoma</v>
      </c>
      <c r="F113" s="22">
        <f t="shared" si="6"/>
        <v>19683.39</v>
      </c>
    </row>
    <row r="114" spans="1:6" x14ac:dyDescent="0.25">
      <c r="A114" t="s">
        <v>357</v>
      </c>
      <c r="B114">
        <v>19510.639999999992</v>
      </c>
      <c r="C114">
        <v>256</v>
      </c>
      <c r="E114" t="str">
        <f t="shared" si="5"/>
        <v>Alabama</v>
      </c>
      <c r="F114" s="22">
        <f t="shared" si="6"/>
        <v>19510.639999999992</v>
      </c>
    </row>
    <row r="115" spans="1:6" x14ac:dyDescent="0.25">
      <c r="A115" t="s">
        <v>419</v>
      </c>
      <c r="B115">
        <v>17431.149999999991</v>
      </c>
      <c r="C115">
        <v>499</v>
      </c>
      <c r="E115" t="str">
        <f t="shared" si="5"/>
        <v>Oregon</v>
      </c>
      <c r="F115" s="22">
        <f t="shared" si="6"/>
        <v>17431.149999999991</v>
      </c>
    </row>
    <row r="116" spans="1:6" x14ac:dyDescent="0.25">
      <c r="A116" t="s">
        <v>1395</v>
      </c>
      <c r="B116">
        <v>16729.101999999999</v>
      </c>
      <c r="C116">
        <v>168</v>
      </c>
      <c r="E116" t="str">
        <f t="shared" si="5"/>
        <v>Nevada</v>
      </c>
      <c r="F116" s="22">
        <f t="shared" si="6"/>
        <v>16729.101999999999</v>
      </c>
    </row>
    <row r="117" spans="1:6" x14ac:dyDescent="0.25">
      <c r="A117" t="s">
        <v>748</v>
      </c>
      <c r="B117">
        <v>13384.356999999996</v>
      </c>
      <c r="C117">
        <v>281</v>
      </c>
      <c r="E117" t="str">
        <f t="shared" si="5"/>
        <v>Connecticut</v>
      </c>
      <c r="F117" s="22">
        <f t="shared" si="6"/>
        <v>13384.356999999996</v>
      </c>
    </row>
    <row r="118" spans="1:6" x14ac:dyDescent="0.25">
      <c r="A118" t="s">
        <v>1711</v>
      </c>
      <c r="B118">
        <v>11678.129999999997</v>
      </c>
      <c r="C118">
        <v>240</v>
      </c>
      <c r="E118" t="str">
        <f t="shared" si="5"/>
        <v>Arkansas</v>
      </c>
      <c r="F118" s="22">
        <f t="shared" si="6"/>
        <v>11678.129999999997</v>
      </c>
    </row>
    <row r="119" spans="1:6" x14ac:dyDescent="0.25">
      <c r="A119" t="s">
        <v>120</v>
      </c>
      <c r="B119">
        <v>11220.055999999999</v>
      </c>
      <c r="C119">
        <v>219</v>
      </c>
      <c r="E119" t="str">
        <f t="shared" si="5"/>
        <v>Utah</v>
      </c>
      <c r="F119" s="22">
        <f t="shared" si="6"/>
        <v>11220.055999999999</v>
      </c>
    </row>
    <row r="120" spans="1:6" x14ac:dyDescent="0.25">
      <c r="A120" t="s">
        <v>1491</v>
      </c>
      <c r="B120">
        <v>10771.34</v>
      </c>
      <c r="C120">
        <v>221</v>
      </c>
      <c r="E120" t="str">
        <f t="shared" si="5"/>
        <v>Mississippi</v>
      </c>
      <c r="F120" s="22">
        <f t="shared" si="6"/>
        <v>10771.34</v>
      </c>
    </row>
    <row r="121" spans="1:6" x14ac:dyDescent="0.25">
      <c r="A121" t="s">
        <v>737</v>
      </c>
      <c r="B121">
        <v>9217.0299999999988</v>
      </c>
      <c r="C121">
        <v>156</v>
      </c>
      <c r="E121" t="str">
        <f t="shared" si="5"/>
        <v>Louisiana</v>
      </c>
      <c r="F121" s="22">
        <f t="shared" si="6"/>
        <v>9217.0299999999988</v>
      </c>
    </row>
    <row r="122" spans="1:6" x14ac:dyDescent="0.25">
      <c r="A122" t="s">
        <v>5211</v>
      </c>
      <c r="B122">
        <v>8929.369999999999</v>
      </c>
      <c r="C122">
        <v>50</v>
      </c>
      <c r="E122" t="str">
        <f t="shared" si="5"/>
        <v>Vermont</v>
      </c>
      <c r="F122" s="22">
        <f t="shared" si="6"/>
        <v>8929.369999999999</v>
      </c>
    </row>
    <row r="123" spans="1:6" x14ac:dyDescent="0.25">
      <c r="A123" t="s">
        <v>382</v>
      </c>
      <c r="B123">
        <v>8481.7099999999991</v>
      </c>
      <c r="C123">
        <v>172</v>
      </c>
      <c r="E123" t="str">
        <f t="shared" si="5"/>
        <v>South Carolina</v>
      </c>
      <c r="F123" s="22">
        <f t="shared" si="6"/>
        <v>8481.7099999999991</v>
      </c>
    </row>
    <row r="124" spans="1:6" x14ac:dyDescent="0.25">
      <c r="A124" t="s">
        <v>137</v>
      </c>
      <c r="B124">
        <v>7464.9299999999985</v>
      </c>
      <c r="C124">
        <v>136</v>
      </c>
      <c r="E124" t="str">
        <f t="shared" si="5"/>
        <v>Nebraska</v>
      </c>
      <c r="F124" s="22">
        <f t="shared" si="6"/>
        <v>7464.9299999999985</v>
      </c>
    </row>
    <row r="125" spans="1:6" x14ac:dyDescent="0.25">
      <c r="A125" t="s">
        <v>2700</v>
      </c>
      <c r="B125">
        <v>7292.5239999999994</v>
      </c>
      <c r="C125">
        <v>127</v>
      </c>
      <c r="E125" t="str">
        <f t="shared" si="5"/>
        <v>New Hampshire</v>
      </c>
      <c r="F125" s="22">
        <f t="shared" si="6"/>
        <v>7292.5239999999994</v>
      </c>
    </row>
    <row r="126" spans="1:6" x14ac:dyDescent="0.25">
      <c r="A126" t="s">
        <v>1766</v>
      </c>
      <c r="B126">
        <v>5589.3519999999971</v>
      </c>
      <c r="C126">
        <v>56</v>
      </c>
      <c r="E126" t="str">
        <f t="shared" si="5"/>
        <v>Montana</v>
      </c>
      <c r="F126" s="22">
        <f t="shared" si="6"/>
        <v>5589.3519999999971</v>
      </c>
    </row>
    <row r="127" spans="1:6" x14ac:dyDescent="0.25">
      <c r="A127" t="s">
        <v>668</v>
      </c>
      <c r="B127">
        <v>4783.521999999999</v>
      </c>
      <c r="C127">
        <v>151</v>
      </c>
      <c r="E127" t="str">
        <f t="shared" si="5"/>
        <v>New Mexico</v>
      </c>
      <c r="F127" s="22">
        <f t="shared" si="6"/>
        <v>4783.521999999999</v>
      </c>
    </row>
    <row r="128" spans="1:6" x14ac:dyDescent="0.25">
      <c r="A128" t="s">
        <v>488</v>
      </c>
      <c r="B128">
        <v>4579.7599999999993</v>
      </c>
      <c r="C128">
        <v>112</v>
      </c>
      <c r="E128" t="str">
        <f t="shared" si="5"/>
        <v>Iowa</v>
      </c>
      <c r="F128" s="22">
        <f t="shared" si="6"/>
        <v>4579.7599999999993</v>
      </c>
    </row>
    <row r="129" spans="1:6" x14ac:dyDescent="0.25">
      <c r="A129" t="s">
        <v>6267</v>
      </c>
      <c r="B129">
        <v>4382.4860000000017</v>
      </c>
      <c r="C129">
        <v>64</v>
      </c>
      <c r="E129" t="str">
        <f t="shared" si="5"/>
        <v>Idaho</v>
      </c>
      <c r="F129" s="22">
        <f t="shared" si="6"/>
        <v>4382.4860000000017</v>
      </c>
    </row>
    <row r="130" spans="1:6" x14ac:dyDescent="0.25">
      <c r="A130" t="s">
        <v>4538</v>
      </c>
      <c r="B130">
        <v>2914.31</v>
      </c>
      <c r="C130">
        <v>74</v>
      </c>
      <c r="E130" t="str">
        <f t="shared" si="5"/>
        <v>Kansas</v>
      </c>
      <c r="F130" s="22">
        <f t="shared" si="6"/>
        <v>2914.31</v>
      </c>
    </row>
    <row r="131" spans="1:6" x14ac:dyDescent="0.25">
      <c r="A131" t="s">
        <v>3040</v>
      </c>
      <c r="B131">
        <v>2865.0199999999995</v>
      </c>
      <c r="C131">
        <v>40</v>
      </c>
      <c r="E131" t="str">
        <f t="shared" si="5"/>
        <v>District of Columbia</v>
      </c>
      <c r="F131" s="22">
        <f t="shared" si="6"/>
        <v>2865.0199999999995</v>
      </c>
    </row>
    <row r="132" spans="1:6" x14ac:dyDescent="0.25">
      <c r="A132" t="s">
        <v>8549</v>
      </c>
      <c r="B132">
        <v>1603.136</v>
      </c>
      <c r="C132">
        <v>4</v>
      </c>
      <c r="E132" t="str">
        <f t="shared" si="5"/>
        <v>Wyoming</v>
      </c>
      <c r="F132" s="22">
        <f t="shared" si="6"/>
        <v>1603.136</v>
      </c>
    </row>
    <row r="133" spans="1:6" x14ac:dyDescent="0.25">
      <c r="A133" t="s">
        <v>5333</v>
      </c>
      <c r="B133">
        <v>1315.5600000000002</v>
      </c>
      <c r="C133">
        <v>42</v>
      </c>
      <c r="E133" t="str">
        <f t="shared" si="5"/>
        <v>South Dakota</v>
      </c>
      <c r="F133" s="22">
        <f t="shared" si="6"/>
        <v>1315.5600000000002</v>
      </c>
    </row>
    <row r="134" spans="1:6" x14ac:dyDescent="0.25">
      <c r="A134" t="s">
        <v>5242</v>
      </c>
      <c r="B134">
        <v>1270.5300000000002</v>
      </c>
      <c r="C134">
        <v>35</v>
      </c>
      <c r="E134" t="str">
        <f t="shared" si="5"/>
        <v>Maine</v>
      </c>
      <c r="F134" s="22">
        <f t="shared" si="6"/>
        <v>1270.5300000000002</v>
      </c>
    </row>
    <row r="135" spans="1:6" x14ac:dyDescent="0.25">
      <c r="A135" t="s">
        <v>9733</v>
      </c>
      <c r="B135">
        <v>1209.8240000000001</v>
      </c>
      <c r="C135">
        <v>18</v>
      </c>
      <c r="E135" t="str">
        <f t="shared" si="5"/>
        <v>West Virginia</v>
      </c>
      <c r="F135" s="22">
        <f t="shared" si="6"/>
        <v>1209.8240000000001</v>
      </c>
    </row>
    <row r="136" spans="1:6" x14ac:dyDescent="0.25">
      <c r="A136" t="s">
        <v>7456</v>
      </c>
      <c r="B136">
        <v>919.91</v>
      </c>
      <c r="C136">
        <v>30</v>
      </c>
      <c r="E136" t="str">
        <f t="shared" si="5"/>
        <v>North Dakota</v>
      </c>
      <c r="F136" s="22">
        <f t="shared" si="6"/>
        <v>919.91</v>
      </c>
    </row>
    <row r="137" spans="1:6" x14ac:dyDescent="0.25">
      <c r="A137" t="s">
        <v>10982</v>
      </c>
      <c r="B137">
        <v>2297200.8603000003</v>
      </c>
      <c r="C137">
        <v>37873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88B5F-AF44-41E7-94C3-60BE3DF5E5E6}">
  <dimension ref="B1:Y45"/>
  <sheetViews>
    <sheetView zoomScale="80" zoomScaleNormal="80" workbookViewId="0">
      <selection activeCell="AF30" sqref="AF30"/>
    </sheetView>
  </sheetViews>
  <sheetFormatPr defaultRowHeight="15" x14ac:dyDescent="0.25"/>
  <sheetData>
    <row r="1" spans="2:25" ht="15.75" thickBot="1" x14ac:dyDescent="0.3"/>
    <row r="2" spans="2:25" ht="15.75" thickBot="1" x14ac:dyDescent="0.3">
      <c r="B2" s="5"/>
      <c r="C2" s="6"/>
    </row>
    <row r="3" spans="2:25" ht="15.75" thickBot="1" x14ac:dyDescent="0.3">
      <c r="B3" s="7" t="s">
        <v>10952</v>
      </c>
      <c r="C3" s="8"/>
      <c r="F3" s="13"/>
      <c r="G3" s="14"/>
      <c r="H3" s="14"/>
      <c r="I3" s="14" t="s">
        <v>10965</v>
      </c>
      <c r="J3" s="14"/>
      <c r="K3" s="14"/>
      <c r="L3" s="14"/>
      <c r="M3" s="15"/>
      <c r="O3" s="13"/>
      <c r="P3" s="14"/>
      <c r="Q3" s="14"/>
      <c r="R3" s="14" t="s">
        <v>10966</v>
      </c>
      <c r="S3" s="14"/>
      <c r="T3" s="14"/>
      <c r="U3" s="15"/>
    </row>
    <row r="4" spans="2:25" ht="15.75" thickBot="1" x14ac:dyDescent="0.3">
      <c r="B4" s="9"/>
      <c r="C4" s="10"/>
    </row>
    <row r="5" spans="2:25" ht="15.75" thickBot="1" x14ac:dyDescent="0.3"/>
    <row r="6" spans="2:25" x14ac:dyDescent="0.25">
      <c r="C6" s="5"/>
      <c r="D6" s="11"/>
      <c r="E6" s="6"/>
      <c r="G6" s="5"/>
      <c r="H6" s="11"/>
      <c r="I6" s="6"/>
      <c r="K6" s="5"/>
      <c r="L6" s="11"/>
      <c r="M6" s="6"/>
      <c r="O6" s="5"/>
      <c r="P6" s="11"/>
      <c r="Q6" s="6"/>
      <c r="S6" s="5"/>
      <c r="T6" s="11"/>
      <c r="U6" s="6"/>
      <c r="W6" s="5"/>
      <c r="X6" s="11"/>
      <c r="Y6" s="6"/>
    </row>
    <row r="7" spans="2:25" x14ac:dyDescent="0.25">
      <c r="C7" s="7"/>
      <c r="D7" t="s">
        <v>10953</v>
      </c>
      <c r="E7" s="8"/>
      <c r="G7" s="7"/>
      <c r="H7" t="s">
        <v>10954</v>
      </c>
      <c r="I7" s="8"/>
      <c r="K7" s="7"/>
      <c r="L7" t="s">
        <v>10955</v>
      </c>
      <c r="M7" s="8"/>
      <c r="O7" s="7"/>
      <c r="P7" t="s">
        <v>10956</v>
      </c>
      <c r="Q7" s="8"/>
      <c r="S7" s="7"/>
      <c r="T7" t="s">
        <v>10957</v>
      </c>
      <c r="U7" s="8"/>
      <c r="W7" s="7"/>
      <c r="X7" t="s">
        <v>10958</v>
      </c>
      <c r="Y7" s="8"/>
    </row>
    <row r="8" spans="2:25" x14ac:dyDescent="0.25">
      <c r="C8" s="7"/>
      <c r="D8" t="s">
        <v>10967</v>
      </c>
      <c r="E8" s="8"/>
      <c r="G8" s="7"/>
      <c r="H8" t="s">
        <v>10968</v>
      </c>
      <c r="I8" s="8"/>
      <c r="K8" s="7"/>
      <c r="L8" t="s">
        <v>10969</v>
      </c>
      <c r="M8" s="8"/>
      <c r="O8" s="7"/>
      <c r="P8" t="s">
        <v>10970</v>
      </c>
      <c r="Q8" s="8"/>
      <c r="S8" s="7"/>
      <c r="T8" t="s">
        <v>10971</v>
      </c>
      <c r="U8" s="8"/>
      <c r="W8" s="7"/>
      <c r="X8" t="s">
        <v>10969</v>
      </c>
      <c r="Y8" s="8"/>
    </row>
    <row r="9" spans="2:25" ht="15.75" thickBot="1" x14ac:dyDescent="0.3">
      <c r="C9" s="9"/>
      <c r="D9" s="12"/>
      <c r="E9" s="10"/>
      <c r="G9" s="9"/>
      <c r="H9" s="12"/>
      <c r="I9" s="10"/>
      <c r="K9" s="9"/>
      <c r="L9" s="12"/>
      <c r="M9" s="10"/>
      <c r="O9" s="9"/>
      <c r="P9" s="12"/>
      <c r="Q9" s="10"/>
      <c r="S9" s="9"/>
      <c r="T9" s="12"/>
      <c r="U9" s="10"/>
      <c r="W9" s="9"/>
      <c r="X9" s="12"/>
      <c r="Y9" s="10"/>
    </row>
    <row r="11" spans="2:25" ht="15.75" thickBot="1" x14ac:dyDescent="0.3"/>
    <row r="12" spans="2:25" ht="15.75" thickBot="1" x14ac:dyDescent="0.3">
      <c r="C12" s="13"/>
      <c r="D12" s="14"/>
      <c r="E12" s="14"/>
      <c r="F12" s="14" t="s">
        <v>10972</v>
      </c>
      <c r="G12" s="14"/>
      <c r="H12" s="14"/>
      <c r="I12" s="14"/>
      <c r="J12" s="15"/>
      <c r="O12" s="13"/>
      <c r="P12" s="14"/>
      <c r="Q12" s="14"/>
      <c r="R12" s="14" t="s">
        <v>10973</v>
      </c>
      <c r="S12" s="14"/>
      <c r="T12" s="14"/>
      <c r="U12" s="15"/>
    </row>
    <row r="13" spans="2:25" ht="15.75" thickBot="1" x14ac:dyDescent="0.3"/>
    <row r="14" spans="2:25" x14ac:dyDescent="0.25">
      <c r="C14" s="5"/>
      <c r="D14" s="11"/>
      <c r="E14" s="11"/>
      <c r="F14" s="11"/>
      <c r="G14" s="6"/>
      <c r="I14" s="5"/>
      <c r="J14" s="11"/>
      <c r="K14" s="11"/>
      <c r="L14" s="11"/>
      <c r="M14" s="6"/>
      <c r="O14" s="5"/>
      <c r="P14" s="11"/>
      <c r="Q14" s="11"/>
      <c r="R14" s="11"/>
      <c r="S14" s="6"/>
      <c r="U14" s="5"/>
      <c r="V14" s="11"/>
      <c r="W14" s="11"/>
      <c r="X14" s="11"/>
      <c r="Y14" s="6"/>
    </row>
    <row r="15" spans="2:25" x14ac:dyDescent="0.25">
      <c r="C15" s="7"/>
      <c r="G15" s="8"/>
      <c r="I15" s="7"/>
      <c r="M15" s="8"/>
      <c r="O15" s="7"/>
      <c r="S15" s="8"/>
      <c r="U15" s="7"/>
      <c r="Y15" s="8"/>
    </row>
    <row r="16" spans="2:25" x14ac:dyDescent="0.25">
      <c r="C16" s="7"/>
      <c r="G16" s="8"/>
      <c r="I16" s="7"/>
      <c r="M16" s="8"/>
      <c r="O16" s="7"/>
      <c r="S16" s="8"/>
      <c r="U16" s="7"/>
      <c r="Y16" s="8"/>
    </row>
    <row r="17" spans="3:25" x14ac:dyDescent="0.25">
      <c r="C17" s="7"/>
      <c r="G17" s="8"/>
      <c r="I17" s="7"/>
      <c r="M17" s="8"/>
      <c r="O17" s="7"/>
      <c r="S17" s="8"/>
      <c r="U17" s="7"/>
      <c r="Y17" s="8"/>
    </row>
    <row r="18" spans="3:25" x14ac:dyDescent="0.25">
      <c r="C18" s="7"/>
      <c r="G18" s="8"/>
      <c r="I18" s="7"/>
      <c r="M18" s="8"/>
      <c r="O18" s="7"/>
      <c r="S18" s="8"/>
      <c r="U18" s="7"/>
      <c r="Y18" s="8"/>
    </row>
    <row r="19" spans="3:25" x14ac:dyDescent="0.25">
      <c r="C19" s="7"/>
      <c r="E19" t="s">
        <v>10959</v>
      </c>
      <c r="G19" s="8"/>
      <c r="I19" s="7"/>
      <c r="K19" t="s">
        <v>10960</v>
      </c>
      <c r="M19" s="8"/>
      <c r="O19" s="7"/>
      <c r="Q19" t="s">
        <v>10961</v>
      </c>
      <c r="S19" s="8"/>
      <c r="U19" s="7"/>
      <c r="W19" t="s">
        <v>10962</v>
      </c>
      <c r="Y19" s="8"/>
    </row>
    <row r="20" spans="3:25" x14ac:dyDescent="0.25">
      <c r="C20" s="7"/>
      <c r="D20" t="s">
        <v>10974</v>
      </c>
      <c r="G20" s="8"/>
      <c r="I20" s="7"/>
      <c r="J20" t="s">
        <v>10975</v>
      </c>
      <c r="M20" s="8"/>
      <c r="O20" s="7"/>
      <c r="P20" t="s">
        <v>10974</v>
      </c>
      <c r="S20" s="8"/>
      <c r="U20" s="7"/>
      <c r="V20" t="s">
        <v>10975</v>
      </c>
      <c r="Y20" s="8"/>
    </row>
    <row r="21" spans="3:25" x14ac:dyDescent="0.25">
      <c r="C21" s="7"/>
      <c r="G21" s="8"/>
      <c r="I21" s="7"/>
      <c r="M21" s="8"/>
      <c r="O21" s="7"/>
      <c r="S21" s="8"/>
      <c r="U21" s="7"/>
      <c r="Y21" s="8"/>
    </row>
    <row r="22" spans="3:25" x14ac:dyDescent="0.25">
      <c r="C22" s="7"/>
      <c r="G22" s="8"/>
      <c r="I22" s="7"/>
      <c r="M22" s="8"/>
      <c r="O22" s="7"/>
      <c r="S22" s="8"/>
      <c r="U22" s="7"/>
      <c r="Y22" s="8"/>
    </row>
    <row r="23" spans="3:25" x14ac:dyDescent="0.25">
      <c r="C23" s="7"/>
      <c r="G23" s="8"/>
      <c r="I23" s="7"/>
      <c r="M23" s="8"/>
      <c r="O23" s="7"/>
      <c r="S23" s="8"/>
      <c r="U23" s="7"/>
      <c r="Y23" s="8"/>
    </row>
    <row r="24" spans="3:25" x14ac:dyDescent="0.25">
      <c r="C24" s="7"/>
      <c r="G24" s="8"/>
      <c r="I24" s="7"/>
      <c r="M24" s="8"/>
      <c r="O24" s="7"/>
      <c r="S24" s="8"/>
      <c r="U24" s="7"/>
      <c r="Y24" s="8"/>
    </row>
    <row r="25" spans="3:25" x14ac:dyDescent="0.25">
      <c r="C25" s="7"/>
      <c r="G25" s="8"/>
      <c r="I25" s="7"/>
      <c r="M25" s="8"/>
      <c r="O25" s="7"/>
      <c r="S25" s="8"/>
      <c r="U25" s="7"/>
      <c r="Y25" s="8"/>
    </row>
    <row r="26" spans="3:25" x14ac:dyDescent="0.25">
      <c r="C26" s="7"/>
      <c r="G26" s="8"/>
      <c r="I26" s="7"/>
      <c r="M26" s="8"/>
      <c r="O26" s="7"/>
      <c r="S26" s="8"/>
      <c r="U26" s="7"/>
      <c r="Y26" s="8"/>
    </row>
    <row r="27" spans="3:25" x14ac:dyDescent="0.25">
      <c r="C27" s="7"/>
      <c r="G27" s="8"/>
      <c r="I27" s="7"/>
      <c r="M27" s="8"/>
      <c r="O27" s="7"/>
      <c r="S27" s="8"/>
      <c r="U27" s="7"/>
      <c r="Y27" s="8"/>
    </row>
    <row r="28" spans="3:25" ht="15.75" thickBot="1" x14ac:dyDescent="0.3">
      <c r="C28" s="9"/>
      <c r="D28" s="12"/>
      <c r="E28" s="12"/>
      <c r="F28" s="12"/>
      <c r="G28" s="10"/>
      <c r="I28" s="9"/>
      <c r="J28" s="12"/>
      <c r="K28" s="12"/>
      <c r="L28" s="12"/>
      <c r="M28" s="10"/>
      <c r="O28" s="9"/>
      <c r="P28" s="12"/>
      <c r="Q28" s="12"/>
      <c r="R28" s="12"/>
      <c r="S28" s="10"/>
      <c r="U28" s="9"/>
      <c r="V28" s="12"/>
      <c r="W28" s="12"/>
      <c r="X28" s="12"/>
      <c r="Y28" s="10"/>
    </row>
    <row r="31" spans="3:25" ht="15.75" thickBot="1" x14ac:dyDescent="0.3"/>
    <row r="32" spans="3:25" ht="15.75" thickBot="1" x14ac:dyDescent="0.3">
      <c r="C32" s="13"/>
      <c r="D32" s="14"/>
      <c r="E32" s="14"/>
      <c r="F32" s="14" t="s">
        <v>10976</v>
      </c>
      <c r="G32" s="14"/>
      <c r="H32" s="14"/>
      <c r="I32" s="14"/>
      <c r="J32" s="15"/>
      <c r="L32" s="13"/>
      <c r="M32" s="14"/>
      <c r="N32" s="14" t="s">
        <v>10977</v>
      </c>
      <c r="O32" s="14"/>
      <c r="P32" s="15"/>
      <c r="R32" s="13"/>
      <c r="S32" s="14"/>
      <c r="T32" s="14"/>
      <c r="U32" s="14" t="s">
        <v>10978</v>
      </c>
      <c r="V32" s="14"/>
      <c r="W32" s="14"/>
      <c r="X32" s="14"/>
      <c r="Y32" s="15"/>
    </row>
    <row r="33" spans="3:25" ht="15.75" thickBot="1" x14ac:dyDescent="0.3"/>
    <row r="34" spans="3:25" x14ac:dyDescent="0.25">
      <c r="C34" s="5"/>
      <c r="D34" s="11"/>
      <c r="E34" s="11"/>
      <c r="F34" s="11"/>
      <c r="G34" s="11"/>
      <c r="H34" s="11"/>
      <c r="I34" s="11"/>
      <c r="J34" s="11"/>
      <c r="K34" s="11"/>
      <c r="L34" s="11"/>
      <c r="M34" s="6"/>
      <c r="O34" s="5"/>
      <c r="P34" s="11"/>
      <c r="Q34" s="11"/>
      <c r="R34" s="11"/>
      <c r="S34" s="11"/>
      <c r="T34" s="11"/>
      <c r="U34" s="11"/>
      <c r="V34" s="11"/>
      <c r="W34" s="11"/>
      <c r="X34" s="11"/>
      <c r="Y34" s="6"/>
    </row>
    <row r="35" spans="3:25" x14ac:dyDescent="0.25">
      <c r="C35" s="7"/>
      <c r="M35" s="8"/>
      <c r="O35" s="7"/>
      <c r="Y35" s="8"/>
    </row>
    <row r="36" spans="3:25" x14ac:dyDescent="0.25">
      <c r="C36" s="7"/>
      <c r="M36" s="8"/>
      <c r="O36" s="7"/>
      <c r="Y36" s="8"/>
    </row>
    <row r="37" spans="3:25" x14ac:dyDescent="0.25">
      <c r="C37" s="7"/>
      <c r="M37" s="8"/>
      <c r="O37" s="7"/>
      <c r="Y37" s="8"/>
    </row>
    <row r="38" spans="3:25" x14ac:dyDescent="0.25">
      <c r="C38" s="7"/>
      <c r="G38" t="s">
        <v>10963</v>
      </c>
      <c r="M38" s="8"/>
      <c r="O38" s="7"/>
      <c r="S38" t="s">
        <v>10964</v>
      </c>
      <c r="Y38" s="8"/>
    </row>
    <row r="39" spans="3:25" x14ac:dyDescent="0.25">
      <c r="C39" s="7"/>
      <c r="M39" s="8"/>
      <c r="O39" s="7"/>
      <c r="Y39" s="8"/>
    </row>
    <row r="40" spans="3:25" x14ac:dyDescent="0.25">
      <c r="C40" s="7"/>
      <c r="E40" t="s">
        <v>10979</v>
      </c>
      <c r="M40" s="8"/>
      <c r="O40" s="7"/>
      <c r="P40" t="s">
        <v>10980</v>
      </c>
      <c r="Y40" s="8"/>
    </row>
    <row r="41" spans="3:25" x14ac:dyDescent="0.25">
      <c r="C41" s="7"/>
      <c r="M41" s="8"/>
      <c r="O41" s="7"/>
      <c r="Y41" s="8"/>
    </row>
    <row r="42" spans="3:25" x14ac:dyDescent="0.25">
      <c r="C42" s="7"/>
      <c r="M42" s="8"/>
      <c r="O42" s="7"/>
      <c r="Y42" s="8"/>
    </row>
    <row r="43" spans="3:25" x14ac:dyDescent="0.25">
      <c r="C43" s="7"/>
      <c r="M43" s="8"/>
      <c r="O43" s="7"/>
      <c r="Y43" s="8"/>
    </row>
    <row r="44" spans="3:25" x14ac:dyDescent="0.25">
      <c r="C44" s="7"/>
      <c r="M44" s="8"/>
      <c r="O44" s="7"/>
      <c r="Y44" s="8"/>
    </row>
    <row r="45" spans="3:25" ht="15.75" thickBot="1" x14ac:dyDescent="0.3">
      <c r="C45" s="9"/>
      <c r="D45" s="12"/>
      <c r="E45" s="12"/>
      <c r="F45" s="12"/>
      <c r="G45" s="12"/>
      <c r="H45" s="12"/>
      <c r="I45" s="12"/>
      <c r="J45" s="12"/>
      <c r="K45" s="12"/>
      <c r="L45" s="12"/>
      <c r="M45" s="10"/>
      <c r="O45" s="9"/>
      <c r="P45" s="12"/>
      <c r="Q45" s="12"/>
      <c r="R45" s="12"/>
      <c r="S45" s="12"/>
      <c r="T45" s="12"/>
      <c r="U45" s="12"/>
      <c r="V45" s="12"/>
      <c r="W45" s="12"/>
      <c r="X45" s="12"/>
      <c r="Y45" s="1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15D3-35DB-4C82-B903-72219C6F3A0B}">
  <dimension ref="C2:AA45"/>
  <sheetViews>
    <sheetView showGridLines="0" tabSelected="1" topLeftCell="A6" zoomScale="87" zoomScaleNormal="87" workbookViewId="0">
      <selection activeCell="X2" sqref="X2"/>
    </sheetView>
  </sheetViews>
  <sheetFormatPr defaultRowHeight="15" x14ac:dyDescent="0.25"/>
  <cols>
    <col min="3" max="3" width="14.140625" customWidth="1"/>
    <col min="4" max="4" width="13.42578125" customWidth="1"/>
    <col min="5" max="5" width="11.5703125" bestFit="1" customWidth="1"/>
    <col min="6" max="6" width="10.42578125" customWidth="1"/>
    <col min="9" max="9" width="20.85546875" bestFit="1" customWidth="1"/>
    <col min="10" max="11" width="11.5703125" bestFit="1" customWidth="1"/>
    <col min="12" max="12" width="10.85546875" customWidth="1"/>
    <col min="15" max="15" width="15.42578125" customWidth="1"/>
    <col min="16" max="17" width="11.5703125" bestFit="1" customWidth="1"/>
    <col min="18" max="18" width="12.7109375" customWidth="1"/>
    <col min="21" max="21" width="13.42578125" bestFit="1" customWidth="1"/>
    <col min="22" max="23" width="11.5703125" bestFit="1" customWidth="1"/>
    <col min="24" max="24" width="11.28515625" customWidth="1"/>
  </cols>
  <sheetData>
    <row r="2" spans="3:25" ht="15.75" thickBot="1" x14ac:dyDescent="0.3"/>
    <row r="3" spans="3:25" ht="15.75" thickBot="1" x14ac:dyDescent="0.3">
      <c r="F3" s="13"/>
      <c r="G3" s="14"/>
      <c r="H3" s="14"/>
      <c r="I3" s="14" t="s">
        <v>10965</v>
      </c>
      <c r="J3" s="14"/>
      <c r="K3" s="14"/>
      <c r="L3" s="14"/>
      <c r="M3" s="15"/>
      <c r="O3" s="13"/>
      <c r="P3" s="14"/>
      <c r="Q3" s="14"/>
      <c r="R3" s="14" t="s">
        <v>10966</v>
      </c>
      <c r="S3" s="14"/>
      <c r="T3" s="14"/>
      <c r="U3" s="15"/>
    </row>
    <row r="13" spans="3:25" ht="15.75" thickBot="1" x14ac:dyDescent="0.3"/>
    <row r="14" spans="3:25" ht="15.75" thickBot="1" x14ac:dyDescent="0.3">
      <c r="C14" s="13"/>
      <c r="D14" s="14"/>
      <c r="E14" s="14"/>
      <c r="F14" s="14" t="s">
        <v>10972</v>
      </c>
      <c r="G14" s="14"/>
      <c r="H14" s="14"/>
      <c r="I14" s="14"/>
      <c r="J14" s="15"/>
      <c r="O14" s="13"/>
      <c r="P14" s="14"/>
      <c r="Q14" s="14"/>
      <c r="R14" s="14" t="s">
        <v>10973</v>
      </c>
      <c r="S14" s="14"/>
      <c r="T14" s="14"/>
      <c r="U14" s="15"/>
      <c r="Y14" s="23"/>
    </row>
    <row r="16" spans="3:25" x14ac:dyDescent="0.25">
      <c r="C16" s="23" t="s">
        <v>10939</v>
      </c>
      <c r="D16" s="23">
        <v>2016</v>
      </c>
      <c r="E16" s="23">
        <v>2017</v>
      </c>
      <c r="F16" s="25" t="s">
        <v>11002</v>
      </c>
      <c r="I16" s="23" t="s">
        <v>10939</v>
      </c>
      <c r="J16" s="23">
        <v>2016</v>
      </c>
      <c r="K16" s="23">
        <v>2017</v>
      </c>
      <c r="L16" s="25" t="s">
        <v>11002</v>
      </c>
      <c r="O16" s="23" t="s">
        <v>10939</v>
      </c>
      <c r="P16" s="23">
        <v>2016</v>
      </c>
      <c r="Q16" s="23">
        <v>2017</v>
      </c>
      <c r="R16" s="25" t="s">
        <v>11002</v>
      </c>
      <c r="S16" s="23"/>
      <c r="T16" s="23"/>
      <c r="U16" s="23" t="s">
        <v>10939</v>
      </c>
      <c r="V16" s="23">
        <v>2016</v>
      </c>
      <c r="W16" s="23">
        <v>2017</v>
      </c>
      <c r="X16" s="25" t="s">
        <v>11002</v>
      </c>
    </row>
    <row r="17" spans="3:27" x14ac:dyDescent="0.25">
      <c r="C17" s="24" t="str">
        <f>IF('Pivot Sheet'!A27="","",'Pivot Sheet'!A27)</f>
        <v>Phones</v>
      </c>
      <c r="D17" s="24">
        <f>IF('Pivot Sheet'!B27="","",'Pivot Sheet'!B27)</f>
        <v>78962.029999999984</v>
      </c>
      <c r="E17" s="24">
        <f>IF('Pivot Sheet'!C27="","",'Pivot Sheet'!C27)</f>
        <v>105340.51600000002</v>
      </c>
      <c r="F17" s="28">
        <f>IF(E17="","",E17/D17-1)</f>
        <v>0.33406544892526235</v>
      </c>
      <c r="I17" t="str">
        <f>'Pivot Sheet'!E27</f>
        <v>New York City</v>
      </c>
      <c r="J17" s="26">
        <f>'Pivot Sheet'!F27</f>
        <v>54824.09800000002</v>
      </c>
      <c r="K17" s="26">
        <f>'Pivot Sheet'!G27</f>
        <v>86939.600999999995</v>
      </c>
      <c r="L17" s="28">
        <f>K17/J17-1</f>
        <v>0.58579172611284847</v>
      </c>
      <c r="O17" s="26" t="str">
        <f>'Pivot Sheet'!A47</f>
        <v>Phones</v>
      </c>
      <c r="P17" s="26">
        <f>'Pivot Sheet'!B47</f>
        <v>78962.029999999984</v>
      </c>
      <c r="Q17" s="26">
        <f>'Pivot Sheet'!C47</f>
        <v>105340.51600000002</v>
      </c>
      <c r="R17" s="29">
        <f>Q17/P17-1</f>
        <v>0.33406544892526235</v>
      </c>
      <c r="U17" s="26" t="str">
        <f>'Pivot Sheet'!E47</f>
        <v>New York City</v>
      </c>
      <c r="V17" s="26">
        <f>IF('Pivot Sheet'!F47="","",'Pivot Sheet'!F47)</f>
        <v>54824.09800000002</v>
      </c>
      <c r="W17" s="26">
        <f>IF('Pivot Sheet'!G47="","",'Pivot Sheet'!G47)</f>
        <v>86939.600999999995</v>
      </c>
      <c r="X17" s="28" cm="1">
        <f t="array" ref="X17">_xlfn.IFS(V17="","",W17="","",V17&lt;&gt;"",W17/V17-1,W17&lt;&gt;"",W17/V17-1)</f>
        <v>0.58579172611284847</v>
      </c>
    </row>
    <row r="18" spans="3:27" x14ac:dyDescent="0.25">
      <c r="C18" s="24" t="str">
        <f>IF('Pivot Sheet'!A28="","",'Pivot Sheet'!A28)</f>
        <v>Chairs</v>
      </c>
      <c r="D18" s="24">
        <f>IF('Pivot Sheet'!B28="","",'Pivot Sheet'!B28)</f>
        <v>83918.64499999996</v>
      </c>
      <c r="E18" s="24">
        <f>IF('Pivot Sheet'!C28="","",'Pivot Sheet'!C28)</f>
        <v>95554.352999999988</v>
      </c>
      <c r="F18" s="28">
        <f t="shared" ref="F18:F26" si="0">IF(E18="","",E18/D18-1)</f>
        <v>0.13865462198537681</v>
      </c>
      <c r="I18" t="str">
        <f>'Pivot Sheet'!E28</f>
        <v>Los Angeles</v>
      </c>
      <c r="J18" s="26">
        <f>'Pivot Sheet'!F28</f>
        <v>56398.747999999992</v>
      </c>
      <c r="K18" s="26">
        <f>'Pivot Sheet'!G28</f>
        <v>48875.692499999976</v>
      </c>
      <c r="L18" s="28">
        <f t="shared" ref="L18:L27" si="1">K18/J18-1</f>
        <v>-0.13339046994447501</v>
      </c>
      <c r="O18" s="26" t="str">
        <f>'Pivot Sheet'!A48</f>
        <v>Chairs</v>
      </c>
      <c r="P18" s="26">
        <f>'Pivot Sheet'!B48</f>
        <v>83918.64499999996</v>
      </c>
      <c r="Q18" s="26">
        <f>'Pivot Sheet'!C48</f>
        <v>95554.352999999988</v>
      </c>
      <c r="R18" s="29">
        <f t="shared" ref="R18:R27" si="2">Q18/P18-1</f>
        <v>0.13865462198537681</v>
      </c>
      <c r="U18" s="26" t="str">
        <f>'Pivot Sheet'!E48</f>
        <v>Los Angeles</v>
      </c>
      <c r="V18" s="26">
        <f>IF('Pivot Sheet'!F48="","",'Pivot Sheet'!F48)</f>
        <v>56398.747999999992</v>
      </c>
      <c r="W18" s="26">
        <f>IF('Pivot Sheet'!G48="","",'Pivot Sheet'!G48)</f>
        <v>48875.692499999976</v>
      </c>
      <c r="X18" s="28" cm="1">
        <f t="array" ref="X18">_xlfn.IFS(V18="","",W18="","",V18&lt;&gt;"",W18/V18-1,W18&lt;&gt;"",W18/V18-1)</f>
        <v>-0.13339046994447501</v>
      </c>
      <c r="AA18" s="27"/>
    </row>
    <row r="19" spans="3:27" x14ac:dyDescent="0.25">
      <c r="C19" s="24" t="str">
        <f>IF('Pivot Sheet'!A29="","",'Pivot Sheet'!A29)</f>
        <v>Storage</v>
      </c>
      <c r="D19" s="24">
        <f>IF('Pivot Sheet'!B29="","",'Pivot Sheet'!B29)</f>
        <v>58788.700000000004</v>
      </c>
      <c r="E19" s="24">
        <f>IF('Pivot Sheet'!C29="","",'Pivot Sheet'!C29)</f>
        <v>69677.617999999973</v>
      </c>
      <c r="F19" s="28">
        <f t="shared" si="0"/>
        <v>0.18522127551723311</v>
      </c>
      <c r="I19" t="str">
        <f>'Pivot Sheet'!E29</f>
        <v>Seattle</v>
      </c>
      <c r="J19" s="26">
        <f>'Pivot Sheet'!F29</f>
        <v>16158.721999999998</v>
      </c>
      <c r="K19" s="26">
        <f>'Pivot Sheet'!G29</f>
        <v>56990.82</v>
      </c>
      <c r="L19" s="28">
        <f t="shared" si="1"/>
        <v>2.5269385784346068</v>
      </c>
      <c r="O19" s="26" t="str">
        <f>'Pivot Sheet'!A49</f>
        <v>Storage</v>
      </c>
      <c r="P19" s="26">
        <f>'Pivot Sheet'!B49</f>
        <v>58788.700000000004</v>
      </c>
      <c r="Q19" s="26">
        <f>'Pivot Sheet'!C49</f>
        <v>69677.617999999973</v>
      </c>
      <c r="R19" s="29">
        <f t="shared" si="2"/>
        <v>0.18522127551723311</v>
      </c>
      <c r="U19" s="26" t="str">
        <f>'Pivot Sheet'!E49</f>
        <v>Seattle</v>
      </c>
      <c r="V19" s="26">
        <f>IF('Pivot Sheet'!F49="","",'Pivot Sheet'!F49)</f>
        <v>16158.721999999998</v>
      </c>
      <c r="W19" s="26">
        <f>IF('Pivot Sheet'!G49="","",'Pivot Sheet'!G49)</f>
        <v>56990.82</v>
      </c>
      <c r="X19" s="28" cm="1">
        <f t="array" ref="X19">_xlfn.IFS(V19="","",W19="","",V19&lt;&gt;"",W19/V19-1,W19&lt;&gt;"",W19/V19-1)</f>
        <v>2.5269385784346068</v>
      </c>
    </row>
    <row r="20" spans="3:27" x14ac:dyDescent="0.25">
      <c r="C20" s="24" t="str">
        <f>IF('Pivot Sheet'!A30="","",'Pivot Sheet'!A30)</f>
        <v>Binders</v>
      </c>
      <c r="D20" s="24">
        <f>IF('Pivot Sheet'!B30="","",'Pivot Sheet'!B30)</f>
        <v>49683.325000000004</v>
      </c>
      <c r="E20" s="24">
        <f>IF('Pivot Sheet'!C30="","",'Pivot Sheet'!C30)</f>
        <v>72788.044999999984</v>
      </c>
      <c r="F20" s="28">
        <f t="shared" si="0"/>
        <v>0.46503972912440905</v>
      </c>
      <c r="I20" t="str">
        <f>'Pivot Sheet'!E30</f>
        <v>Philadelphia</v>
      </c>
      <c r="J20" s="26">
        <f>'Pivot Sheet'!F30</f>
        <v>30304.938000000002</v>
      </c>
      <c r="K20" s="26">
        <f>'Pivot Sheet'!G30</f>
        <v>41595.501999999964</v>
      </c>
      <c r="L20" s="28">
        <f t="shared" si="1"/>
        <v>0.37256515753307129</v>
      </c>
      <c r="O20" s="26" t="str">
        <f>'Pivot Sheet'!A50</f>
        <v>Binders</v>
      </c>
      <c r="P20" s="26">
        <f>'Pivot Sheet'!B50</f>
        <v>49683.325000000004</v>
      </c>
      <c r="Q20" s="26">
        <f>'Pivot Sheet'!C50</f>
        <v>72788.044999999984</v>
      </c>
      <c r="R20" s="29">
        <f t="shared" si="2"/>
        <v>0.46503972912440905</v>
      </c>
      <c r="U20" s="26" t="str">
        <f>'Pivot Sheet'!E50</f>
        <v>Philadelphia</v>
      </c>
      <c r="V20" s="26">
        <f>IF('Pivot Sheet'!F50="","",'Pivot Sheet'!F50)</f>
        <v>30304.938000000002</v>
      </c>
      <c r="W20" s="26">
        <f>IF('Pivot Sheet'!G50="","",'Pivot Sheet'!G50)</f>
        <v>41595.501999999964</v>
      </c>
      <c r="X20" s="28" cm="1">
        <f t="array" ref="X20">_xlfn.IFS(V20="","",W20="","",V20&lt;&gt;"",W20/V20-1,W20&lt;&gt;"",W20/V20-1)</f>
        <v>0.37256515753307129</v>
      </c>
    </row>
    <row r="21" spans="3:27" x14ac:dyDescent="0.25">
      <c r="C21" s="24" t="str">
        <f>IF('Pivot Sheet'!A31="","",'Pivot Sheet'!A31)</f>
        <v>Tables</v>
      </c>
      <c r="D21" s="24">
        <f>IF('Pivot Sheet'!B31="","",'Pivot Sheet'!B31)</f>
        <v>60833.200499999992</v>
      </c>
      <c r="E21" s="24">
        <f>IF('Pivot Sheet'!C31="","",'Pivot Sheet'!C31)</f>
        <v>60893.54250000004</v>
      </c>
      <c r="F21" s="28">
        <f>IF(E21="","",E21/D21-1)</f>
        <v>9.9192545360238249E-4</v>
      </c>
      <c r="I21" t="str">
        <f>'Pivot Sheet'!E31</f>
        <v>San Francisco</v>
      </c>
      <c r="J21" s="26">
        <f>'Pivot Sheet'!F31</f>
        <v>29845.870999999992</v>
      </c>
      <c r="K21" s="26">
        <f>'Pivot Sheet'!G31</f>
        <v>37197.550999999992</v>
      </c>
      <c r="L21" s="28">
        <f t="shared" si="1"/>
        <v>0.24632150959842991</v>
      </c>
      <c r="O21" s="26" t="str">
        <f>'Pivot Sheet'!A51</f>
        <v>Tables</v>
      </c>
      <c r="P21" s="26">
        <f>'Pivot Sheet'!B51</f>
        <v>60833.200499999992</v>
      </c>
      <c r="Q21" s="26">
        <f>'Pivot Sheet'!C51</f>
        <v>60893.54250000004</v>
      </c>
      <c r="R21" s="29">
        <f t="shared" si="2"/>
        <v>9.9192545360238249E-4</v>
      </c>
      <c r="U21" s="26" t="str">
        <f>'Pivot Sheet'!E51</f>
        <v>San Francisco</v>
      </c>
      <c r="V21" s="26">
        <f>IF('Pivot Sheet'!F51="","",'Pivot Sheet'!F51)</f>
        <v>29845.870999999992</v>
      </c>
      <c r="W21" s="26">
        <f>IF('Pivot Sheet'!G51="","",'Pivot Sheet'!G51)</f>
        <v>37197.550999999992</v>
      </c>
      <c r="X21" s="28" cm="1">
        <f t="array" ref="X21">_xlfn.IFS(V21="","",W21="","",V21&lt;&gt;"",W21/V21-1,W21&lt;&gt;"",W21/V21-1)</f>
        <v>0.24632150959842991</v>
      </c>
    </row>
    <row r="22" spans="3:27" x14ac:dyDescent="0.25">
      <c r="C22" s="24" t="str">
        <f>IF('Pivot Sheet'!A32="","",'Pivot Sheet'!A32)</f>
        <v>Copiers</v>
      </c>
      <c r="D22" s="24">
        <f>IF('Pivot Sheet'!B32="","",'Pivot Sheet'!B32)</f>
        <v>49599.41</v>
      </c>
      <c r="E22" s="24">
        <f>IF('Pivot Sheet'!C32="","",'Pivot Sheet'!C32)</f>
        <v>62899.387999999984</v>
      </c>
      <c r="F22" s="28">
        <f t="shared" si="0"/>
        <v>0.26814790740454342</v>
      </c>
      <c r="I22" t="str">
        <f>'Pivot Sheet'!E32</f>
        <v>Detroit</v>
      </c>
      <c r="J22" s="26">
        <f>'Pivot Sheet'!F32</f>
        <v>21197.32</v>
      </c>
      <c r="K22" s="26">
        <f>'Pivot Sheet'!G32</f>
        <v>12148.885999999997</v>
      </c>
      <c r="L22" s="28">
        <f t="shared" si="1"/>
        <v>-0.42686688694608577</v>
      </c>
      <c r="O22" s="26" t="str">
        <f>'Pivot Sheet'!A52</f>
        <v>Copiers</v>
      </c>
      <c r="P22" s="26">
        <f>'Pivot Sheet'!B52</f>
        <v>49599.41</v>
      </c>
      <c r="Q22" s="26">
        <f>'Pivot Sheet'!C52</f>
        <v>62899.387999999984</v>
      </c>
      <c r="R22" s="29">
        <f t="shared" si="2"/>
        <v>0.26814790740454342</v>
      </c>
      <c r="U22" s="26" t="str">
        <f>'Pivot Sheet'!E52</f>
        <v>Detroit</v>
      </c>
      <c r="V22" s="26">
        <f>IF('Pivot Sheet'!F52="","",'Pivot Sheet'!F52)</f>
        <v>21197.32</v>
      </c>
      <c r="W22" s="26">
        <f>IF('Pivot Sheet'!G52="","",'Pivot Sheet'!G52)</f>
        <v>12148.885999999997</v>
      </c>
      <c r="X22" s="28" cm="1">
        <f t="array" ref="X22">_xlfn.IFS(V22="","",W22="","",V22&lt;&gt;"",W22/V22-1,W22&lt;&gt;"",W22/V22-1)</f>
        <v>-0.42686688694608577</v>
      </c>
    </row>
    <row r="23" spans="3:27" x14ac:dyDescent="0.25">
      <c r="C23" s="24" t="str">
        <f>IF('Pivot Sheet'!A33="","",'Pivot Sheet'!A33)</f>
        <v>Accessories</v>
      </c>
      <c r="D23" s="24">
        <f>IF('Pivot Sheet'!B33="","",'Pivot Sheet'!B33)</f>
        <v>41895.853999999999</v>
      </c>
      <c r="E23" s="24">
        <f>IF('Pivot Sheet'!C33="","",'Pivot Sheet'!C33)</f>
        <v>59946.232000000011</v>
      </c>
      <c r="F23" s="28">
        <f t="shared" si="0"/>
        <v>0.43083924247015015</v>
      </c>
      <c r="I23" t="str">
        <f>'Pivot Sheet'!E33</f>
        <v>Houston</v>
      </c>
      <c r="J23" s="26">
        <f>'Pivot Sheet'!F33</f>
        <v>16448.681399999994</v>
      </c>
      <c r="K23" s="26">
        <f>'Pivot Sheet'!G33</f>
        <v>16212.806399999998</v>
      </c>
      <c r="L23" s="28">
        <f t="shared" si="1"/>
        <v>-1.4340055246008787E-2</v>
      </c>
      <c r="O23" s="26" t="str">
        <f>'Pivot Sheet'!A53</f>
        <v>Accessories</v>
      </c>
      <c r="P23" s="26">
        <f>'Pivot Sheet'!B53</f>
        <v>41895.853999999999</v>
      </c>
      <c r="Q23" s="26">
        <f>'Pivot Sheet'!C53</f>
        <v>59946.232000000011</v>
      </c>
      <c r="R23" s="29">
        <f t="shared" si="2"/>
        <v>0.43083924247015015</v>
      </c>
      <c r="U23" s="26" t="str">
        <f>'Pivot Sheet'!E53</f>
        <v>Houston</v>
      </c>
      <c r="V23" s="26">
        <f>IF('Pivot Sheet'!F53="","",'Pivot Sheet'!F53)</f>
        <v>16448.681399999994</v>
      </c>
      <c r="W23" s="26">
        <f>IF('Pivot Sheet'!G53="","",'Pivot Sheet'!G53)</f>
        <v>16212.806399999998</v>
      </c>
      <c r="X23" s="28" cm="1">
        <f t="array" ref="X23">_xlfn.IFS(V23="","",W23="","",V23&lt;&gt;"",W23/V23-1,W23&lt;&gt;"",W23/V23-1)</f>
        <v>-1.4340055246008787E-2</v>
      </c>
    </row>
    <row r="24" spans="3:27" x14ac:dyDescent="0.25">
      <c r="C24" s="24" t="str">
        <f>IF('Pivot Sheet'!A34="","",'Pivot Sheet'!A34)</f>
        <v>Machines</v>
      </c>
      <c r="D24" s="24">
        <f>IF('Pivot Sheet'!B34="","",'Pivot Sheet'!B34)</f>
        <v>55906.886000000013</v>
      </c>
      <c r="E24" s="24">
        <f>IF('Pivot Sheet'!C34="","",'Pivot Sheet'!C34)</f>
        <v>43544.675000000003</v>
      </c>
      <c r="F24" s="28">
        <f t="shared" si="0"/>
        <v>-0.22112143752739166</v>
      </c>
      <c r="I24" t="str">
        <f>'Pivot Sheet'!E34</f>
        <v>Chicago</v>
      </c>
      <c r="J24" s="26">
        <f>'Pivot Sheet'!F34</f>
        <v>13067.549999999997</v>
      </c>
      <c r="K24" s="26">
        <f>'Pivot Sheet'!G34</f>
        <v>16245.611000000001</v>
      </c>
      <c r="L24" s="28">
        <f t="shared" si="1"/>
        <v>0.24320251309541607</v>
      </c>
      <c r="O24" s="26" t="str">
        <f>'Pivot Sheet'!A54</f>
        <v>Machines</v>
      </c>
      <c r="P24" s="26">
        <f>'Pivot Sheet'!B54</f>
        <v>55906.886000000013</v>
      </c>
      <c r="Q24" s="26">
        <f>'Pivot Sheet'!C54</f>
        <v>43544.675000000003</v>
      </c>
      <c r="R24" s="29">
        <f t="shared" si="2"/>
        <v>-0.22112143752739166</v>
      </c>
      <c r="U24" s="26" t="str">
        <f>'Pivot Sheet'!E54</f>
        <v>Chicago</v>
      </c>
      <c r="V24" s="26">
        <f>IF('Pivot Sheet'!F54="","",'Pivot Sheet'!F54)</f>
        <v>13067.549999999997</v>
      </c>
      <c r="W24" s="26">
        <f>IF('Pivot Sheet'!G54="","",'Pivot Sheet'!G54)</f>
        <v>16245.611000000001</v>
      </c>
      <c r="X24" s="28" cm="1">
        <f t="array" ref="X24">_xlfn.IFS(V24="","",W24="","",V24&lt;&gt;"",W24/V24-1,W24&lt;&gt;"",W24/V24-1)</f>
        <v>0.24320251309541607</v>
      </c>
    </row>
    <row r="25" spans="3:27" x14ac:dyDescent="0.25">
      <c r="C25" s="24" t="str">
        <f>IF('Pivot Sheet'!A35="","",'Pivot Sheet'!A35)</f>
        <v>Appliances</v>
      </c>
      <c r="D25" s="24">
        <f>IF('Pivot Sheet'!B35="","",'Pivot Sheet'!B35)</f>
        <v>26050.314999999999</v>
      </c>
      <c r="E25" s="24">
        <f>IF('Pivot Sheet'!C35="","",'Pivot Sheet'!C35)</f>
        <v>42926.932000000001</v>
      </c>
      <c r="F25" s="28">
        <f t="shared" si="0"/>
        <v>0.64784694542081356</v>
      </c>
      <c r="I25" t="str">
        <f>'Pivot Sheet'!E35</f>
        <v>Columbus</v>
      </c>
      <c r="J25" s="26">
        <f>'Pivot Sheet'!F35</f>
        <v>9506.4120000000021</v>
      </c>
      <c r="K25" s="26">
        <f>'Pivot Sheet'!G35</f>
        <v>17571.473000000002</v>
      </c>
      <c r="L25" s="28">
        <f t="shared" si="1"/>
        <v>0.84838117683096392</v>
      </c>
      <c r="O25" s="26" t="str">
        <f>'Pivot Sheet'!A55</f>
        <v>Appliances</v>
      </c>
      <c r="P25" s="26">
        <f>'Pivot Sheet'!B55</f>
        <v>26050.314999999999</v>
      </c>
      <c r="Q25" s="26">
        <f>'Pivot Sheet'!C55</f>
        <v>42926.932000000001</v>
      </c>
      <c r="R25" s="29">
        <f t="shared" si="2"/>
        <v>0.64784694542081356</v>
      </c>
      <c r="U25" s="26" t="str">
        <f>'Pivot Sheet'!E55</f>
        <v>Columbus</v>
      </c>
      <c r="V25" s="26">
        <f>IF('Pivot Sheet'!F55="","",'Pivot Sheet'!F55)</f>
        <v>9506.4120000000021</v>
      </c>
      <c r="W25" s="26">
        <f>IF('Pivot Sheet'!G55="","",'Pivot Sheet'!G55)</f>
        <v>17571.473000000002</v>
      </c>
      <c r="X25" s="28" cm="1">
        <f t="array" ref="X25">_xlfn.IFS(V25="","",W25="","",V25&lt;&gt;"",W25/V25-1,W25&lt;&gt;"",W25/V25-1)</f>
        <v>0.84838117683096392</v>
      </c>
    </row>
    <row r="26" spans="3:27" x14ac:dyDescent="0.25">
      <c r="C26" s="24" t="str">
        <f>IF('Pivot Sheet'!A36="","",'Pivot Sheet'!A36)</f>
        <v>Furnishings</v>
      </c>
      <c r="D26" s="24">
        <f>IF('Pivot Sheet'!B36="","",'Pivot Sheet'!B36)</f>
        <v>27874.12399999996</v>
      </c>
      <c r="E26" s="24">
        <f>IF('Pivot Sheet'!C36="","",'Pivot Sheet'!C36)</f>
        <v>28915.093999999986</v>
      </c>
      <c r="F26" s="28">
        <f t="shared" si="0"/>
        <v>3.7345388863163187E-2</v>
      </c>
      <c r="I26" t="str">
        <f>'Pivot Sheet'!E36</f>
        <v>Lafayette</v>
      </c>
      <c r="J26" s="26">
        <f>'Pivot Sheet'!F36</f>
        <v>18431.34</v>
      </c>
      <c r="K26" s="26">
        <f>'Pivot Sheet'!G36</f>
        <v>5630.51</v>
      </c>
      <c r="L26" s="28">
        <f t="shared" si="1"/>
        <v>-0.69451434350405339</v>
      </c>
      <c r="O26" s="26" t="str">
        <f>'Pivot Sheet'!A56</f>
        <v>Furnishings</v>
      </c>
      <c r="P26" s="26">
        <f>'Pivot Sheet'!B56</f>
        <v>27874.12399999996</v>
      </c>
      <c r="Q26" s="26">
        <f>'Pivot Sheet'!C56</f>
        <v>28915.093999999986</v>
      </c>
      <c r="R26" s="29">
        <f t="shared" si="2"/>
        <v>3.7345388863163187E-2</v>
      </c>
      <c r="U26" s="26" t="str">
        <f>'Pivot Sheet'!E56</f>
        <v>Lafayette</v>
      </c>
      <c r="V26" s="26">
        <f>IF('Pivot Sheet'!F56="","",'Pivot Sheet'!F56)</f>
        <v>18431.34</v>
      </c>
      <c r="W26" s="26">
        <f>IF('Pivot Sheet'!G56="","",'Pivot Sheet'!G56)</f>
        <v>5630.51</v>
      </c>
      <c r="X26" s="28" cm="1">
        <f t="array" ref="X26">_xlfn.IFS(V26="","",W26="","",V26&lt;&gt;"",W26/V26-1,W26&lt;&gt;"",W26/V26-1)</f>
        <v>-0.69451434350405339</v>
      </c>
    </row>
    <row r="27" spans="3:27" ht="15.75" thickBot="1" x14ac:dyDescent="0.3">
      <c r="C27" s="30" t="s">
        <v>10982</v>
      </c>
      <c r="D27" s="30">
        <f>SUM(D17:D26)</f>
        <v>533512.48949999991</v>
      </c>
      <c r="E27" s="30">
        <f>SUM(E17:E26)</f>
        <v>642486.3955000001</v>
      </c>
      <c r="F27" s="31">
        <f t="shared" ref="F27" si="3">E27/D27-1</f>
        <v>0.20425746003084</v>
      </c>
      <c r="I27" s="32" t="s">
        <v>10982</v>
      </c>
      <c r="J27" s="33">
        <f>SUM(J17:J26)</f>
        <v>266183.68040000001</v>
      </c>
      <c r="K27" s="33">
        <f>SUM(K17:K26)</f>
        <v>339408.45289999992</v>
      </c>
      <c r="L27" s="31">
        <f t="shared" si="1"/>
        <v>0.27509114153791647</v>
      </c>
      <c r="O27" s="33" t="s">
        <v>10982</v>
      </c>
      <c r="P27" s="33">
        <f>SUM(P17:P26)</f>
        <v>533512.48949999991</v>
      </c>
      <c r="Q27" s="33">
        <f>SUM(Q17:Q26)</f>
        <v>642486.3955000001</v>
      </c>
      <c r="R27" s="34">
        <f t="shared" si="2"/>
        <v>0.20425746003084</v>
      </c>
      <c r="U27" s="33" t="s">
        <v>10982</v>
      </c>
      <c r="V27" s="33">
        <f>SUM(V17:V26)</f>
        <v>266183.68040000001</v>
      </c>
      <c r="W27" s="33">
        <f>SUM(W17:W26)</f>
        <v>339408.45289999992</v>
      </c>
      <c r="X27" s="31">
        <f t="shared" ref="X27" si="4">W27/V27-1</f>
        <v>0.27509114153791647</v>
      </c>
    </row>
    <row r="28" spans="3:27" ht="15.75" thickTop="1" x14ac:dyDescent="0.25"/>
    <row r="30" spans="3:27" ht="15.75" thickBot="1" x14ac:dyDescent="0.3"/>
    <row r="31" spans="3:27" ht="15.75" thickBot="1" x14ac:dyDescent="0.3">
      <c r="C31" s="13"/>
      <c r="D31" s="14"/>
      <c r="E31" s="14"/>
      <c r="F31" s="14" t="s">
        <v>10976</v>
      </c>
      <c r="G31" s="14"/>
      <c r="H31" s="14"/>
      <c r="I31" s="14"/>
      <c r="J31" s="15"/>
      <c r="L31" s="13"/>
      <c r="M31" s="14"/>
      <c r="N31" s="14" t="s">
        <v>10977</v>
      </c>
      <c r="O31" s="14"/>
      <c r="P31" s="15"/>
      <c r="R31" s="13"/>
      <c r="S31" s="14"/>
      <c r="T31" s="14"/>
      <c r="U31" s="14" t="s">
        <v>10978</v>
      </c>
      <c r="V31" s="14"/>
      <c r="W31" s="14"/>
      <c r="X31" s="14"/>
      <c r="Y31" s="15"/>
    </row>
    <row r="33" spans="5:25" ht="15.75" thickBot="1" x14ac:dyDescent="0.3"/>
    <row r="34" spans="5:25" x14ac:dyDescent="0.25">
      <c r="O34" s="5"/>
      <c r="P34" s="11"/>
      <c r="Q34" s="11"/>
      <c r="R34" s="11"/>
      <c r="S34" s="11"/>
      <c r="T34" s="11"/>
      <c r="U34" s="11"/>
      <c r="V34" s="11"/>
      <c r="W34" s="11"/>
      <c r="X34" s="11"/>
      <c r="Y34" s="6"/>
    </row>
    <row r="35" spans="5:25" x14ac:dyDescent="0.25">
      <c r="O35" s="7"/>
      <c r="Y35" s="8"/>
    </row>
    <row r="36" spans="5:25" x14ac:dyDescent="0.25">
      <c r="O36" s="7"/>
      <c r="Y36" s="8"/>
    </row>
    <row r="37" spans="5:25" x14ac:dyDescent="0.25">
      <c r="O37" s="7"/>
      <c r="Y37" s="8"/>
    </row>
    <row r="38" spans="5:25" x14ac:dyDescent="0.25">
      <c r="G38" t="s">
        <v>10963</v>
      </c>
      <c r="O38" s="7"/>
      <c r="S38" t="s">
        <v>10964</v>
      </c>
      <c r="Y38" s="8"/>
    </row>
    <row r="39" spans="5:25" x14ac:dyDescent="0.25">
      <c r="O39" s="7"/>
      <c r="Y39" s="8"/>
    </row>
    <row r="40" spans="5:25" x14ac:dyDescent="0.25">
      <c r="E40" t="s">
        <v>10979</v>
      </c>
      <c r="O40" s="7"/>
      <c r="P40" t="s">
        <v>10980</v>
      </c>
      <c r="Y40" s="8"/>
    </row>
    <row r="41" spans="5:25" x14ac:dyDescent="0.25">
      <c r="O41" s="7"/>
      <c r="Y41" s="8"/>
    </row>
    <row r="42" spans="5:25" x14ac:dyDescent="0.25">
      <c r="O42" s="7"/>
      <c r="Y42" s="8"/>
    </row>
    <row r="43" spans="5:25" x14ac:dyDescent="0.25">
      <c r="O43" s="7"/>
      <c r="Y43" s="8"/>
    </row>
    <row r="44" spans="5:25" x14ac:dyDescent="0.25">
      <c r="O44" s="7"/>
      <c r="Y44" s="8"/>
    </row>
    <row r="45" spans="5:25" ht="15.75" thickBot="1" x14ac:dyDescent="0.3">
      <c r="O45" s="9"/>
      <c r="P45" s="12"/>
      <c r="Q45" s="12"/>
      <c r="R45" s="12"/>
      <c r="S45" s="12"/>
      <c r="T45" s="12"/>
      <c r="U45" s="12"/>
      <c r="V45" s="12"/>
      <c r="W45" s="12"/>
      <c r="X45" s="12"/>
      <c r="Y45" s="10"/>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TableData</vt:lpstr>
      <vt:lpstr>SellingData</vt:lpstr>
      <vt:lpstr>Pivot Sheet</vt:lpstr>
      <vt:lpstr>Dashboard Wireframe</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Widmoser</dc:creator>
  <cp:lastModifiedBy>Tim Widmoser</cp:lastModifiedBy>
  <dcterms:created xsi:type="dcterms:W3CDTF">2024-05-11T02:49:12Z</dcterms:created>
  <dcterms:modified xsi:type="dcterms:W3CDTF">2024-05-11T12:02:40Z</dcterms:modified>
</cp:coreProperties>
</file>