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IMYY\TIMYYDOC\LegoWork\EV3RubikSolverV3\"/>
    </mc:Choice>
  </mc:AlternateContent>
  <bookViews>
    <workbookView xWindow="0" yWindow="0" windowWidth="22365" windowHeight="10335" activeTab="2"/>
  </bookViews>
  <sheets>
    <sheet name="01" sheetId="1" r:id="rId1"/>
    <sheet name="Sheet5" sheetId="6" r:id="rId2"/>
    <sheet name="Sheet4" sheetId="5" r:id="rId3"/>
    <sheet name="Sheet1" sheetId="2" r:id="rId4"/>
    <sheet name="Sheet2" sheetId="3" r:id="rId5"/>
    <sheet name="Sheet3" sheetId="4" r:id="rId6"/>
  </sheets>
  <definedNames>
    <definedName name="_03" localSheetId="0">'01'!$B$2:$K$55</definedName>
    <definedName name="_xlnm._FilterDatabase" localSheetId="0" hidden="1">'01'!$A$1:$V$1</definedName>
    <definedName name="_xlnm._FilterDatabase" localSheetId="3" hidden="1">Sheet1!$A$1:$H$1</definedName>
    <definedName name="_xlnm._FilterDatabase" localSheetId="4" hidden="1">Sheet2!$A$1:$G$1</definedName>
    <definedName name="_xlnm._FilterDatabase" localSheetId="5" hidden="1">Sheet3!$A$1:$G$1</definedName>
    <definedName name="_xlnm._FilterDatabase" localSheetId="1" hidden="1">Sheet5!$A$1:$N$1</definedName>
    <definedName name="URLFBD" localSheetId="3">Sheet1!$B$3:$E$22</definedName>
  </definedNames>
  <calcPr calcId="152511"/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2" i="6"/>
  <c r="R49" i="1" l="1"/>
  <c r="R48" i="1"/>
  <c r="R51" i="1"/>
  <c r="R47" i="1"/>
  <c r="R55" i="1"/>
  <c r="R52" i="1"/>
  <c r="R53" i="1"/>
  <c r="R54" i="1"/>
  <c r="R12" i="1"/>
  <c r="R19" i="1"/>
  <c r="R18" i="1"/>
  <c r="R13" i="1"/>
  <c r="R11" i="1"/>
  <c r="R17" i="1"/>
  <c r="R14" i="1"/>
  <c r="R15" i="1"/>
  <c r="R16" i="1"/>
  <c r="R41" i="1"/>
  <c r="R40" i="1"/>
  <c r="R39" i="1"/>
  <c r="R42" i="1"/>
  <c r="R38" i="1"/>
  <c r="R46" i="1"/>
  <c r="R43" i="1"/>
  <c r="R44" i="1"/>
  <c r="R45" i="1"/>
  <c r="R34" i="1"/>
  <c r="R33" i="1"/>
  <c r="R32" i="1"/>
  <c r="R35" i="1"/>
  <c r="R29" i="1"/>
  <c r="R31" i="1"/>
  <c r="R36" i="1"/>
  <c r="R37" i="1"/>
  <c r="R30" i="1"/>
  <c r="R23" i="1"/>
  <c r="R22" i="1"/>
  <c r="R21" i="1"/>
  <c r="R24" i="1"/>
  <c r="R20" i="1"/>
  <c r="R28" i="1"/>
  <c r="R25" i="1"/>
  <c r="R26" i="1"/>
  <c r="R27" i="1"/>
  <c r="R9" i="1"/>
  <c r="R8" i="1"/>
  <c r="R7" i="1"/>
  <c r="R10" i="1"/>
  <c r="R2" i="1"/>
  <c r="R6" i="1"/>
  <c r="R3" i="1"/>
  <c r="R4" i="1"/>
  <c r="R5" i="1"/>
  <c r="R50" i="1"/>
  <c r="T49" i="1" l="1"/>
  <c r="U49" i="1"/>
  <c r="V49" i="1"/>
  <c r="T48" i="1"/>
  <c r="U48" i="1"/>
  <c r="V48" i="1"/>
  <c r="T51" i="1"/>
  <c r="U51" i="1"/>
  <c r="V51" i="1"/>
  <c r="T47" i="1"/>
  <c r="U47" i="1"/>
  <c r="V47" i="1"/>
  <c r="T55" i="1"/>
  <c r="U55" i="1"/>
  <c r="V55" i="1"/>
  <c r="T52" i="1"/>
  <c r="U52" i="1"/>
  <c r="V52" i="1"/>
  <c r="T53" i="1"/>
  <c r="U53" i="1"/>
  <c r="V53" i="1"/>
  <c r="T54" i="1"/>
  <c r="U54" i="1"/>
  <c r="V54" i="1"/>
  <c r="T12" i="1"/>
  <c r="U12" i="1"/>
  <c r="V12" i="1"/>
  <c r="T19" i="1"/>
  <c r="U19" i="1"/>
  <c r="V19" i="1"/>
  <c r="T18" i="1"/>
  <c r="U18" i="1"/>
  <c r="V18" i="1"/>
  <c r="T13" i="1"/>
  <c r="U13" i="1"/>
  <c r="V13" i="1"/>
  <c r="T11" i="1"/>
  <c r="U11" i="1"/>
  <c r="V11" i="1"/>
  <c r="T17" i="1"/>
  <c r="U17" i="1"/>
  <c r="V17" i="1"/>
  <c r="T14" i="1"/>
  <c r="U14" i="1"/>
  <c r="V14" i="1"/>
  <c r="T15" i="1"/>
  <c r="U15" i="1"/>
  <c r="V15" i="1"/>
  <c r="T16" i="1"/>
  <c r="U16" i="1"/>
  <c r="V16" i="1"/>
  <c r="T41" i="1"/>
  <c r="U41" i="1"/>
  <c r="V41" i="1"/>
  <c r="T40" i="1"/>
  <c r="U40" i="1"/>
  <c r="V40" i="1"/>
  <c r="T39" i="1"/>
  <c r="U39" i="1"/>
  <c r="V39" i="1"/>
  <c r="T42" i="1"/>
  <c r="U42" i="1"/>
  <c r="V42" i="1"/>
  <c r="T38" i="1"/>
  <c r="U38" i="1"/>
  <c r="V38" i="1"/>
  <c r="T46" i="1"/>
  <c r="U46" i="1"/>
  <c r="V46" i="1"/>
  <c r="T43" i="1"/>
  <c r="U43" i="1"/>
  <c r="V43" i="1"/>
  <c r="T44" i="1"/>
  <c r="U44" i="1"/>
  <c r="V44" i="1"/>
  <c r="T45" i="1"/>
  <c r="U45" i="1"/>
  <c r="V45" i="1"/>
  <c r="T34" i="1"/>
  <c r="U34" i="1"/>
  <c r="V34" i="1"/>
  <c r="T33" i="1"/>
  <c r="U33" i="1"/>
  <c r="V33" i="1"/>
  <c r="T32" i="1"/>
  <c r="U32" i="1"/>
  <c r="V32" i="1"/>
  <c r="T35" i="1"/>
  <c r="U35" i="1"/>
  <c r="V35" i="1"/>
  <c r="T29" i="1"/>
  <c r="U29" i="1"/>
  <c r="V29" i="1"/>
  <c r="T31" i="1"/>
  <c r="U31" i="1"/>
  <c r="V31" i="1"/>
  <c r="T36" i="1"/>
  <c r="U36" i="1"/>
  <c r="V36" i="1"/>
  <c r="T37" i="1"/>
  <c r="U37" i="1"/>
  <c r="V37" i="1"/>
  <c r="T30" i="1"/>
  <c r="U30" i="1"/>
  <c r="V30" i="1"/>
  <c r="T23" i="1"/>
  <c r="U23" i="1"/>
  <c r="V23" i="1"/>
  <c r="T22" i="1"/>
  <c r="U22" i="1"/>
  <c r="V22" i="1"/>
  <c r="T21" i="1"/>
  <c r="U21" i="1"/>
  <c r="V21" i="1"/>
  <c r="T24" i="1"/>
  <c r="U24" i="1"/>
  <c r="V24" i="1"/>
  <c r="T20" i="1"/>
  <c r="U20" i="1"/>
  <c r="V20" i="1"/>
  <c r="T28" i="1"/>
  <c r="U28" i="1"/>
  <c r="V28" i="1"/>
  <c r="T25" i="1"/>
  <c r="U25" i="1"/>
  <c r="V25" i="1"/>
  <c r="T26" i="1"/>
  <c r="U26" i="1"/>
  <c r="V26" i="1"/>
  <c r="T27" i="1"/>
  <c r="U27" i="1"/>
  <c r="V27" i="1"/>
  <c r="T9" i="1"/>
  <c r="U9" i="1"/>
  <c r="V9" i="1"/>
  <c r="T8" i="1"/>
  <c r="U8" i="1"/>
  <c r="V8" i="1"/>
  <c r="T7" i="1"/>
  <c r="U7" i="1"/>
  <c r="V7" i="1"/>
  <c r="T10" i="1"/>
  <c r="U10" i="1"/>
  <c r="V10" i="1"/>
  <c r="T2" i="1"/>
  <c r="U2" i="1"/>
  <c r="V2" i="1"/>
  <c r="T6" i="1"/>
  <c r="U6" i="1"/>
  <c r="V6" i="1"/>
  <c r="T3" i="1"/>
  <c r="U3" i="1"/>
  <c r="V3" i="1"/>
  <c r="T4" i="1"/>
  <c r="U4" i="1"/>
  <c r="V4" i="1"/>
  <c r="T5" i="1"/>
  <c r="U5" i="1"/>
  <c r="V5" i="1"/>
  <c r="T50" i="1"/>
  <c r="Q32" i="1" l="1"/>
  <c r="Q35" i="1"/>
  <c r="Q29" i="1"/>
  <c r="Q37" i="1"/>
  <c r="Q31" i="1"/>
  <c r="Q30" i="1"/>
  <c r="Q34" i="1"/>
  <c r="Q36" i="1"/>
  <c r="Q19" i="1"/>
  <c r="Q14" i="1"/>
  <c r="Q17" i="1"/>
  <c r="Q12" i="1"/>
  <c r="Q13" i="1"/>
  <c r="Q15" i="1"/>
  <c r="Q16" i="1"/>
  <c r="Q11" i="1"/>
  <c r="Q44" i="1"/>
  <c r="Q43" i="1"/>
  <c r="Q25" i="1"/>
  <c r="Q23" i="1"/>
  <c r="Q18" i="1"/>
  <c r="Q42" i="1"/>
  <c r="Q26" i="1"/>
  <c r="Q24" i="1"/>
  <c r="Q27" i="1"/>
  <c r="Q20" i="1"/>
  <c r="Q52" i="1"/>
  <c r="Q39" i="1"/>
  <c r="Q7" i="1"/>
  <c r="Q28" i="1"/>
  <c r="Q46" i="1"/>
  <c r="Q8" i="1"/>
  <c r="Q54" i="1"/>
  <c r="Q21" i="1"/>
  <c r="Q22" i="1"/>
  <c r="Q51" i="1"/>
  <c r="Q50" i="1"/>
  <c r="Q53" i="1"/>
  <c r="Q40" i="1"/>
  <c r="Q45" i="1"/>
  <c r="Q6" i="1"/>
  <c r="Q41" i="1"/>
  <c r="Q38" i="1"/>
  <c r="Q47" i="1"/>
  <c r="Q33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P2" i="1"/>
  <c r="O2" i="1"/>
  <c r="N2" i="1"/>
  <c r="M2" i="1"/>
  <c r="U50" i="1" l="1"/>
  <c r="V50" i="1"/>
</calcChain>
</file>

<file path=xl/connections.xml><?xml version="1.0" encoding="utf-8"?>
<connections xmlns="http://schemas.openxmlformats.org/spreadsheetml/2006/main">
  <connection id="1" name="URLFBD" type="6" refreshedVersion="5" background="1" saveData="1">
    <textPr codePage="936" sourceFile="F:\Users\TIMYY\Desktop\URLFBD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<sst xmlns="http://schemas.openxmlformats.org/spreadsheetml/2006/main" count="851" uniqueCount="152">
  <si>
    <t>center=</t>
  </si>
  <si>
    <t xml:space="preserve"> n= </t>
  </si>
  <si>
    <t xml:space="preserve"> r= </t>
  </si>
  <si>
    <t xml:space="preserve"> g= </t>
  </si>
  <si>
    <t xml:space="preserve"> b= </t>
  </si>
  <si>
    <t>r+g+b</t>
    <phoneticPr fontId="18" type="noConversion"/>
  </si>
  <si>
    <t>r-g</t>
    <phoneticPr fontId="18" type="noConversion"/>
  </si>
  <si>
    <t>g-b</t>
    <phoneticPr fontId="18" type="noConversion"/>
  </si>
  <si>
    <t>g+b</t>
    <phoneticPr fontId="18" type="noConversion"/>
  </si>
  <si>
    <t>w</t>
    <phoneticPr fontId="18" type="noConversion"/>
  </si>
  <si>
    <t>w</t>
    <phoneticPr fontId="18" type="noConversion"/>
  </si>
  <si>
    <t>w</t>
    <phoneticPr fontId="18" type="noConversion"/>
  </si>
  <si>
    <t>r</t>
    <phoneticPr fontId="18" type="noConversion"/>
  </si>
  <si>
    <t>b</t>
    <phoneticPr fontId="18" type="noConversion"/>
  </si>
  <si>
    <t>b</t>
    <phoneticPr fontId="18" type="noConversion"/>
  </si>
  <si>
    <t>b</t>
    <phoneticPr fontId="18" type="noConversion"/>
  </si>
  <si>
    <t>y</t>
    <phoneticPr fontId="18" type="noConversion"/>
  </si>
  <si>
    <t>o</t>
    <phoneticPr fontId="18" type="noConversion"/>
  </si>
  <si>
    <t>o</t>
    <phoneticPr fontId="18" type="noConversion"/>
  </si>
  <si>
    <t>g</t>
    <phoneticPr fontId="18" type="noConversion"/>
  </si>
  <si>
    <t>y</t>
    <phoneticPr fontId="18" type="noConversion"/>
  </si>
  <si>
    <t>o</t>
    <phoneticPr fontId="18" type="noConversion"/>
  </si>
  <si>
    <t>w</t>
    <phoneticPr fontId="18" type="noConversion"/>
  </si>
  <si>
    <t>r-g-b</t>
    <phoneticPr fontId="18" type="noConversion"/>
  </si>
  <si>
    <t>字串6*3*3</t>
    <phoneticPr fontId="18" type="noConversion"/>
  </si>
  <si>
    <t>UFLRBD</t>
  </si>
  <si>
    <t>UFLRBD</t>
    <phoneticPr fontId="18" type="noConversion"/>
  </si>
  <si>
    <t xml:space="preserve">UR  </t>
  </si>
  <si>
    <t xml:space="preserve">UB  </t>
  </si>
  <si>
    <t xml:space="preserve">UL  </t>
  </si>
  <si>
    <t xml:space="preserve">DF  </t>
  </si>
  <si>
    <t xml:space="preserve">DR  </t>
  </si>
  <si>
    <t xml:space="preserve">DB  </t>
  </si>
  <si>
    <t xml:space="preserve">DL  </t>
  </si>
  <si>
    <t xml:space="preserve">FR  </t>
  </si>
  <si>
    <t xml:space="preserve">FL  </t>
  </si>
  <si>
    <t xml:space="preserve">BR  </t>
  </si>
  <si>
    <t xml:space="preserve">BL       </t>
  </si>
  <si>
    <t xml:space="preserve">UFR  </t>
  </si>
  <si>
    <t xml:space="preserve">URB  </t>
  </si>
  <si>
    <t xml:space="preserve">UBL  </t>
  </si>
  <si>
    <t xml:space="preserve">ULF      </t>
  </si>
  <si>
    <t xml:space="preserve">DRF  </t>
  </si>
  <si>
    <t xml:space="preserve">DFL  </t>
  </si>
  <si>
    <t xml:space="preserve">DLB  </t>
  </si>
  <si>
    <t xml:space="preserve">DBR  </t>
  </si>
  <si>
    <t xml:space="preserve">  </t>
  </si>
  <si>
    <t>A</t>
    <phoneticPr fontId="18" type="noConversion"/>
  </si>
  <si>
    <t>B</t>
    <phoneticPr fontId="18" type="noConversion"/>
  </si>
  <si>
    <t>C</t>
    <phoneticPr fontId="18" type="noConversion"/>
  </si>
  <si>
    <t>A</t>
    <phoneticPr fontId="18" type="noConversion"/>
  </si>
  <si>
    <t>C</t>
    <phoneticPr fontId="18" type="noConversion"/>
  </si>
  <si>
    <t>UF</t>
    <phoneticPr fontId="18" type="noConversion"/>
  </si>
  <si>
    <t>0(U)</t>
    <phoneticPr fontId="18" type="noConversion"/>
  </si>
  <si>
    <t>2(D)</t>
    <phoneticPr fontId="18" type="noConversion"/>
  </si>
  <si>
    <t>7(UF)</t>
    <phoneticPr fontId="18" type="noConversion"/>
  </si>
  <si>
    <t>3(UL)</t>
    <phoneticPr fontId="18" type="noConversion"/>
  </si>
  <si>
    <t>5(UR)</t>
    <phoneticPr fontId="18" type="noConversion"/>
  </si>
  <si>
    <t>1(UB)</t>
    <phoneticPr fontId="18" type="noConversion"/>
  </si>
  <si>
    <t>6(UFL)</t>
    <phoneticPr fontId="18" type="noConversion"/>
  </si>
  <si>
    <t>0(UBL)</t>
    <phoneticPr fontId="18" type="noConversion"/>
  </si>
  <si>
    <t>8(UFR)</t>
    <phoneticPr fontId="18" type="noConversion"/>
  </si>
  <si>
    <t>2(UBR)</t>
    <phoneticPr fontId="18" type="noConversion"/>
  </si>
  <si>
    <t>18(dbr)0</t>
    <phoneticPr fontId="18" type="noConversion"/>
  </si>
  <si>
    <t>19(db)1</t>
    <phoneticPr fontId="18" type="noConversion"/>
  </si>
  <si>
    <t>20(dlb)2</t>
    <phoneticPr fontId="18" type="noConversion"/>
  </si>
  <si>
    <t>21(dr)3</t>
    <phoneticPr fontId="18" type="noConversion"/>
  </si>
  <si>
    <t>23(dl)5</t>
    <phoneticPr fontId="18" type="noConversion"/>
  </si>
  <si>
    <t>24(drf)6</t>
    <phoneticPr fontId="18" type="noConversion"/>
  </si>
  <si>
    <t>25(df)7</t>
    <phoneticPr fontId="18" type="noConversion"/>
  </si>
  <si>
    <t>26(dfl)8</t>
    <phoneticPr fontId="18" type="noConversion"/>
  </si>
  <si>
    <t>9(rub)0</t>
    <phoneticPr fontId="18" type="noConversion"/>
  </si>
  <si>
    <t>10(RB)1</t>
    <phoneticPr fontId="18" type="noConversion"/>
  </si>
  <si>
    <t>11()2</t>
    <phoneticPr fontId="18" type="noConversion"/>
  </si>
  <si>
    <t>27()0</t>
    <phoneticPr fontId="18" type="noConversion"/>
  </si>
  <si>
    <t>28(LB)1</t>
    <phoneticPr fontId="18" type="noConversion"/>
  </si>
  <si>
    <t>29()2</t>
    <phoneticPr fontId="18" type="noConversion"/>
  </si>
  <si>
    <t>30(LD)3</t>
    <phoneticPr fontId="18" type="noConversion"/>
  </si>
  <si>
    <t>32()5</t>
    <phoneticPr fontId="18" type="noConversion"/>
  </si>
  <si>
    <t>33()6</t>
    <phoneticPr fontId="18" type="noConversion"/>
  </si>
  <si>
    <t>34()7</t>
    <phoneticPr fontId="18" type="noConversion"/>
  </si>
  <si>
    <t>35()8</t>
    <phoneticPr fontId="18" type="noConversion"/>
  </si>
  <si>
    <t>36()0</t>
    <phoneticPr fontId="18" type="noConversion"/>
  </si>
  <si>
    <t>38()2</t>
    <phoneticPr fontId="18" type="noConversion"/>
  </si>
  <si>
    <t>39(FL)3</t>
    <phoneticPr fontId="18" type="noConversion"/>
  </si>
  <si>
    <t>41(FR)5</t>
    <phoneticPr fontId="18" type="noConversion"/>
  </si>
  <si>
    <t>42()6</t>
    <phoneticPr fontId="18" type="noConversion"/>
  </si>
  <si>
    <t>43(fd)7</t>
    <phoneticPr fontId="18" type="noConversion"/>
  </si>
  <si>
    <t>44()8</t>
    <phoneticPr fontId="18" type="noConversion"/>
  </si>
  <si>
    <t>14(RD)5</t>
    <phoneticPr fontId="18" type="noConversion"/>
  </si>
  <si>
    <t>15()6</t>
    <phoneticPr fontId="18" type="noConversion"/>
  </si>
  <si>
    <t>17()8</t>
    <phoneticPr fontId="18" type="noConversion"/>
  </si>
  <si>
    <t>45()0</t>
    <phoneticPr fontId="18" type="noConversion"/>
  </si>
  <si>
    <t>46(BD)1</t>
    <phoneticPr fontId="18" type="noConversion"/>
  </si>
  <si>
    <t>47()2</t>
    <phoneticPr fontId="18" type="noConversion"/>
  </si>
  <si>
    <t>48()3</t>
    <phoneticPr fontId="18" type="noConversion"/>
  </si>
  <si>
    <t>50(BR)5</t>
    <phoneticPr fontId="18" type="noConversion"/>
  </si>
  <si>
    <t>51()6</t>
    <phoneticPr fontId="18" type="noConversion"/>
  </si>
  <si>
    <t>52()7</t>
    <phoneticPr fontId="18" type="noConversion"/>
  </si>
  <si>
    <t>53()8</t>
    <phoneticPr fontId="18" type="noConversion"/>
  </si>
  <si>
    <t>读的次序</t>
    <phoneticPr fontId="18" type="noConversion"/>
  </si>
  <si>
    <t>16(RF)7</t>
    <phoneticPr fontId="18" type="noConversion"/>
  </si>
  <si>
    <t>12(RU)3</t>
    <phoneticPr fontId="18" type="noConversion"/>
  </si>
  <si>
    <t>37(FU)1</t>
    <phoneticPr fontId="18" type="noConversion"/>
  </si>
  <si>
    <t>序号</t>
    <phoneticPr fontId="18" type="noConversion"/>
  </si>
  <si>
    <t>R</t>
    <phoneticPr fontId="18" type="noConversion"/>
  </si>
  <si>
    <t>G</t>
    <phoneticPr fontId="18" type="noConversion"/>
  </si>
  <si>
    <t>B</t>
    <phoneticPr fontId="18" type="noConversion"/>
  </si>
  <si>
    <t>11()2</t>
  </si>
  <si>
    <t>14(RD)5</t>
  </si>
  <si>
    <t>17()8</t>
  </si>
  <si>
    <t>10(RB)1</t>
  </si>
  <si>
    <t>16(RF)7</t>
  </si>
  <si>
    <t>9(rub)0</t>
  </si>
  <si>
    <t>12(RU)3</t>
  </si>
  <si>
    <t>15()6</t>
  </si>
  <si>
    <t>47()2</t>
  </si>
  <si>
    <t>50(BR)5</t>
  </si>
  <si>
    <t>53()8</t>
  </si>
  <si>
    <t>38()2</t>
  </si>
  <si>
    <t>41(FR)5</t>
  </si>
  <si>
    <t>44()8</t>
  </si>
  <si>
    <t>21(dr)3</t>
  </si>
  <si>
    <t>18(dbr)0</t>
  </si>
  <si>
    <t>46(BD)1</t>
  </si>
  <si>
    <t>37(FU)1</t>
  </si>
  <si>
    <t>43(fd)7</t>
  </si>
  <si>
    <t>19(db)1</t>
  </si>
  <si>
    <t>45()0</t>
  </si>
  <si>
    <t>51()6</t>
  </si>
  <si>
    <t>36()0</t>
  </si>
  <si>
    <t>39(FL)3</t>
  </si>
  <si>
    <t>42()6</t>
  </si>
  <si>
    <t>23(dl)5</t>
  </si>
  <si>
    <t>20(dlb)2</t>
  </si>
  <si>
    <t>29()2</t>
  </si>
  <si>
    <t>35()8</t>
  </si>
  <si>
    <t>28(LB)1</t>
  </si>
  <si>
    <t>27()0</t>
  </si>
  <si>
    <t>30(LD)3</t>
  </si>
  <si>
    <t>33()6</t>
  </si>
  <si>
    <t>4(F)</t>
    <phoneticPr fontId="18" type="noConversion"/>
  </si>
  <si>
    <t>1(R)</t>
    <phoneticPr fontId="18" type="noConversion"/>
  </si>
  <si>
    <t>3(L)</t>
    <phoneticPr fontId="18" type="noConversion"/>
  </si>
  <si>
    <t>5(B)</t>
    <phoneticPr fontId="18" type="noConversion"/>
  </si>
  <si>
    <t>1(R)</t>
    <phoneticPr fontId="18" type="noConversion"/>
  </si>
  <si>
    <t>4(F)</t>
    <phoneticPr fontId="18" type="noConversion"/>
  </si>
  <si>
    <t>5(B)</t>
    <phoneticPr fontId="18" type="noConversion"/>
  </si>
  <si>
    <t>52(BU)7</t>
    <phoneticPr fontId="18" type="noConversion"/>
  </si>
  <si>
    <t>32(LU)5</t>
    <phoneticPr fontId="18" type="noConversion"/>
  </si>
  <si>
    <t>34(LF)7</t>
    <phoneticPr fontId="18" type="noConversion"/>
  </si>
  <si>
    <t>48(BL)3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</si>
</sst>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3" borderId="0" xfId="0" applyFill="1" applyBorder="1">
      <alignment vertical="center"/>
    </xf>
    <xf numFmtId="0" fontId="0" fillId="33" borderId="13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  <xf numFmtId="0" fontId="19" fillId="33" borderId="0" xfId="0" applyFont="1" applyFill="1" applyBorder="1">
      <alignment vertical="center"/>
    </xf>
    <xf numFmtId="0" fontId="19" fillId="0" borderId="0" xfId="0" applyFont="1" applyBorder="1">
      <alignment vertical="center"/>
    </xf>
    <xf numFmtId="0" fontId="0" fillId="34" borderId="10" xfId="0" applyFill="1" applyBorder="1">
      <alignment vertical="center"/>
    </xf>
    <xf numFmtId="0" fontId="0" fillId="34" borderId="11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3" xfId="0" applyFill="1" applyBorder="1">
      <alignment vertical="center"/>
    </xf>
    <xf numFmtId="0" fontId="19" fillId="34" borderId="0" xfId="0" applyFont="1" applyFill="1" applyBorder="1">
      <alignment vertical="center"/>
    </xf>
    <xf numFmtId="0" fontId="0" fillId="34" borderId="14" xfId="0" applyFill="1" applyBorder="1">
      <alignment vertical="center"/>
    </xf>
    <xf numFmtId="0" fontId="0" fillId="34" borderId="15" xfId="0" applyFill="1" applyBorder="1">
      <alignment vertical="center"/>
    </xf>
    <xf numFmtId="0" fontId="0" fillId="34" borderId="16" xfId="0" applyFill="1" applyBorder="1">
      <alignment vertical="center"/>
    </xf>
    <xf numFmtId="0" fontId="0" fillId="34" borderId="17" xfId="0" applyFill="1" applyBorder="1">
      <alignment vertical="center"/>
    </xf>
    <xf numFmtId="0" fontId="19" fillId="35" borderId="0" xfId="0" applyFont="1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1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3" xfId="0" applyFill="1" applyBorder="1">
      <alignment vertical="center"/>
    </xf>
    <xf numFmtId="0" fontId="19" fillId="36" borderId="0" xfId="0" applyFont="1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5" xfId="0" applyFill="1" applyBorder="1">
      <alignment vertical="center"/>
    </xf>
    <xf numFmtId="0" fontId="0" fillId="36" borderId="16" xfId="0" applyFill="1" applyBorder="1">
      <alignment vertical="center"/>
    </xf>
    <xf numFmtId="0" fontId="0" fillId="36" borderId="17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1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3" xfId="0" applyFill="1" applyBorder="1">
      <alignment vertical="center"/>
    </xf>
    <xf numFmtId="0" fontId="19" fillId="37" borderId="0" xfId="0" applyFont="1" applyFill="1" applyBorder="1">
      <alignment vertical="center"/>
    </xf>
    <xf numFmtId="0" fontId="0" fillId="37" borderId="14" xfId="0" applyFill="1" applyBorder="1">
      <alignment vertical="center"/>
    </xf>
    <xf numFmtId="0" fontId="0" fillId="37" borderId="15" xfId="0" applyFill="1" applyBorder="1">
      <alignment vertical="center"/>
    </xf>
    <xf numFmtId="0" fontId="0" fillId="37" borderId="16" xfId="0" applyFill="1" applyBorder="1">
      <alignment vertical="center"/>
    </xf>
    <xf numFmtId="0" fontId="0" fillId="37" borderId="17" xfId="0" applyFill="1" applyBorder="1">
      <alignment vertical="center"/>
    </xf>
    <xf numFmtId="0" fontId="0" fillId="35" borderId="18" xfId="0" applyFill="1" applyBorder="1">
      <alignment vertical="center"/>
    </xf>
    <xf numFmtId="0" fontId="0" fillId="35" borderId="19" xfId="0" applyFill="1" applyBorder="1">
      <alignment vertical="center"/>
    </xf>
    <xf numFmtId="0" fontId="0" fillId="35" borderId="20" xfId="0" applyFill="1" applyBorder="1">
      <alignment vertical="center"/>
    </xf>
    <xf numFmtId="0" fontId="0" fillId="35" borderId="21" xfId="0" applyFill="1" applyBorder="1">
      <alignment vertical="center"/>
    </xf>
    <xf numFmtId="0" fontId="0" fillId="35" borderId="22" xfId="0" applyFill="1" applyBorder="1">
      <alignment vertical="center"/>
    </xf>
    <xf numFmtId="0" fontId="0" fillId="35" borderId="23" xfId="0" applyFill="1" applyBorder="1">
      <alignment vertical="center"/>
    </xf>
    <xf numFmtId="0" fontId="0" fillId="35" borderId="24" xfId="0" applyFill="1" applyBorder="1">
      <alignment vertical="center"/>
    </xf>
    <xf numFmtId="0" fontId="0" fillId="35" borderId="25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11</xdr:row>
      <xdr:rowOff>123825</xdr:rowOff>
    </xdr:from>
    <xdr:to>
      <xdr:col>13</xdr:col>
      <xdr:colOff>495300</xdr:colOff>
      <xdr:row>22</xdr:row>
      <xdr:rowOff>47625</xdr:rowOff>
    </xdr:to>
    <xdr:pic>
      <xdr:nvPicPr>
        <xdr:cNvPr id="2" name="图片 1" descr="魔方的数组表示法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1950" y="3209925"/>
          <a:ext cx="52387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URLFB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workbookViewId="0">
      <selection activeCell="A3" sqref="A3:XFD3"/>
    </sheetView>
  </sheetViews>
  <sheetFormatPr defaultRowHeight="13.5" x14ac:dyDescent="0.15"/>
  <cols>
    <col min="2" max="2" width="8.5" customWidth="1"/>
    <col min="3" max="3" width="2.5" customWidth="1"/>
    <col min="4" max="4" width="5.5" customWidth="1"/>
    <col min="5" max="5" width="2.5" customWidth="1"/>
    <col min="6" max="6" width="5.5" customWidth="1"/>
    <col min="7" max="7" width="3.5" customWidth="1"/>
    <col min="8" max="8" width="5.5" customWidth="1"/>
    <col min="9" max="9" width="3.5" customWidth="1"/>
    <col min="10" max="10" width="5.5" customWidth="1"/>
    <col min="11" max="11" width="9.875" customWidth="1"/>
    <col min="19" max="19" width="12.5" customWidth="1"/>
  </cols>
  <sheetData>
    <row r="1" spans="1:22" ht="14.25" customHeight="1" x14ac:dyDescent="0.15">
      <c r="M1" t="s">
        <v>5</v>
      </c>
      <c r="N1" t="s">
        <v>6</v>
      </c>
      <c r="O1" t="s">
        <v>7</v>
      </c>
      <c r="P1" t="s">
        <v>8</v>
      </c>
      <c r="Q1" t="s">
        <v>23</v>
      </c>
      <c r="R1" t="s">
        <v>24</v>
      </c>
      <c r="S1" t="s">
        <v>24</v>
      </c>
      <c r="T1" t="s">
        <v>26</v>
      </c>
      <c r="U1" t="s">
        <v>26</v>
      </c>
      <c r="V1" t="s">
        <v>26</v>
      </c>
    </row>
    <row r="2" spans="1:22" x14ac:dyDescent="0.15">
      <c r="A2">
        <v>1</v>
      </c>
      <c r="B2" t="s">
        <v>0</v>
      </c>
      <c r="C2">
        <v>5</v>
      </c>
      <c r="D2" t="s">
        <v>1</v>
      </c>
      <c r="E2">
        <v>4</v>
      </c>
      <c r="F2" t="s">
        <v>2</v>
      </c>
      <c r="G2">
        <v>45</v>
      </c>
      <c r="H2" t="s">
        <v>3</v>
      </c>
      <c r="I2">
        <v>58</v>
      </c>
      <c r="J2" t="s">
        <v>4</v>
      </c>
      <c r="K2">
        <v>26</v>
      </c>
      <c r="L2" t="s">
        <v>9</v>
      </c>
      <c r="M2">
        <f t="shared" ref="M2:M33" si="0">G2+I2+K2</f>
        <v>129</v>
      </c>
      <c r="N2">
        <f t="shared" ref="N2:N33" si="1">G2-I2</f>
        <v>-13</v>
      </c>
      <c r="O2">
        <f t="shared" ref="O2:O33" si="2">I2-K2</f>
        <v>32</v>
      </c>
      <c r="P2">
        <f t="shared" ref="P2:P33" si="3">I2+K2</f>
        <v>84</v>
      </c>
      <c r="R2">
        <f t="shared" ref="R2:R33" si="4">C2*10+E2</f>
        <v>54</v>
      </c>
      <c r="S2">
        <v>49</v>
      </c>
      <c r="T2" t="str">
        <f>LOOKUP(S2,Sheet1!B$2:B$21,Sheet1!E$2:E$21)</f>
        <v xml:space="preserve">DBR  </v>
      </c>
      <c r="U2" t="str">
        <f>LOOKUP(S2,Sheet2!C$2:C$21,Sheet2!E$2:E$21)</f>
        <v xml:space="preserve">DBR  </v>
      </c>
      <c r="V2" t="str">
        <f>LOOKUP(S2,Sheet3!D$2:E$9)</f>
        <v xml:space="preserve">DLB  </v>
      </c>
    </row>
    <row r="3" spans="1:22" x14ac:dyDescent="0.15">
      <c r="A3">
        <v>2</v>
      </c>
      <c r="B3" t="s">
        <v>0</v>
      </c>
      <c r="C3">
        <v>5</v>
      </c>
      <c r="D3" t="s">
        <v>1</v>
      </c>
      <c r="E3">
        <v>6</v>
      </c>
      <c r="F3" t="s">
        <v>2</v>
      </c>
      <c r="G3">
        <v>45</v>
      </c>
      <c r="H3" t="s">
        <v>3</v>
      </c>
      <c r="I3">
        <v>63</v>
      </c>
      <c r="J3" t="s">
        <v>4</v>
      </c>
      <c r="K3">
        <v>29</v>
      </c>
      <c r="L3" t="s">
        <v>9</v>
      </c>
      <c r="M3">
        <f t="shared" si="0"/>
        <v>137</v>
      </c>
      <c r="N3">
        <f t="shared" si="1"/>
        <v>-18</v>
      </c>
      <c r="O3">
        <f t="shared" si="2"/>
        <v>34</v>
      </c>
      <c r="P3">
        <f t="shared" si="3"/>
        <v>92</v>
      </c>
      <c r="R3">
        <f t="shared" si="4"/>
        <v>56</v>
      </c>
      <c r="S3">
        <v>51</v>
      </c>
      <c r="T3" t="str">
        <f>LOOKUP(S3,Sheet1!B$2:B$21,Sheet1!E$2:E$21)</f>
        <v xml:space="preserve">DBR  </v>
      </c>
      <c r="U3" t="str">
        <f>LOOKUP(S3,Sheet2!C$2:C$21,Sheet2!E$2:E$21)</f>
        <v xml:space="preserve">UBL  </v>
      </c>
      <c r="V3" t="str">
        <f>LOOKUP(S3,Sheet3!D$2:E$9)</f>
        <v xml:space="preserve">DLB  </v>
      </c>
    </row>
    <row r="4" spans="1:22" x14ac:dyDescent="0.15">
      <c r="A4">
        <v>3</v>
      </c>
      <c r="B4" t="s">
        <v>0</v>
      </c>
      <c r="C4">
        <v>5</v>
      </c>
      <c r="D4" t="s">
        <v>1</v>
      </c>
      <c r="E4">
        <v>7</v>
      </c>
      <c r="F4" t="s">
        <v>2</v>
      </c>
      <c r="G4">
        <v>43</v>
      </c>
      <c r="H4" t="s">
        <v>3</v>
      </c>
      <c r="I4">
        <v>60</v>
      </c>
      <c r="J4" t="s">
        <v>4</v>
      </c>
      <c r="K4">
        <v>28</v>
      </c>
      <c r="L4" t="s">
        <v>10</v>
      </c>
      <c r="M4">
        <f t="shared" si="0"/>
        <v>131</v>
      </c>
      <c r="N4">
        <f t="shared" si="1"/>
        <v>-17</v>
      </c>
      <c r="O4">
        <f t="shared" si="2"/>
        <v>32</v>
      </c>
      <c r="P4">
        <f t="shared" si="3"/>
        <v>88</v>
      </c>
      <c r="R4">
        <f t="shared" si="4"/>
        <v>57</v>
      </c>
      <c r="S4">
        <v>52</v>
      </c>
      <c r="T4" t="str">
        <f>LOOKUP(S4,Sheet1!B$2:B$21,Sheet1!E$2:E$21)</f>
        <v xml:space="preserve">DBR  </v>
      </c>
      <c r="U4" t="str">
        <f>LOOKUP(S4,Sheet2!C$2:C$21,Sheet2!E$2:E$21)</f>
        <v xml:space="preserve">UB  </v>
      </c>
      <c r="V4" t="str">
        <f>LOOKUP(S4,Sheet3!D$2:E$9)</f>
        <v xml:space="preserve">DLB  </v>
      </c>
    </row>
    <row r="5" spans="1:22" x14ac:dyDescent="0.15">
      <c r="A5">
        <v>4</v>
      </c>
      <c r="B5" t="s">
        <v>0</v>
      </c>
      <c r="C5">
        <v>5</v>
      </c>
      <c r="D5" t="s">
        <v>1</v>
      </c>
      <c r="E5">
        <v>8</v>
      </c>
      <c r="F5" t="s">
        <v>2</v>
      </c>
      <c r="G5">
        <v>46</v>
      </c>
      <c r="H5" t="s">
        <v>3</v>
      </c>
      <c r="I5">
        <v>63</v>
      </c>
      <c r="J5" t="s">
        <v>4</v>
      </c>
      <c r="K5">
        <v>30</v>
      </c>
      <c r="L5" t="s">
        <v>11</v>
      </c>
      <c r="M5">
        <f t="shared" si="0"/>
        <v>139</v>
      </c>
      <c r="N5">
        <f t="shared" si="1"/>
        <v>-17</v>
      </c>
      <c r="O5">
        <f t="shared" si="2"/>
        <v>33</v>
      </c>
      <c r="P5">
        <f t="shared" si="3"/>
        <v>93</v>
      </c>
      <c r="R5">
        <f t="shared" si="4"/>
        <v>58</v>
      </c>
      <c r="S5">
        <v>53</v>
      </c>
      <c r="T5" t="str">
        <f>LOOKUP(S5,Sheet1!B$2:B$21,Sheet1!E$2:E$21)</f>
        <v xml:space="preserve">DBR  </v>
      </c>
      <c r="U5" t="str">
        <f>LOOKUP(S5,Sheet2!C$2:C$21,Sheet2!E$2:E$21)</f>
        <v xml:space="preserve">UB  </v>
      </c>
      <c r="V5" t="str">
        <f>LOOKUP(S5,Sheet3!D$2:E$9)</f>
        <v xml:space="preserve">URB  </v>
      </c>
    </row>
    <row r="6" spans="1:22" x14ac:dyDescent="0.15">
      <c r="A6">
        <v>5</v>
      </c>
      <c r="B6" t="s">
        <v>0</v>
      </c>
      <c r="C6">
        <v>5</v>
      </c>
      <c r="D6" t="s">
        <v>1</v>
      </c>
      <c r="E6">
        <v>5</v>
      </c>
      <c r="F6" t="s">
        <v>2</v>
      </c>
      <c r="G6">
        <v>25</v>
      </c>
      <c r="H6" t="s">
        <v>3</v>
      </c>
      <c r="I6">
        <v>11</v>
      </c>
      <c r="J6" t="s">
        <v>4</v>
      </c>
      <c r="K6">
        <v>2</v>
      </c>
      <c r="L6" t="s">
        <v>12</v>
      </c>
      <c r="M6">
        <f t="shared" si="0"/>
        <v>38</v>
      </c>
      <c r="N6">
        <f t="shared" si="1"/>
        <v>14</v>
      </c>
      <c r="O6">
        <f t="shared" si="2"/>
        <v>9</v>
      </c>
      <c r="P6">
        <f t="shared" si="3"/>
        <v>13</v>
      </c>
      <c r="Q6">
        <f>G6-I6-K6</f>
        <v>12</v>
      </c>
      <c r="R6">
        <f t="shared" si="4"/>
        <v>55</v>
      </c>
      <c r="S6">
        <v>50</v>
      </c>
      <c r="T6" t="str">
        <f>LOOKUP(S6,Sheet1!B$2:B$21,Sheet1!E$2:E$21)</f>
        <v xml:space="preserve">DBR  </v>
      </c>
      <c r="U6" t="str">
        <f>LOOKUP(S6,Sheet2!C$2:C$21,Sheet2!E$2:E$21)</f>
        <v xml:space="preserve">DBR  </v>
      </c>
      <c r="V6" t="str">
        <f>LOOKUP(S6,Sheet3!D$2:E$9)</f>
        <v xml:space="preserve">DLB  </v>
      </c>
    </row>
    <row r="7" spans="1:22" x14ac:dyDescent="0.15">
      <c r="A7">
        <v>6</v>
      </c>
      <c r="B7" t="s">
        <v>0</v>
      </c>
      <c r="C7">
        <v>5</v>
      </c>
      <c r="D7" t="s">
        <v>1</v>
      </c>
      <c r="E7">
        <v>2</v>
      </c>
      <c r="F7" t="s">
        <v>2</v>
      </c>
      <c r="G7">
        <v>21</v>
      </c>
      <c r="H7" t="s">
        <v>3</v>
      </c>
      <c r="I7">
        <v>12</v>
      </c>
      <c r="J7" t="s">
        <v>4</v>
      </c>
      <c r="K7">
        <v>2</v>
      </c>
      <c r="L7" t="s">
        <v>12</v>
      </c>
      <c r="M7">
        <f t="shared" si="0"/>
        <v>35</v>
      </c>
      <c r="N7">
        <f t="shared" si="1"/>
        <v>9</v>
      </c>
      <c r="O7">
        <f t="shared" si="2"/>
        <v>10</v>
      </c>
      <c r="P7">
        <f t="shared" si="3"/>
        <v>14</v>
      </c>
      <c r="Q7">
        <f>G7-I7-K7</f>
        <v>7</v>
      </c>
      <c r="R7">
        <f t="shared" si="4"/>
        <v>52</v>
      </c>
      <c r="S7">
        <v>47</v>
      </c>
      <c r="T7" t="str">
        <f>LOOKUP(S7,Sheet1!B$2:B$21,Sheet1!E$2:E$21)</f>
        <v xml:space="preserve">DBR  </v>
      </c>
      <c r="U7" t="str">
        <f>LOOKUP(S7,Sheet2!C$2:C$21,Sheet2!E$2:E$21)</f>
        <v xml:space="preserve">DBR  </v>
      </c>
      <c r="V7" t="str">
        <f>LOOKUP(S7,Sheet3!D$2:E$9)</f>
        <v xml:space="preserve">DLB  </v>
      </c>
    </row>
    <row r="8" spans="1:22" x14ac:dyDescent="0.15">
      <c r="A8">
        <v>7</v>
      </c>
      <c r="B8" t="s">
        <v>0</v>
      </c>
      <c r="C8">
        <v>5</v>
      </c>
      <c r="D8" t="s">
        <v>1</v>
      </c>
      <c r="E8">
        <v>1</v>
      </c>
      <c r="F8" t="s">
        <v>2</v>
      </c>
      <c r="G8">
        <v>23</v>
      </c>
      <c r="H8" t="s">
        <v>3</v>
      </c>
      <c r="I8">
        <v>12</v>
      </c>
      <c r="J8" t="s">
        <v>4</v>
      </c>
      <c r="K8">
        <v>2</v>
      </c>
      <c r="L8" t="s">
        <v>12</v>
      </c>
      <c r="M8">
        <f t="shared" si="0"/>
        <v>37</v>
      </c>
      <c r="N8">
        <f t="shared" si="1"/>
        <v>11</v>
      </c>
      <c r="O8">
        <f t="shared" si="2"/>
        <v>10</v>
      </c>
      <c r="P8">
        <f t="shared" si="3"/>
        <v>14</v>
      </c>
      <c r="Q8">
        <f>G8-I8-K8</f>
        <v>9</v>
      </c>
      <c r="R8">
        <f t="shared" si="4"/>
        <v>51</v>
      </c>
      <c r="S8">
        <v>46</v>
      </c>
      <c r="T8" t="str">
        <f>LOOKUP(S8,Sheet1!B$2:B$21,Sheet1!E$2:E$21)</f>
        <v xml:space="preserve">DBR  </v>
      </c>
      <c r="U8" t="str">
        <f>LOOKUP(S8,Sheet2!C$2:C$21,Sheet2!E$2:E$21)</f>
        <v xml:space="preserve">DB  </v>
      </c>
      <c r="V8" t="str">
        <f>LOOKUP(S8,Sheet3!D$2:E$9)</f>
        <v xml:space="preserve">DLB  </v>
      </c>
    </row>
    <row r="9" spans="1:22" x14ac:dyDescent="0.15">
      <c r="A9">
        <v>8</v>
      </c>
      <c r="B9" t="s">
        <v>0</v>
      </c>
      <c r="C9">
        <v>5</v>
      </c>
      <c r="D9" t="s">
        <v>1</v>
      </c>
      <c r="E9">
        <v>0</v>
      </c>
      <c r="F9" t="s">
        <v>2</v>
      </c>
      <c r="G9">
        <v>27</v>
      </c>
      <c r="H9" t="s">
        <v>3</v>
      </c>
      <c r="I9">
        <v>37</v>
      </c>
      <c r="J9" t="s">
        <v>4</v>
      </c>
      <c r="K9">
        <v>22</v>
      </c>
      <c r="L9" t="s">
        <v>11</v>
      </c>
      <c r="M9">
        <f t="shared" si="0"/>
        <v>86</v>
      </c>
      <c r="N9">
        <f t="shared" si="1"/>
        <v>-10</v>
      </c>
      <c r="O9">
        <f t="shared" si="2"/>
        <v>15</v>
      </c>
      <c r="P9">
        <f t="shared" si="3"/>
        <v>59</v>
      </c>
      <c r="R9">
        <f t="shared" si="4"/>
        <v>50</v>
      </c>
      <c r="S9">
        <v>45</v>
      </c>
      <c r="T9" t="str">
        <f>LOOKUP(S9,Sheet1!B$2:B$21,Sheet1!E$2:E$21)</f>
        <v xml:space="preserve">DBR  </v>
      </c>
      <c r="U9" t="str">
        <f>LOOKUP(S9,Sheet2!C$2:C$21,Sheet2!E$2:E$21)</f>
        <v xml:space="preserve">DF  </v>
      </c>
      <c r="V9" t="str">
        <f>LOOKUP(S9,Sheet3!D$2:E$9)</f>
        <v xml:space="preserve">DLB  </v>
      </c>
    </row>
    <row r="10" spans="1:22" x14ac:dyDescent="0.15">
      <c r="A10">
        <v>9</v>
      </c>
      <c r="B10" t="s">
        <v>0</v>
      </c>
      <c r="C10">
        <v>5</v>
      </c>
      <c r="D10" t="s">
        <v>1</v>
      </c>
      <c r="E10">
        <v>3</v>
      </c>
      <c r="F10" t="s">
        <v>2</v>
      </c>
      <c r="G10">
        <v>46</v>
      </c>
      <c r="H10" t="s">
        <v>3</v>
      </c>
      <c r="I10">
        <v>62</v>
      </c>
      <c r="J10" t="s">
        <v>4</v>
      </c>
      <c r="K10">
        <v>29</v>
      </c>
      <c r="L10" t="s">
        <v>11</v>
      </c>
      <c r="M10">
        <f t="shared" si="0"/>
        <v>137</v>
      </c>
      <c r="N10">
        <f t="shared" si="1"/>
        <v>-16</v>
      </c>
      <c r="O10">
        <f t="shared" si="2"/>
        <v>33</v>
      </c>
      <c r="P10">
        <f t="shared" si="3"/>
        <v>91</v>
      </c>
      <c r="R10">
        <f t="shared" si="4"/>
        <v>53</v>
      </c>
      <c r="S10">
        <v>48</v>
      </c>
      <c r="T10" t="str">
        <f>LOOKUP(S10,Sheet1!B$2:B$21,Sheet1!E$2:E$21)</f>
        <v xml:space="preserve">DBR  </v>
      </c>
      <c r="U10" t="str">
        <f>LOOKUP(S10,Sheet2!C$2:C$21,Sheet2!E$2:E$21)</f>
        <v xml:space="preserve">DBR  </v>
      </c>
      <c r="V10" t="str">
        <f>LOOKUP(S10,Sheet3!D$2:E$9)</f>
        <v xml:space="preserve">DLB  </v>
      </c>
    </row>
    <row r="11" spans="1:22" x14ac:dyDescent="0.15">
      <c r="A11">
        <v>10</v>
      </c>
      <c r="B11" t="s">
        <v>0</v>
      </c>
      <c r="C11">
        <v>1</v>
      </c>
      <c r="D11" t="s">
        <v>1</v>
      </c>
      <c r="E11">
        <v>4</v>
      </c>
      <c r="F11" t="s">
        <v>2</v>
      </c>
      <c r="G11">
        <v>6</v>
      </c>
      <c r="H11" t="s">
        <v>3</v>
      </c>
      <c r="I11">
        <v>17</v>
      </c>
      <c r="J11" t="s">
        <v>4</v>
      </c>
      <c r="K11">
        <v>15</v>
      </c>
      <c r="L11" t="s">
        <v>13</v>
      </c>
      <c r="M11">
        <f t="shared" si="0"/>
        <v>38</v>
      </c>
      <c r="N11">
        <f t="shared" si="1"/>
        <v>-11</v>
      </c>
      <c r="O11">
        <f t="shared" si="2"/>
        <v>2</v>
      </c>
      <c r="P11">
        <f t="shared" si="3"/>
        <v>32</v>
      </c>
      <c r="Q11">
        <f t="shared" ref="Q11:Q47" si="5">G11-I11-K11</f>
        <v>-26</v>
      </c>
      <c r="R11">
        <f t="shared" si="4"/>
        <v>14</v>
      </c>
      <c r="S11">
        <v>13</v>
      </c>
      <c r="T11" t="str">
        <f>LOOKUP(S11,Sheet1!B$2:B$21,Sheet1!E$2:E$21)</f>
        <v xml:space="preserve">UL  </v>
      </c>
      <c r="U11" t="str">
        <f>LOOKUP(S11,Sheet2!C$2:C$21,Sheet2!E$2:E$21)</f>
        <v xml:space="preserve">UR  </v>
      </c>
      <c r="V11" t="str">
        <f>LOOKUP(S11,Sheet3!D$2:E$9)</f>
        <v xml:space="preserve">DBR  </v>
      </c>
    </row>
    <row r="12" spans="1:22" x14ac:dyDescent="0.15">
      <c r="A12">
        <v>11</v>
      </c>
      <c r="B12" t="s">
        <v>0</v>
      </c>
      <c r="C12">
        <v>1</v>
      </c>
      <c r="D12" t="s">
        <v>1</v>
      </c>
      <c r="E12">
        <v>0</v>
      </c>
      <c r="F12" t="s">
        <v>2</v>
      </c>
      <c r="G12">
        <v>5</v>
      </c>
      <c r="H12" t="s">
        <v>3</v>
      </c>
      <c r="I12">
        <v>18</v>
      </c>
      <c r="J12" t="s">
        <v>4</v>
      </c>
      <c r="K12">
        <v>13</v>
      </c>
      <c r="L12" t="s">
        <v>14</v>
      </c>
      <c r="M12">
        <f t="shared" si="0"/>
        <v>36</v>
      </c>
      <c r="N12">
        <f t="shared" si="1"/>
        <v>-13</v>
      </c>
      <c r="O12">
        <f t="shared" si="2"/>
        <v>5</v>
      </c>
      <c r="P12">
        <f t="shared" si="3"/>
        <v>31</v>
      </c>
      <c r="Q12">
        <f t="shared" si="5"/>
        <v>-26</v>
      </c>
      <c r="R12">
        <f t="shared" si="4"/>
        <v>10</v>
      </c>
      <c r="S12">
        <v>9</v>
      </c>
      <c r="T12" t="str">
        <f>LOOKUP(S12,Sheet1!B$2:B$21,Sheet1!E$2:E$21)</f>
        <v xml:space="preserve">UL  </v>
      </c>
      <c r="U12" t="str">
        <f>LOOKUP(S12,Sheet2!C$2:C$21,Sheet2!E$2:E$21)</f>
        <v xml:space="preserve">URB  </v>
      </c>
      <c r="V12" t="e">
        <f>LOOKUP(S12,Sheet3!D$2:E$9)</f>
        <v>#N/A</v>
      </c>
    </row>
    <row r="13" spans="1:22" x14ac:dyDescent="0.15">
      <c r="A13">
        <v>12</v>
      </c>
      <c r="B13" t="s">
        <v>0</v>
      </c>
      <c r="C13">
        <v>1</v>
      </c>
      <c r="D13" t="s">
        <v>1</v>
      </c>
      <c r="E13">
        <v>3</v>
      </c>
      <c r="F13" t="s">
        <v>2</v>
      </c>
      <c r="G13">
        <v>4</v>
      </c>
      <c r="H13" t="s">
        <v>3</v>
      </c>
      <c r="I13">
        <v>16</v>
      </c>
      <c r="J13" t="s">
        <v>4</v>
      </c>
      <c r="K13">
        <v>12</v>
      </c>
      <c r="L13" t="s">
        <v>15</v>
      </c>
      <c r="M13">
        <f t="shared" si="0"/>
        <v>32</v>
      </c>
      <c r="N13">
        <f t="shared" si="1"/>
        <v>-12</v>
      </c>
      <c r="O13">
        <f t="shared" si="2"/>
        <v>4</v>
      </c>
      <c r="P13">
        <f t="shared" si="3"/>
        <v>28</v>
      </c>
      <c r="Q13">
        <f t="shared" si="5"/>
        <v>-24</v>
      </c>
      <c r="R13">
        <f t="shared" si="4"/>
        <v>13</v>
      </c>
      <c r="S13">
        <v>12</v>
      </c>
      <c r="T13" t="str">
        <f>LOOKUP(S13,Sheet1!B$2:B$21,Sheet1!E$2:E$21)</f>
        <v xml:space="preserve">UL  </v>
      </c>
      <c r="U13" t="str">
        <f>LOOKUP(S13,Sheet2!C$2:C$21,Sheet2!E$2:E$21)</f>
        <v xml:space="preserve">UR  </v>
      </c>
      <c r="V13" t="str">
        <f>LOOKUP(S13,Sheet3!D$2:E$9)</f>
        <v xml:space="preserve">DBR  </v>
      </c>
    </row>
    <row r="14" spans="1:22" x14ac:dyDescent="0.15">
      <c r="A14">
        <v>13</v>
      </c>
      <c r="B14" t="s">
        <v>0</v>
      </c>
      <c r="C14">
        <v>1</v>
      </c>
      <c r="D14" t="s">
        <v>1</v>
      </c>
      <c r="E14">
        <v>6</v>
      </c>
      <c r="F14" t="s">
        <v>2</v>
      </c>
      <c r="G14">
        <v>4</v>
      </c>
      <c r="H14" t="s">
        <v>3</v>
      </c>
      <c r="I14">
        <v>17</v>
      </c>
      <c r="J14" t="s">
        <v>4</v>
      </c>
      <c r="K14">
        <v>13</v>
      </c>
      <c r="L14" t="s">
        <v>15</v>
      </c>
      <c r="M14">
        <f t="shared" si="0"/>
        <v>34</v>
      </c>
      <c r="N14">
        <f t="shared" si="1"/>
        <v>-13</v>
      </c>
      <c r="O14">
        <f t="shared" si="2"/>
        <v>4</v>
      </c>
      <c r="P14">
        <f t="shared" si="3"/>
        <v>30</v>
      </c>
      <c r="Q14">
        <f t="shared" si="5"/>
        <v>-26</v>
      </c>
      <c r="R14">
        <f t="shared" si="4"/>
        <v>16</v>
      </c>
      <c r="S14">
        <v>15</v>
      </c>
      <c r="T14" t="str">
        <f>LOOKUP(S14,Sheet1!B$2:B$21,Sheet1!E$2:E$21)</f>
        <v xml:space="preserve">UL  </v>
      </c>
      <c r="U14" t="str">
        <f>LOOKUP(S14,Sheet2!C$2:C$21,Sheet2!E$2:E$21)</f>
        <v xml:space="preserve">DR  </v>
      </c>
      <c r="V14" t="str">
        <f>LOOKUP(S14,Sheet3!D$2:E$9)</f>
        <v xml:space="preserve">UFR  </v>
      </c>
    </row>
    <row r="15" spans="1:22" x14ac:dyDescent="0.15">
      <c r="A15">
        <v>14</v>
      </c>
      <c r="B15" t="s">
        <v>0</v>
      </c>
      <c r="C15">
        <v>1</v>
      </c>
      <c r="D15" t="s">
        <v>1</v>
      </c>
      <c r="E15">
        <v>7</v>
      </c>
      <c r="F15" t="s">
        <v>2</v>
      </c>
      <c r="G15">
        <v>6</v>
      </c>
      <c r="H15" t="s">
        <v>3</v>
      </c>
      <c r="I15">
        <v>18</v>
      </c>
      <c r="J15" t="s">
        <v>4</v>
      </c>
      <c r="K15">
        <v>13</v>
      </c>
      <c r="L15" t="s">
        <v>15</v>
      </c>
      <c r="M15">
        <f t="shared" si="0"/>
        <v>37</v>
      </c>
      <c r="N15">
        <f t="shared" si="1"/>
        <v>-12</v>
      </c>
      <c r="O15">
        <f t="shared" si="2"/>
        <v>5</v>
      </c>
      <c r="P15">
        <f t="shared" si="3"/>
        <v>31</v>
      </c>
      <c r="Q15">
        <f t="shared" si="5"/>
        <v>-25</v>
      </c>
      <c r="R15">
        <f t="shared" si="4"/>
        <v>17</v>
      </c>
      <c r="S15">
        <v>16</v>
      </c>
      <c r="T15" t="str">
        <f>LOOKUP(S15,Sheet1!B$2:B$21,Sheet1!E$2:E$21)</f>
        <v xml:space="preserve">UL  </v>
      </c>
      <c r="U15" t="str">
        <f>LOOKUP(S15,Sheet2!C$2:C$21,Sheet2!E$2:E$21)</f>
        <v xml:space="preserve">FR  </v>
      </c>
      <c r="V15" t="str">
        <f>LOOKUP(S15,Sheet3!D$2:E$9)</f>
        <v xml:space="preserve">UFR  </v>
      </c>
    </row>
    <row r="16" spans="1:22" x14ac:dyDescent="0.15">
      <c r="A16">
        <v>15</v>
      </c>
      <c r="B16" t="s">
        <v>0</v>
      </c>
      <c r="C16">
        <v>1</v>
      </c>
      <c r="D16" t="s">
        <v>1</v>
      </c>
      <c r="E16">
        <v>8</v>
      </c>
      <c r="F16" t="s">
        <v>2</v>
      </c>
      <c r="G16">
        <v>4</v>
      </c>
      <c r="H16" t="s">
        <v>3</v>
      </c>
      <c r="I16">
        <v>15</v>
      </c>
      <c r="J16" t="s">
        <v>4</v>
      </c>
      <c r="K16">
        <v>13</v>
      </c>
      <c r="L16" t="s">
        <v>15</v>
      </c>
      <c r="M16">
        <f t="shared" si="0"/>
        <v>32</v>
      </c>
      <c r="N16">
        <f t="shared" si="1"/>
        <v>-11</v>
      </c>
      <c r="O16">
        <f t="shared" si="2"/>
        <v>2</v>
      </c>
      <c r="P16">
        <f t="shared" si="3"/>
        <v>28</v>
      </c>
      <c r="Q16">
        <f t="shared" si="5"/>
        <v>-24</v>
      </c>
      <c r="R16">
        <f t="shared" si="4"/>
        <v>18</v>
      </c>
      <c r="S16">
        <v>17</v>
      </c>
      <c r="T16" t="str">
        <f>LOOKUP(S16,Sheet1!B$2:B$21,Sheet1!E$2:E$21)</f>
        <v xml:space="preserve">UL  </v>
      </c>
      <c r="U16" t="str">
        <f>LOOKUP(S16,Sheet2!C$2:C$21,Sheet2!E$2:E$21)</f>
        <v xml:space="preserve">DRF  </v>
      </c>
      <c r="V16" t="str">
        <f>LOOKUP(S16,Sheet3!D$2:E$9)</f>
        <v xml:space="preserve">UFR  </v>
      </c>
    </row>
    <row r="17" spans="1:22" x14ac:dyDescent="0.15">
      <c r="A17">
        <v>16</v>
      </c>
      <c r="B17" t="s">
        <v>0</v>
      </c>
      <c r="C17">
        <v>1</v>
      </c>
      <c r="D17" t="s">
        <v>1</v>
      </c>
      <c r="E17">
        <v>5</v>
      </c>
      <c r="F17" t="s">
        <v>2</v>
      </c>
      <c r="G17">
        <v>4</v>
      </c>
      <c r="H17" t="s">
        <v>3</v>
      </c>
      <c r="I17">
        <v>17</v>
      </c>
      <c r="J17" t="s">
        <v>4</v>
      </c>
      <c r="K17">
        <v>13</v>
      </c>
      <c r="L17" t="s">
        <v>15</v>
      </c>
      <c r="M17">
        <f t="shared" si="0"/>
        <v>34</v>
      </c>
      <c r="N17">
        <f t="shared" si="1"/>
        <v>-13</v>
      </c>
      <c r="O17">
        <f t="shared" si="2"/>
        <v>4</v>
      </c>
      <c r="P17">
        <f t="shared" si="3"/>
        <v>30</v>
      </c>
      <c r="Q17">
        <f t="shared" si="5"/>
        <v>-26</v>
      </c>
      <c r="R17">
        <f t="shared" si="4"/>
        <v>15</v>
      </c>
      <c r="S17">
        <v>14</v>
      </c>
      <c r="T17" t="str">
        <f>LOOKUP(S17,Sheet1!B$2:B$21,Sheet1!E$2:E$21)</f>
        <v xml:space="preserve">UL  </v>
      </c>
      <c r="U17" t="str">
        <f>LOOKUP(S17,Sheet2!C$2:C$21,Sheet2!E$2:E$21)</f>
        <v xml:space="preserve">DR  </v>
      </c>
      <c r="V17" t="str">
        <f>LOOKUP(S17,Sheet3!D$2:E$9)</f>
        <v xml:space="preserve">DBR  </v>
      </c>
    </row>
    <row r="18" spans="1:22" x14ac:dyDescent="0.15">
      <c r="A18">
        <v>17</v>
      </c>
      <c r="B18" t="s">
        <v>0</v>
      </c>
      <c r="C18">
        <v>1</v>
      </c>
      <c r="D18" t="s">
        <v>1</v>
      </c>
      <c r="E18">
        <v>2</v>
      </c>
      <c r="F18" t="s">
        <v>2</v>
      </c>
      <c r="G18">
        <v>0</v>
      </c>
      <c r="H18" t="s">
        <v>3</v>
      </c>
      <c r="I18">
        <v>4</v>
      </c>
      <c r="J18" t="s">
        <v>4</v>
      </c>
      <c r="K18">
        <v>6</v>
      </c>
      <c r="L18" t="s">
        <v>15</v>
      </c>
      <c r="M18">
        <f t="shared" si="0"/>
        <v>10</v>
      </c>
      <c r="N18">
        <f t="shared" si="1"/>
        <v>-4</v>
      </c>
      <c r="O18">
        <f t="shared" si="2"/>
        <v>-2</v>
      </c>
      <c r="P18">
        <f t="shared" si="3"/>
        <v>10</v>
      </c>
      <c r="Q18">
        <f t="shared" si="5"/>
        <v>-10</v>
      </c>
      <c r="R18">
        <f t="shared" si="4"/>
        <v>12</v>
      </c>
      <c r="S18">
        <v>11</v>
      </c>
      <c r="T18" t="str">
        <f>LOOKUP(S18,Sheet1!B$2:B$21,Sheet1!E$2:E$21)</f>
        <v xml:space="preserve">UL  </v>
      </c>
      <c r="U18" t="str">
        <f>LOOKUP(S18,Sheet2!C$2:C$21,Sheet2!E$2:E$21)</f>
        <v xml:space="preserve">BR  </v>
      </c>
      <c r="V18" t="str">
        <f>LOOKUP(S18,Sheet3!D$2:E$9)</f>
        <v xml:space="preserve">DBR  </v>
      </c>
    </row>
    <row r="19" spans="1:22" x14ac:dyDescent="0.15">
      <c r="A19">
        <v>18</v>
      </c>
      <c r="B19" t="s">
        <v>0</v>
      </c>
      <c r="C19">
        <v>1</v>
      </c>
      <c r="D19" t="s">
        <v>1</v>
      </c>
      <c r="E19">
        <v>1</v>
      </c>
      <c r="F19" t="s">
        <v>2</v>
      </c>
      <c r="G19">
        <v>3</v>
      </c>
      <c r="H19" t="s">
        <v>3</v>
      </c>
      <c r="I19">
        <v>16</v>
      </c>
      <c r="J19" t="s">
        <v>4</v>
      </c>
      <c r="K19">
        <v>12</v>
      </c>
      <c r="L19" t="s">
        <v>15</v>
      </c>
      <c r="M19">
        <f t="shared" si="0"/>
        <v>31</v>
      </c>
      <c r="N19">
        <f t="shared" si="1"/>
        <v>-13</v>
      </c>
      <c r="O19">
        <f t="shared" si="2"/>
        <v>4</v>
      </c>
      <c r="P19">
        <f t="shared" si="3"/>
        <v>28</v>
      </c>
      <c r="Q19">
        <f t="shared" si="5"/>
        <v>-25</v>
      </c>
      <c r="R19">
        <f t="shared" si="4"/>
        <v>11</v>
      </c>
      <c r="S19">
        <v>10</v>
      </c>
      <c r="T19" t="str">
        <f>LOOKUP(S19,Sheet1!B$2:B$21,Sheet1!E$2:E$21)</f>
        <v xml:space="preserve">UL  </v>
      </c>
      <c r="U19" t="str">
        <f>LOOKUP(S19,Sheet2!C$2:C$21,Sheet2!E$2:E$21)</f>
        <v xml:space="preserve">BR  </v>
      </c>
      <c r="V19" t="e">
        <f>LOOKUP(S19,Sheet3!D$2:E$9)</f>
        <v>#N/A</v>
      </c>
    </row>
    <row r="20" spans="1:22" x14ac:dyDescent="0.15">
      <c r="A20">
        <v>19</v>
      </c>
      <c r="B20" t="s">
        <v>0</v>
      </c>
      <c r="C20">
        <v>4</v>
      </c>
      <c r="D20" t="s">
        <v>1</v>
      </c>
      <c r="E20">
        <v>4</v>
      </c>
      <c r="F20" t="s">
        <v>2</v>
      </c>
      <c r="G20">
        <v>67</v>
      </c>
      <c r="H20" t="s">
        <v>3</v>
      </c>
      <c r="I20">
        <v>63</v>
      </c>
      <c r="J20" t="s">
        <v>4</v>
      </c>
      <c r="K20">
        <v>12</v>
      </c>
      <c r="L20" t="s">
        <v>16</v>
      </c>
      <c r="M20">
        <f t="shared" si="0"/>
        <v>142</v>
      </c>
      <c r="N20">
        <f t="shared" si="1"/>
        <v>4</v>
      </c>
      <c r="O20">
        <f t="shared" si="2"/>
        <v>51</v>
      </c>
      <c r="P20">
        <f t="shared" si="3"/>
        <v>75</v>
      </c>
      <c r="Q20">
        <f t="shared" si="5"/>
        <v>-8</v>
      </c>
      <c r="R20">
        <f t="shared" si="4"/>
        <v>44</v>
      </c>
      <c r="S20">
        <v>40</v>
      </c>
      <c r="T20" t="str">
        <f>LOOKUP(S20,Sheet1!B$2:B$21,Sheet1!E$2:E$21)</f>
        <v xml:space="preserve">DBR  </v>
      </c>
      <c r="U20" t="str">
        <f>LOOKUP(S20,Sheet2!C$2:C$21,Sheet2!E$2:E$21)</f>
        <v xml:space="preserve">UFR  </v>
      </c>
      <c r="V20" t="str">
        <f>LOOKUP(S20,Sheet3!D$2:E$9)</f>
        <v xml:space="preserve">ULF      </v>
      </c>
    </row>
    <row r="21" spans="1:22" x14ac:dyDescent="0.15">
      <c r="A21">
        <v>20</v>
      </c>
      <c r="B21" t="s">
        <v>0</v>
      </c>
      <c r="C21">
        <v>4</v>
      </c>
      <c r="D21" t="s">
        <v>1</v>
      </c>
      <c r="E21">
        <v>2</v>
      </c>
      <c r="F21" t="s">
        <v>2</v>
      </c>
      <c r="G21">
        <v>42</v>
      </c>
      <c r="H21" t="s">
        <v>3</v>
      </c>
      <c r="I21">
        <v>31</v>
      </c>
      <c r="J21" t="s">
        <v>4</v>
      </c>
      <c r="K21">
        <v>9</v>
      </c>
      <c r="L21" t="s">
        <v>17</v>
      </c>
      <c r="M21">
        <f t="shared" si="0"/>
        <v>82</v>
      </c>
      <c r="N21">
        <f t="shared" si="1"/>
        <v>11</v>
      </c>
      <c r="O21">
        <f t="shared" si="2"/>
        <v>22</v>
      </c>
      <c r="P21">
        <f t="shared" si="3"/>
        <v>40</v>
      </c>
      <c r="Q21">
        <f t="shared" si="5"/>
        <v>2</v>
      </c>
      <c r="R21">
        <f t="shared" si="4"/>
        <v>42</v>
      </c>
      <c r="S21">
        <v>38</v>
      </c>
      <c r="T21" t="str">
        <f>LOOKUP(S21,Sheet1!B$2:B$21,Sheet1!E$2:E$21)</f>
        <v xml:space="preserve">DL  </v>
      </c>
      <c r="U21" t="str">
        <f>LOOKUP(S21,Sheet2!C$2:C$21,Sheet2!E$2:E$21)</f>
        <v xml:space="preserve">UFR  </v>
      </c>
      <c r="V21" t="str">
        <f>LOOKUP(S21,Sheet3!D$2:E$9)</f>
        <v xml:space="preserve">ULF      </v>
      </c>
    </row>
    <row r="22" spans="1:22" x14ac:dyDescent="0.15">
      <c r="A22">
        <v>21</v>
      </c>
      <c r="B22" t="s">
        <v>0</v>
      </c>
      <c r="C22">
        <v>4</v>
      </c>
      <c r="D22" t="s">
        <v>1</v>
      </c>
      <c r="E22">
        <v>1</v>
      </c>
      <c r="F22" t="s">
        <v>2</v>
      </c>
      <c r="G22">
        <v>43</v>
      </c>
      <c r="H22" t="s">
        <v>3</v>
      </c>
      <c r="I22">
        <v>32</v>
      </c>
      <c r="J22" t="s">
        <v>4</v>
      </c>
      <c r="K22">
        <v>10</v>
      </c>
      <c r="L22" t="s">
        <v>17</v>
      </c>
      <c r="M22">
        <f t="shared" si="0"/>
        <v>85</v>
      </c>
      <c r="N22">
        <f t="shared" si="1"/>
        <v>11</v>
      </c>
      <c r="O22">
        <f t="shared" si="2"/>
        <v>22</v>
      </c>
      <c r="P22">
        <f t="shared" si="3"/>
        <v>42</v>
      </c>
      <c r="Q22">
        <f t="shared" si="5"/>
        <v>1</v>
      </c>
      <c r="R22">
        <f t="shared" si="4"/>
        <v>41</v>
      </c>
      <c r="S22">
        <v>37</v>
      </c>
      <c r="T22" t="str">
        <f>LOOKUP(S22,Sheet1!B$2:B$21,Sheet1!E$2:E$21)</f>
        <v xml:space="preserve">DL  </v>
      </c>
      <c r="U22" t="str">
        <f>LOOKUP(S22,Sheet2!C$2:C$21,Sheet2!E$2:E$21)</f>
        <v>UF</v>
      </c>
      <c r="V22" t="str">
        <f>LOOKUP(S22,Sheet3!D$2:E$9)</f>
        <v xml:space="preserve">ULF      </v>
      </c>
    </row>
    <row r="23" spans="1:22" x14ac:dyDescent="0.15">
      <c r="A23">
        <v>22</v>
      </c>
      <c r="B23" t="s">
        <v>0</v>
      </c>
      <c r="C23">
        <v>4</v>
      </c>
      <c r="D23" t="s">
        <v>1</v>
      </c>
      <c r="E23">
        <v>0</v>
      </c>
      <c r="F23" t="s">
        <v>2</v>
      </c>
      <c r="G23">
        <v>51</v>
      </c>
      <c r="H23" t="s">
        <v>3</v>
      </c>
      <c r="I23">
        <v>56</v>
      </c>
      <c r="J23" t="s">
        <v>4</v>
      </c>
      <c r="K23">
        <v>9</v>
      </c>
      <c r="L23" t="s">
        <v>16</v>
      </c>
      <c r="M23">
        <f t="shared" si="0"/>
        <v>116</v>
      </c>
      <c r="N23">
        <f t="shared" si="1"/>
        <v>-5</v>
      </c>
      <c r="O23">
        <f t="shared" si="2"/>
        <v>47</v>
      </c>
      <c r="P23">
        <f t="shared" si="3"/>
        <v>65</v>
      </c>
      <c r="Q23">
        <f t="shared" si="5"/>
        <v>-14</v>
      </c>
      <c r="R23">
        <f t="shared" si="4"/>
        <v>40</v>
      </c>
      <c r="S23">
        <v>36</v>
      </c>
      <c r="T23" t="str">
        <f>LOOKUP(S23,Sheet1!B$2:B$21,Sheet1!E$2:E$21)</f>
        <v xml:space="preserve">DL  </v>
      </c>
      <c r="U23" t="str">
        <f>LOOKUP(S23,Sheet2!C$2:C$21,Sheet2!E$2:E$21)</f>
        <v xml:space="preserve">ULF      </v>
      </c>
      <c r="V23" t="str">
        <f>LOOKUP(S23,Sheet3!D$2:E$9)</f>
        <v xml:space="preserve">ULF      </v>
      </c>
    </row>
    <row r="24" spans="1:22" x14ac:dyDescent="0.15">
      <c r="A24">
        <v>23</v>
      </c>
      <c r="B24" t="s">
        <v>0</v>
      </c>
      <c r="C24">
        <v>4</v>
      </c>
      <c r="D24" t="s">
        <v>1</v>
      </c>
      <c r="E24">
        <v>3</v>
      </c>
      <c r="F24" t="s">
        <v>2</v>
      </c>
      <c r="G24">
        <v>51</v>
      </c>
      <c r="H24" t="s">
        <v>3</v>
      </c>
      <c r="I24">
        <v>55</v>
      </c>
      <c r="J24" t="s">
        <v>4</v>
      </c>
      <c r="K24">
        <v>10</v>
      </c>
      <c r="L24" t="s">
        <v>16</v>
      </c>
      <c r="M24">
        <f t="shared" si="0"/>
        <v>116</v>
      </c>
      <c r="N24">
        <f t="shared" si="1"/>
        <v>-4</v>
      </c>
      <c r="O24">
        <f t="shared" si="2"/>
        <v>45</v>
      </c>
      <c r="P24">
        <f t="shared" si="3"/>
        <v>65</v>
      </c>
      <c r="Q24">
        <f t="shared" si="5"/>
        <v>-14</v>
      </c>
      <c r="R24">
        <f t="shared" si="4"/>
        <v>43</v>
      </c>
      <c r="S24">
        <v>39</v>
      </c>
      <c r="T24" t="str">
        <f>LOOKUP(S24,Sheet1!B$2:B$21,Sheet1!E$2:E$21)</f>
        <v xml:space="preserve">FL  </v>
      </c>
      <c r="U24" t="str">
        <f>LOOKUP(S24,Sheet2!C$2:C$21,Sheet2!E$2:E$21)</f>
        <v xml:space="preserve">UFR  </v>
      </c>
      <c r="V24" t="str">
        <f>LOOKUP(S24,Sheet3!D$2:E$9)</f>
        <v xml:space="preserve">ULF      </v>
      </c>
    </row>
    <row r="25" spans="1:22" x14ac:dyDescent="0.15">
      <c r="A25">
        <v>24</v>
      </c>
      <c r="B25" t="s">
        <v>0</v>
      </c>
      <c r="C25">
        <v>4</v>
      </c>
      <c r="D25" t="s">
        <v>1</v>
      </c>
      <c r="E25">
        <v>6</v>
      </c>
      <c r="F25" t="s">
        <v>2</v>
      </c>
      <c r="G25">
        <v>42</v>
      </c>
      <c r="H25" t="s">
        <v>3</v>
      </c>
      <c r="I25">
        <v>47</v>
      </c>
      <c r="J25" t="s">
        <v>4</v>
      </c>
      <c r="K25">
        <v>9</v>
      </c>
      <c r="L25" t="s">
        <v>16</v>
      </c>
      <c r="M25">
        <f t="shared" si="0"/>
        <v>98</v>
      </c>
      <c r="N25">
        <f t="shared" si="1"/>
        <v>-5</v>
      </c>
      <c r="O25">
        <f t="shared" si="2"/>
        <v>38</v>
      </c>
      <c r="P25">
        <f t="shared" si="3"/>
        <v>56</v>
      </c>
      <c r="Q25">
        <f t="shared" si="5"/>
        <v>-14</v>
      </c>
      <c r="R25">
        <f t="shared" si="4"/>
        <v>46</v>
      </c>
      <c r="S25">
        <v>42</v>
      </c>
      <c r="T25" t="str">
        <f>LOOKUP(S25,Sheet1!B$2:B$21,Sheet1!E$2:E$21)</f>
        <v xml:space="preserve">DBR  </v>
      </c>
      <c r="U25" t="str">
        <f>LOOKUP(S25,Sheet2!C$2:C$21,Sheet2!E$2:E$21)</f>
        <v xml:space="preserve">DFL  </v>
      </c>
      <c r="V25" t="str">
        <f>LOOKUP(S25,Sheet3!D$2:E$9)</f>
        <v xml:space="preserve">ULF      </v>
      </c>
    </row>
    <row r="26" spans="1:22" x14ac:dyDescent="0.15">
      <c r="A26">
        <v>25</v>
      </c>
      <c r="B26" t="s">
        <v>0</v>
      </c>
      <c r="C26">
        <v>4</v>
      </c>
      <c r="D26" t="s">
        <v>1</v>
      </c>
      <c r="E26">
        <v>7</v>
      </c>
      <c r="F26" t="s">
        <v>2</v>
      </c>
      <c r="G26">
        <v>51</v>
      </c>
      <c r="H26" t="s">
        <v>3</v>
      </c>
      <c r="I26">
        <v>55</v>
      </c>
      <c r="J26" t="s">
        <v>4</v>
      </c>
      <c r="K26">
        <v>9</v>
      </c>
      <c r="L26" t="s">
        <v>16</v>
      </c>
      <c r="M26">
        <f t="shared" si="0"/>
        <v>115</v>
      </c>
      <c r="N26">
        <f t="shared" si="1"/>
        <v>-4</v>
      </c>
      <c r="O26">
        <f t="shared" si="2"/>
        <v>46</v>
      </c>
      <c r="P26">
        <f t="shared" si="3"/>
        <v>64</v>
      </c>
      <c r="Q26">
        <f t="shared" si="5"/>
        <v>-13</v>
      </c>
      <c r="R26">
        <f t="shared" si="4"/>
        <v>47</v>
      </c>
      <c r="S26">
        <v>43</v>
      </c>
      <c r="T26" t="str">
        <f>LOOKUP(S26,Sheet1!B$2:B$21,Sheet1!E$2:E$21)</f>
        <v xml:space="preserve">DBR  </v>
      </c>
      <c r="U26" t="str">
        <f>LOOKUP(S26,Sheet2!C$2:C$21,Sheet2!E$2:E$21)</f>
        <v xml:space="preserve">DF  </v>
      </c>
      <c r="V26" t="str">
        <f>LOOKUP(S26,Sheet3!D$2:E$9)</f>
        <v xml:space="preserve">ULF      </v>
      </c>
    </row>
    <row r="27" spans="1:22" x14ac:dyDescent="0.15">
      <c r="A27">
        <v>26</v>
      </c>
      <c r="B27" t="s">
        <v>0</v>
      </c>
      <c r="C27">
        <v>4</v>
      </c>
      <c r="D27" t="s">
        <v>1</v>
      </c>
      <c r="E27">
        <v>8</v>
      </c>
      <c r="F27" t="s">
        <v>2</v>
      </c>
      <c r="G27">
        <v>21</v>
      </c>
      <c r="H27" t="s">
        <v>3</v>
      </c>
      <c r="I27">
        <v>22</v>
      </c>
      <c r="J27" t="s">
        <v>4</v>
      </c>
      <c r="K27">
        <v>4</v>
      </c>
      <c r="L27" t="s">
        <v>16</v>
      </c>
      <c r="M27">
        <f t="shared" si="0"/>
        <v>47</v>
      </c>
      <c r="N27">
        <f t="shared" si="1"/>
        <v>-1</v>
      </c>
      <c r="O27">
        <f t="shared" si="2"/>
        <v>18</v>
      </c>
      <c r="P27">
        <f t="shared" si="3"/>
        <v>26</v>
      </c>
      <c r="Q27">
        <f t="shared" si="5"/>
        <v>-5</v>
      </c>
      <c r="R27">
        <f t="shared" si="4"/>
        <v>48</v>
      </c>
      <c r="S27">
        <v>44</v>
      </c>
      <c r="T27" t="str">
        <f>LOOKUP(S27,Sheet1!B$2:B$21,Sheet1!E$2:E$21)</f>
        <v xml:space="preserve">DBR  </v>
      </c>
      <c r="U27" t="str">
        <f>LOOKUP(S27,Sheet2!C$2:C$21,Sheet2!E$2:E$21)</f>
        <v xml:space="preserve">DF  </v>
      </c>
      <c r="V27" t="str">
        <f>LOOKUP(S27,Sheet3!D$2:E$9)</f>
        <v xml:space="preserve">DRF  </v>
      </c>
    </row>
    <row r="28" spans="1:22" x14ac:dyDescent="0.15">
      <c r="A28">
        <v>27</v>
      </c>
      <c r="B28" t="s">
        <v>0</v>
      </c>
      <c r="C28">
        <v>4</v>
      </c>
      <c r="D28" t="s">
        <v>1</v>
      </c>
      <c r="E28">
        <v>5</v>
      </c>
      <c r="F28" t="s">
        <v>2</v>
      </c>
      <c r="G28">
        <v>39</v>
      </c>
      <c r="H28" t="s">
        <v>3</v>
      </c>
      <c r="I28">
        <v>29</v>
      </c>
      <c r="J28" t="s">
        <v>4</v>
      </c>
      <c r="K28">
        <v>9</v>
      </c>
      <c r="L28" t="s">
        <v>18</v>
      </c>
      <c r="M28">
        <f t="shared" si="0"/>
        <v>77</v>
      </c>
      <c r="N28">
        <f t="shared" si="1"/>
        <v>10</v>
      </c>
      <c r="O28">
        <f t="shared" si="2"/>
        <v>20</v>
      </c>
      <c r="P28">
        <f t="shared" si="3"/>
        <v>38</v>
      </c>
      <c r="Q28">
        <f t="shared" si="5"/>
        <v>1</v>
      </c>
      <c r="R28">
        <f t="shared" si="4"/>
        <v>45</v>
      </c>
      <c r="S28">
        <v>41</v>
      </c>
      <c r="T28" t="str">
        <f>LOOKUP(S28,Sheet1!B$2:B$21,Sheet1!E$2:E$21)</f>
        <v xml:space="preserve">DBR  </v>
      </c>
      <c r="U28" t="str">
        <f>LOOKUP(S28,Sheet2!C$2:C$21,Sheet2!E$2:E$21)</f>
        <v xml:space="preserve">UFR  </v>
      </c>
      <c r="V28" t="str">
        <f>LOOKUP(S28,Sheet3!D$2:E$9)</f>
        <v xml:space="preserve">ULF      </v>
      </c>
    </row>
    <row r="29" spans="1:22" x14ac:dyDescent="0.15">
      <c r="A29">
        <v>28</v>
      </c>
      <c r="B29" t="s">
        <v>0</v>
      </c>
      <c r="C29">
        <v>3</v>
      </c>
      <c r="D29" t="s">
        <v>1</v>
      </c>
      <c r="E29">
        <v>4</v>
      </c>
      <c r="F29" t="s">
        <v>2</v>
      </c>
      <c r="G29">
        <v>11</v>
      </c>
      <c r="H29" t="s">
        <v>3</v>
      </c>
      <c r="I29">
        <v>40</v>
      </c>
      <c r="J29" t="s">
        <v>4</v>
      </c>
      <c r="K29">
        <v>16</v>
      </c>
      <c r="L29" t="s">
        <v>19</v>
      </c>
      <c r="M29">
        <f t="shared" si="0"/>
        <v>67</v>
      </c>
      <c r="N29">
        <f t="shared" si="1"/>
        <v>-29</v>
      </c>
      <c r="O29">
        <f t="shared" si="2"/>
        <v>24</v>
      </c>
      <c r="P29">
        <f t="shared" si="3"/>
        <v>56</v>
      </c>
      <c r="Q29">
        <f t="shared" si="5"/>
        <v>-45</v>
      </c>
      <c r="R29">
        <f t="shared" si="4"/>
        <v>34</v>
      </c>
      <c r="S29">
        <v>31</v>
      </c>
      <c r="T29" t="str">
        <f>LOOKUP(S29,Sheet1!B$2:B$21,Sheet1!E$2:E$21)</f>
        <v xml:space="preserve">DL  </v>
      </c>
      <c r="U29" t="str">
        <f>LOOKUP(S29,Sheet2!C$2:C$21,Sheet2!E$2:E$21)</f>
        <v xml:space="preserve">DL  </v>
      </c>
      <c r="V29" t="str">
        <f>LOOKUP(S29,Sheet3!D$2:E$9)</f>
        <v xml:space="preserve">UBL  </v>
      </c>
    </row>
    <row r="30" spans="1:22" x14ac:dyDescent="0.15">
      <c r="A30">
        <v>29</v>
      </c>
      <c r="B30" t="s">
        <v>0</v>
      </c>
      <c r="C30">
        <v>3</v>
      </c>
      <c r="D30" t="s">
        <v>1</v>
      </c>
      <c r="E30">
        <v>8</v>
      </c>
      <c r="F30" t="s">
        <v>2</v>
      </c>
      <c r="G30">
        <v>8</v>
      </c>
      <c r="H30" t="s">
        <v>3</v>
      </c>
      <c r="I30">
        <v>36</v>
      </c>
      <c r="J30" t="s">
        <v>4</v>
      </c>
      <c r="K30">
        <v>14</v>
      </c>
      <c r="L30" t="s">
        <v>19</v>
      </c>
      <c r="M30">
        <f t="shared" si="0"/>
        <v>58</v>
      </c>
      <c r="N30">
        <f t="shared" si="1"/>
        <v>-28</v>
      </c>
      <c r="O30">
        <f t="shared" si="2"/>
        <v>22</v>
      </c>
      <c r="P30">
        <f t="shared" si="3"/>
        <v>50</v>
      </c>
      <c r="Q30">
        <f t="shared" si="5"/>
        <v>-42</v>
      </c>
      <c r="R30">
        <f t="shared" si="4"/>
        <v>38</v>
      </c>
      <c r="S30">
        <v>35</v>
      </c>
      <c r="T30" t="str">
        <f>LOOKUP(S30,Sheet1!B$2:B$21,Sheet1!E$2:E$21)</f>
        <v xml:space="preserve">DL  </v>
      </c>
      <c r="U30" t="str">
        <f>LOOKUP(S30,Sheet2!C$2:C$21,Sheet2!E$2:E$21)</f>
        <v xml:space="preserve">ULF      </v>
      </c>
      <c r="V30" t="str">
        <f>LOOKUP(S30,Sheet3!D$2:E$9)</f>
        <v xml:space="preserve">DFL  </v>
      </c>
    </row>
    <row r="31" spans="1:22" x14ac:dyDescent="0.15">
      <c r="A31">
        <v>30</v>
      </c>
      <c r="B31" t="s">
        <v>0</v>
      </c>
      <c r="C31">
        <v>3</v>
      </c>
      <c r="D31" t="s">
        <v>1</v>
      </c>
      <c r="E31">
        <v>5</v>
      </c>
      <c r="F31" t="s">
        <v>2</v>
      </c>
      <c r="G31">
        <v>8</v>
      </c>
      <c r="H31" t="s">
        <v>3</v>
      </c>
      <c r="I31">
        <v>36</v>
      </c>
      <c r="J31" t="s">
        <v>4</v>
      </c>
      <c r="K31">
        <v>13</v>
      </c>
      <c r="L31" t="s">
        <v>19</v>
      </c>
      <c r="M31">
        <f t="shared" si="0"/>
        <v>57</v>
      </c>
      <c r="N31">
        <f t="shared" si="1"/>
        <v>-28</v>
      </c>
      <c r="O31">
        <f t="shared" si="2"/>
        <v>23</v>
      </c>
      <c r="P31">
        <f t="shared" si="3"/>
        <v>49</v>
      </c>
      <c r="Q31">
        <f t="shared" si="5"/>
        <v>-41</v>
      </c>
      <c r="R31">
        <f t="shared" si="4"/>
        <v>35</v>
      </c>
      <c r="S31">
        <v>32</v>
      </c>
      <c r="T31" t="str">
        <f>LOOKUP(S31,Sheet1!B$2:B$21,Sheet1!E$2:E$21)</f>
        <v xml:space="preserve">DL  </v>
      </c>
      <c r="U31" t="str">
        <f>LOOKUP(S31,Sheet2!C$2:C$21,Sheet2!E$2:E$21)</f>
        <v xml:space="preserve">UL  </v>
      </c>
      <c r="V31" t="str">
        <f>LOOKUP(S31,Sheet3!D$2:E$9)</f>
        <v xml:space="preserve">UBL  </v>
      </c>
    </row>
    <row r="32" spans="1:22" x14ac:dyDescent="0.15">
      <c r="A32">
        <v>31</v>
      </c>
      <c r="B32" t="s">
        <v>0</v>
      </c>
      <c r="C32">
        <v>3</v>
      </c>
      <c r="D32" t="s">
        <v>1</v>
      </c>
      <c r="E32">
        <v>2</v>
      </c>
      <c r="F32" t="s">
        <v>2</v>
      </c>
      <c r="G32">
        <v>8</v>
      </c>
      <c r="H32" t="s">
        <v>3</v>
      </c>
      <c r="I32">
        <v>38</v>
      </c>
      <c r="J32" t="s">
        <v>4</v>
      </c>
      <c r="K32">
        <v>14</v>
      </c>
      <c r="L32" t="s">
        <v>19</v>
      </c>
      <c r="M32">
        <f t="shared" si="0"/>
        <v>60</v>
      </c>
      <c r="N32">
        <f t="shared" si="1"/>
        <v>-30</v>
      </c>
      <c r="O32">
        <f t="shared" si="2"/>
        <v>24</v>
      </c>
      <c r="P32">
        <f t="shared" si="3"/>
        <v>52</v>
      </c>
      <c r="Q32">
        <f t="shared" si="5"/>
        <v>-44</v>
      </c>
      <c r="R32">
        <f t="shared" si="4"/>
        <v>32</v>
      </c>
      <c r="S32">
        <v>29</v>
      </c>
      <c r="T32" t="str">
        <f>LOOKUP(S32,Sheet1!B$2:B$21,Sheet1!E$2:E$21)</f>
        <v xml:space="preserve">DL  </v>
      </c>
      <c r="U32" t="str">
        <f>LOOKUP(S32,Sheet2!C$2:C$21,Sheet2!E$2:E$21)</f>
        <v xml:space="preserve">BL       </v>
      </c>
      <c r="V32" t="str">
        <f>LOOKUP(S32,Sheet3!D$2:E$9)</f>
        <v xml:space="preserve">UBL  </v>
      </c>
    </row>
    <row r="33" spans="1:22" x14ac:dyDescent="0.15">
      <c r="A33">
        <v>32</v>
      </c>
      <c r="B33" t="s">
        <v>0</v>
      </c>
      <c r="C33">
        <v>3</v>
      </c>
      <c r="D33" t="s">
        <v>1</v>
      </c>
      <c r="E33">
        <v>1</v>
      </c>
      <c r="F33" t="s">
        <v>2</v>
      </c>
      <c r="G33">
        <v>8</v>
      </c>
      <c r="H33" t="s">
        <v>3</v>
      </c>
      <c r="I33">
        <v>38</v>
      </c>
      <c r="J33" t="s">
        <v>4</v>
      </c>
      <c r="K33">
        <v>13</v>
      </c>
      <c r="L33" t="s">
        <v>19</v>
      </c>
      <c r="M33">
        <f t="shared" si="0"/>
        <v>59</v>
      </c>
      <c r="N33">
        <f t="shared" si="1"/>
        <v>-30</v>
      </c>
      <c r="O33">
        <f t="shared" si="2"/>
        <v>25</v>
      </c>
      <c r="P33">
        <f t="shared" si="3"/>
        <v>51</v>
      </c>
      <c r="Q33">
        <f t="shared" si="5"/>
        <v>-43</v>
      </c>
      <c r="R33">
        <f t="shared" si="4"/>
        <v>31</v>
      </c>
      <c r="S33">
        <v>28</v>
      </c>
      <c r="T33" t="str">
        <f>LOOKUP(S33,Sheet1!B$2:B$21,Sheet1!E$2:E$21)</f>
        <v xml:space="preserve">DL  </v>
      </c>
      <c r="U33" t="str">
        <f>LOOKUP(S33,Sheet2!C$2:C$21,Sheet2!E$2:E$21)</f>
        <v xml:space="preserve">BL       </v>
      </c>
      <c r="V33" t="str">
        <f>LOOKUP(S33,Sheet3!D$2:E$9)</f>
        <v xml:space="preserve">UFR  </v>
      </c>
    </row>
    <row r="34" spans="1:22" x14ac:dyDescent="0.15">
      <c r="A34">
        <v>33</v>
      </c>
      <c r="B34" t="s">
        <v>0</v>
      </c>
      <c r="C34">
        <v>3</v>
      </c>
      <c r="D34" t="s">
        <v>1</v>
      </c>
      <c r="E34">
        <v>0</v>
      </c>
      <c r="F34" t="s">
        <v>2</v>
      </c>
      <c r="G34">
        <v>8</v>
      </c>
      <c r="H34" t="s">
        <v>3</v>
      </c>
      <c r="I34">
        <v>35</v>
      </c>
      <c r="J34" t="s">
        <v>4</v>
      </c>
      <c r="K34">
        <v>14</v>
      </c>
      <c r="L34" t="s">
        <v>19</v>
      </c>
      <c r="M34">
        <f t="shared" ref="M34:M55" si="6">G34+I34+K34</f>
        <v>57</v>
      </c>
      <c r="N34">
        <f t="shared" ref="N34:N55" si="7">G34-I34</f>
        <v>-27</v>
      </c>
      <c r="O34">
        <f t="shared" ref="O34:O55" si="8">I34-K34</f>
        <v>21</v>
      </c>
      <c r="P34">
        <f t="shared" ref="P34:P55" si="9">I34+K34</f>
        <v>49</v>
      </c>
      <c r="Q34">
        <f t="shared" si="5"/>
        <v>-41</v>
      </c>
      <c r="R34">
        <f t="shared" ref="R34:R55" si="10">C34*10+E34</f>
        <v>30</v>
      </c>
      <c r="S34">
        <v>27</v>
      </c>
      <c r="T34" t="str">
        <f>LOOKUP(S34,Sheet1!B$2:B$21,Sheet1!E$2:E$21)</f>
        <v xml:space="preserve">DL  </v>
      </c>
      <c r="U34" t="str">
        <f>LOOKUP(S34,Sheet2!C$2:C$21,Sheet2!E$2:E$21)</f>
        <v xml:space="preserve">DLB  </v>
      </c>
      <c r="V34" t="str">
        <f>LOOKUP(S34,Sheet3!D$2:E$9)</f>
        <v xml:space="preserve">UFR  </v>
      </c>
    </row>
    <row r="35" spans="1:22" x14ac:dyDescent="0.15">
      <c r="A35">
        <v>34</v>
      </c>
      <c r="B35" t="s">
        <v>0</v>
      </c>
      <c r="C35">
        <v>3</v>
      </c>
      <c r="D35" t="s">
        <v>1</v>
      </c>
      <c r="E35">
        <v>3</v>
      </c>
      <c r="F35" t="s">
        <v>2</v>
      </c>
      <c r="G35">
        <v>7</v>
      </c>
      <c r="H35" t="s">
        <v>3</v>
      </c>
      <c r="I35">
        <v>36</v>
      </c>
      <c r="J35" t="s">
        <v>4</v>
      </c>
      <c r="K35">
        <v>13</v>
      </c>
      <c r="L35" t="s">
        <v>19</v>
      </c>
      <c r="M35">
        <f t="shared" si="6"/>
        <v>56</v>
      </c>
      <c r="N35">
        <f t="shared" si="7"/>
        <v>-29</v>
      </c>
      <c r="O35">
        <f t="shared" si="8"/>
        <v>23</v>
      </c>
      <c r="P35">
        <f t="shared" si="9"/>
        <v>49</v>
      </c>
      <c r="Q35">
        <f t="shared" si="5"/>
        <v>-42</v>
      </c>
      <c r="R35">
        <f t="shared" si="10"/>
        <v>33</v>
      </c>
      <c r="S35">
        <v>30</v>
      </c>
      <c r="T35" t="str">
        <f>LOOKUP(S35,Sheet1!B$2:B$21,Sheet1!E$2:E$21)</f>
        <v xml:space="preserve">DL  </v>
      </c>
      <c r="U35" t="str">
        <f>LOOKUP(S35,Sheet2!C$2:C$21,Sheet2!E$2:E$21)</f>
        <v xml:space="preserve">DL  </v>
      </c>
      <c r="V35" t="str">
        <f>LOOKUP(S35,Sheet3!D$2:E$9)</f>
        <v xml:space="preserve">UBL  </v>
      </c>
    </row>
    <row r="36" spans="1:22" x14ac:dyDescent="0.15">
      <c r="A36">
        <v>35</v>
      </c>
      <c r="B36" t="s">
        <v>0</v>
      </c>
      <c r="C36">
        <v>3</v>
      </c>
      <c r="D36" t="s">
        <v>1</v>
      </c>
      <c r="E36">
        <v>6</v>
      </c>
      <c r="F36" t="s">
        <v>2</v>
      </c>
      <c r="G36">
        <v>2</v>
      </c>
      <c r="H36" t="s">
        <v>3</v>
      </c>
      <c r="I36">
        <v>17</v>
      </c>
      <c r="J36" t="s">
        <v>4</v>
      </c>
      <c r="K36">
        <v>9</v>
      </c>
      <c r="L36" t="s">
        <v>19</v>
      </c>
      <c r="M36">
        <f t="shared" si="6"/>
        <v>28</v>
      </c>
      <c r="N36">
        <f t="shared" si="7"/>
        <v>-15</v>
      </c>
      <c r="O36">
        <f t="shared" si="8"/>
        <v>8</v>
      </c>
      <c r="P36">
        <f t="shared" si="9"/>
        <v>26</v>
      </c>
      <c r="Q36">
        <f t="shared" si="5"/>
        <v>-24</v>
      </c>
      <c r="R36">
        <f t="shared" si="10"/>
        <v>36</v>
      </c>
      <c r="S36">
        <v>33</v>
      </c>
      <c r="T36" t="str">
        <f>LOOKUP(S36,Sheet1!B$2:B$21,Sheet1!E$2:E$21)</f>
        <v xml:space="preserve">DL  </v>
      </c>
      <c r="U36" t="str">
        <f>LOOKUP(S36,Sheet2!C$2:C$21,Sheet2!E$2:E$21)</f>
        <v xml:space="preserve">UL  </v>
      </c>
      <c r="V36" t="str">
        <f>LOOKUP(S36,Sheet3!D$2:E$9)</f>
        <v xml:space="preserve">DFL  </v>
      </c>
    </row>
    <row r="37" spans="1:22" x14ac:dyDescent="0.15">
      <c r="A37">
        <v>36</v>
      </c>
      <c r="B37" t="s">
        <v>0</v>
      </c>
      <c r="C37">
        <v>3</v>
      </c>
      <c r="D37" t="s">
        <v>1</v>
      </c>
      <c r="E37">
        <v>7</v>
      </c>
      <c r="F37" t="s">
        <v>2</v>
      </c>
      <c r="G37">
        <v>6</v>
      </c>
      <c r="H37" t="s">
        <v>3</v>
      </c>
      <c r="I37">
        <v>34</v>
      </c>
      <c r="J37" t="s">
        <v>4</v>
      </c>
      <c r="K37">
        <v>12</v>
      </c>
      <c r="L37" t="s">
        <v>19</v>
      </c>
      <c r="M37">
        <f t="shared" si="6"/>
        <v>52</v>
      </c>
      <c r="N37">
        <f t="shared" si="7"/>
        <v>-28</v>
      </c>
      <c r="O37">
        <f t="shared" si="8"/>
        <v>22</v>
      </c>
      <c r="P37">
        <f t="shared" si="9"/>
        <v>46</v>
      </c>
      <c r="Q37">
        <f t="shared" si="5"/>
        <v>-40</v>
      </c>
      <c r="R37">
        <f t="shared" si="10"/>
        <v>37</v>
      </c>
      <c r="S37">
        <v>34</v>
      </c>
      <c r="T37" t="str">
        <f>LOOKUP(S37,Sheet1!B$2:B$21,Sheet1!E$2:E$21)</f>
        <v xml:space="preserve">DL  </v>
      </c>
      <c r="U37" t="str">
        <f>LOOKUP(S37,Sheet2!C$2:C$21,Sheet2!E$2:E$21)</f>
        <v xml:space="preserve">FL  </v>
      </c>
      <c r="V37" t="str">
        <f>LOOKUP(S37,Sheet3!D$2:E$9)</f>
        <v xml:space="preserve">DFL  </v>
      </c>
    </row>
    <row r="38" spans="1:22" x14ac:dyDescent="0.15">
      <c r="A38">
        <v>37</v>
      </c>
      <c r="B38" t="s">
        <v>0</v>
      </c>
      <c r="C38">
        <v>2</v>
      </c>
      <c r="D38" t="s">
        <v>1</v>
      </c>
      <c r="E38">
        <v>4</v>
      </c>
      <c r="F38" t="s">
        <v>2</v>
      </c>
      <c r="G38">
        <v>31</v>
      </c>
      <c r="H38" t="s">
        <v>3</v>
      </c>
      <c r="I38">
        <v>12</v>
      </c>
      <c r="J38" t="s">
        <v>4</v>
      </c>
      <c r="K38">
        <v>4</v>
      </c>
      <c r="L38" t="s">
        <v>12</v>
      </c>
      <c r="M38">
        <f t="shared" si="6"/>
        <v>47</v>
      </c>
      <c r="N38">
        <f t="shared" si="7"/>
        <v>19</v>
      </c>
      <c r="O38">
        <f t="shared" si="8"/>
        <v>8</v>
      </c>
      <c r="P38">
        <f t="shared" si="9"/>
        <v>16</v>
      </c>
      <c r="Q38">
        <f t="shared" si="5"/>
        <v>15</v>
      </c>
      <c r="R38">
        <f t="shared" si="10"/>
        <v>24</v>
      </c>
      <c r="S38">
        <v>22</v>
      </c>
      <c r="T38" t="str">
        <f>LOOKUP(S38,Sheet1!B$2:B$21,Sheet1!E$2:E$21)</f>
        <v xml:space="preserve">UL  </v>
      </c>
      <c r="U38" t="str">
        <f>LOOKUP(S38,Sheet2!C$2:C$21,Sheet2!E$2:E$21)</f>
        <v xml:space="preserve">DRF  </v>
      </c>
      <c r="V38" t="str">
        <f>LOOKUP(S38,Sheet3!D$2:E$9)</f>
        <v xml:space="preserve">UFR  </v>
      </c>
    </row>
    <row r="39" spans="1:22" x14ac:dyDescent="0.15">
      <c r="A39">
        <v>38</v>
      </c>
      <c r="B39" t="s">
        <v>0</v>
      </c>
      <c r="C39">
        <v>2</v>
      </c>
      <c r="D39" t="s">
        <v>1</v>
      </c>
      <c r="E39">
        <v>2</v>
      </c>
      <c r="F39" t="s">
        <v>2</v>
      </c>
      <c r="G39">
        <v>18</v>
      </c>
      <c r="H39" t="s">
        <v>3</v>
      </c>
      <c r="I39">
        <v>12</v>
      </c>
      <c r="J39" t="s">
        <v>4</v>
      </c>
      <c r="K39">
        <v>2</v>
      </c>
      <c r="L39" t="s">
        <v>12</v>
      </c>
      <c r="M39">
        <f t="shared" si="6"/>
        <v>32</v>
      </c>
      <c r="N39">
        <f t="shared" si="7"/>
        <v>6</v>
      </c>
      <c r="O39">
        <f t="shared" si="8"/>
        <v>10</v>
      </c>
      <c r="P39">
        <f t="shared" si="9"/>
        <v>14</v>
      </c>
      <c r="Q39">
        <f t="shared" si="5"/>
        <v>4</v>
      </c>
      <c r="R39">
        <f t="shared" si="10"/>
        <v>22</v>
      </c>
      <c r="S39">
        <v>20</v>
      </c>
      <c r="T39" t="str">
        <f>LOOKUP(S39,Sheet1!B$2:B$21,Sheet1!E$2:E$21)</f>
        <v xml:space="preserve">UL  </v>
      </c>
      <c r="U39" t="str">
        <f>LOOKUP(S39,Sheet2!C$2:C$21,Sheet2!E$2:E$21)</f>
        <v xml:space="preserve">DRF  </v>
      </c>
      <c r="V39" t="str">
        <f>LOOKUP(S39,Sheet3!D$2:E$9)</f>
        <v xml:space="preserve">UFR  </v>
      </c>
    </row>
    <row r="40" spans="1:22" x14ac:dyDescent="0.15">
      <c r="A40">
        <v>39</v>
      </c>
      <c r="B40" t="s">
        <v>0</v>
      </c>
      <c r="C40">
        <v>2</v>
      </c>
      <c r="D40" t="s">
        <v>1</v>
      </c>
      <c r="E40">
        <v>1</v>
      </c>
      <c r="F40" t="s">
        <v>2</v>
      </c>
      <c r="G40">
        <v>26</v>
      </c>
      <c r="H40" t="s">
        <v>3</v>
      </c>
      <c r="I40">
        <v>13</v>
      </c>
      <c r="J40" t="s">
        <v>4</v>
      </c>
      <c r="K40">
        <v>2</v>
      </c>
      <c r="L40" t="s">
        <v>12</v>
      </c>
      <c r="M40">
        <f t="shared" si="6"/>
        <v>41</v>
      </c>
      <c r="N40">
        <f t="shared" si="7"/>
        <v>13</v>
      </c>
      <c r="O40">
        <f t="shared" si="8"/>
        <v>11</v>
      </c>
      <c r="P40">
        <f t="shared" si="9"/>
        <v>15</v>
      </c>
      <c r="Q40">
        <f t="shared" si="5"/>
        <v>11</v>
      </c>
      <c r="R40">
        <f t="shared" si="10"/>
        <v>21</v>
      </c>
      <c r="S40">
        <v>19</v>
      </c>
      <c r="T40" t="str">
        <f>LOOKUP(S40,Sheet1!B$2:B$21,Sheet1!E$2:E$21)</f>
        <v xml:space="preserve">UL  </v>
      </c>
      <c r="U40" t="str">
        <f>LOOKUP(S40,Sheet2!C$2:C$21,Sheet2!E$2:E$21)</f>
        <v xml:space="preserve">DRF  </v>
      </c>
      <c r="V40" t="str">
        <f>LOOKUP(S40,Sheet3!D$2:E$9)</f>
        <v xml:space="preserve">UFR  </v>
      </c>
    </row>
    <row r="41" spans="1:22" x14ac:dyDescent="0.15">
      <c r="A41">
        <v>40</v>
      </c>
      <c r="B41" t="s">
        <v>0</v>
      </c>
      <c r="C41">
        <v>2</v>
      </c>
      <c r="D41" t="s">
        <v>1</v>
      </c>
      <c r="E41">
        <v>0</v>
      </c>
      <c r="F41" t="s">
        <v>2</v>
      </c>
      <c r="G41">
        <v>28</v>
      </c>
      <c r="H41" t="s">
        <v>3</v>
      </c>
      <c r="I41">
        <v>12</v>
      </c>
      <c r="J41" t="s">
        <v>4</v>
      </c>
      <c r="K41">
        <v>2</v>
      </c>
      <c r="L41" t="s">
        <v>12</v>
      </c>
      <c r="M41">
        <f t="shared" si="6"/>
        <v>42</v>
      </c>
      <c r="N41">
        <f t="shared" si="7"/>
        <v>16</v>
      </c>
      <c r="O41">
        <f t="shared" si="8"/>
        <v>10</v>
      </c>
      <c r="P41">
        <f t="shared" si="9"/>
        <v>14</v>
      </c>
      <c r="Q41">
        <f t="shared" si="5"/>
        <v>14</v>
      </c>
      <c r="R41">
        <f t="shared" si="10"/>
        <v>20</v>
      </c>
      <c r="S41">
        <v>18</v>
      </c>
      <c r="T41" t="str">
        <f>LOOKUP(S41,Sheet1!B$2:B$21,Sheet1!E$2:E$21)</f>
        <v xml:space="preserve">UL  </v>
      </c>
      <c r="U41" t="str">
        <f>LOOKUP(S41,Sheet2!C$2:C$21,Sheet2!E$2:E$21)</f>
        <v xml:space="preserve">DRF  </v>
      </c>
      <c r="V41" t="str">
        <f>LOOKUP(S41,Sheet3!D$2:E$9)</f>
        <v xml:space="preserve">UFR  </v>
      </c>
    </row>
    <row r="42" spans="1:22" x14ac:dyDescent="0.15">
      <c r="A42">
        <v>41</v>
      </c>
      <c r="B42" t="s">
        <v>0</v>
      </c>
      <c r="C42">
        <v>2</v>
      </c>
      <c r="D42" t="s">
        <v>1</v>
      </c>
      <c r="E42">
        <v>3</v>
      </c>
      <c r="F42" t="s">
        <v>2</v>
      </c>
      <c r="G42">
        <v>49</v>
      </c>
      <c r="H42" t="s">
        <v>3</v>
      </c>
      <c r="I42">
        <v>53</v>
      </c>
      <c r="J42" t="s">
        <v>4</v>
      </c>
      <c r="K42">
        <v>9</v>
      </c>
      <c r="L42" t="s">
        <v>20</v>
      </c>
      <c r="M42">
        <f t="shared" si="6"/>
        <v>111</v>
      </c>
      <c r="N42">
        <f t="shared" si="7"/>
        <v>-4</v>
      </c>
      <c r="O42">
        <f t="shared" si="8"/>
        <v>44</v>
      </c>
      <c r="P42">
        <f t="shared" si="9"/>
        <v>62</v>
      </c>
      <c r="Q42">
        <f t="shared" si="5"/>
        <v>-13</v>
      </c>
      <c r="R42">
        <f t="shared" si="10"/>
        <v>23</v>
      </c>
      <c r="S42">
        <v>21</v>
      </c>
      <c r="T42" t="str">
        <f>LOOKUP(S42,Sheet1!B$2:B$21,Sheet1!E$2:E$21)</f>
        <v xml:space="preserve">UL  </v>
      </c>
      <c r="U42" t="str">
        <f>LOOKUP(S42,Sheet2!C$2:C$21,Sheet2!E$2:E$21)</f>
        <v xml:space="preserve">DRF  </v>
      </c>
      <c r="V42" t="str">
        <f>LOOKUP(S42,Sheet3!D$2:E$9)</f>
        <v xml:space="preserve">UFR  </v>
      </c>
    </row>
    <row r="43" spans="1:22" x14ac:dyDescent="0.15">
      <c r="A43">
        <v>42</v>
      </c>
      <c r="B43" t="s">
        <v>0</v>
      </c>
      <c r="C43">
        <v>2</v>
      </c>
      <c r="D43" t="s">
        <v>1</v>
      </c>
      <c r="E43">
        <v>6</v>
      </c>
      <c r="F43" t="s">
        <v>2</v>
      </c>
      <c r="G43">
        <v>34</v>
      </c>
      <c r="H43" t="s">
        <v>3</v>
      </c>
      <c r="I43">
        <v>39</v>
      </c>
      <c r="J43" t="s">
        <v>4</v>
      </c>
      <c r="K43">
        <v>7</v>
      </c>
      <c r="L43" t="s">
        <v>16</v>
      </c>
      <c r="M43">
        <f t="shared" si="6"/>
        <v>80</v>
      </c>
      <c r="N43">
        <f t="shared" si="7"/>
        <v>-5</v>
      </c>
      <c r="O43">
        <f t="shared" si="8"/>
        <v>32</v>
      </c>
      <c r="P43">
        <f t="shared" si="9"/>
        <v>46</v>
      </c>
      <c r="Q43">
        <f t="shared" si="5"/>
        <v>-12</v>
      </c>
      <c r="R43">
        <f t="shared" si="10"/>
        <v>26</v>
      </c>
      <c r="S43">
        <v>24</v>
      </c>
      <c r="T43" t="str">
        <f>LOOKUP(S43,Sheet1!B$2:B$21,Sheet1!E$2:E$21)</f>
        <v xml:space="preserve">UL  </v>
      </c>
      <c r="U43" t="str">
        <f>LOOKUP(S43,Sheet2!C$2:C$21,Sheet2!E$2:E$21)</f>
        <v xml:space="preserve">DRF  </v>
      </c>
      <c r="V43" t="str">
        <f>LOOKUP(S43,Sheet3!D$2:E$9)</f>
        <v xml:space="preserve">UFR  </v>
      </c>
    </row>
    <row r="44" spans="1:22" x14ac:dyDescent="0.15">
      <c r="A44">
        <v>43</v>
      </c>
      <c r="B44" t="s">
        <v>0</v>
      </c>
      <c r="C44">
        <v>2</v>
      </c>
      <c r="D44" t="s">
        <v>1</v>
      </c>
      <c r="E44">
        <v>7</v>
      </c>
      <c r="F44" t="s">
        <v>2</v>
      </c>
      <c r="G44">
        <v>46</v>
      </c>
      <c r="H44" t="s">
        <v>3</v>
      </c>
      <c r="I44">
        <v>52</v>
      </c>
      <c r="J44" t="s">
        <v>4</v>
      </c>
      <c r="K44">
        <v>9</v>
      </c>
      <c r="L44" t="s">
        <v>20</v>
      </c>
      <c r="M44">
        <f t="shared" si="6"/>
        <v>107</v>
      </c>
      <c r="N44">
        <f t="shared" si="7"/>
        <v>-6</v>
      </c>
      <c r="O44">
        <f t="shared" si="8"/>
        <v>43</v>
      </c>
      <c r="P44">
        <f t="shared" si="9"/>
        <v>61</v>
      </c>
      <c r="Q44">
        <f t="shared" si="5"/>
        <v>-15</v>
      </c>
      <c r="R44">
        <f t="shared" si="10"/>
        <v>27</v>
      </c>
      <c r="S44">
        <v>25</v>
      </c>
      <c r="T44" t="str">
        <f>LOOKUP(S44,Sheet1!B$2:B$21,Sheet1!E$2:E$21)</f>
        <v xml:space="preserve">DF  </v>
      </c>
      <c r="U44" t="str">
        <f>LOOKUP(S44,Sheet2!C$2:C$21,Sheet2!E$2:E$21)</f>
        <v xml:space="preserve">DRF  </v>
      </c>
      <c r="V44" t="str">
        <f>LOOKUP(S44,Sheet3!D$2:E$9)</f>
        <v xml:space="preserve">UFR  </v>
      </c>
    </row>
    <row r="45" spans="1:22" x14ac:dyDescent="0.15">
      <c r="A45">
        <v>44</v>
      </c>
      <c r="B45" t="s">
        <v>0</v>
      </c>
      <c r="C45">
        <v>2</v>
      </c>
      <c r="D45" t="s">
        <v>1</v>
      </c>
      <c r="E45">
        <v>8</v>
      </c>
      <c r="F45" t="s">
        <v>2</v>
      </c>
      <c r="G45">
        <v>26</v>
      </c>
      <c r="H45" t="s">
        <v>3</v>
      </c>
      <c r="I45">
        <v>13</v>
      </c>
      <c r="J45" t="s">
        <v>4</v>
      </c>
      <c r="K45">
        <v>2</v>
      </c>
      <c r="L45" t="s">
        <v>12</v>
      </c>
      <c r="M45">
        <f t="shared" si="6"/>
        <v>41</v>
      </c>
      <c r="N45">
        <f t="shared" si="7"/>
        <v>13</v>
      </c>
      <c r="O45">
        <f t="shared" si="8"/>
        <v>11</v>
      </c>
      <c r="P45">
        <f t="shared" si="9"/>
        <v>15</v>
      </c>
      <c r="Q45">
        <f t="shared" si="5"/>
        <v>11</v>
      </c>
      <c r="R45">
        <f t="shared" si="10"/>
        <v>28</v>
      </c>
      <c r="S45">
        <v>26</v>
      </c>
      <c r="T45" t="str">
        <f>LOOKUP(S45,Sheet1!B$2:B$21,Sheet1!E$2:E$21)</f>
        <v xml:space="preserve">DL  </v>
      </c>
      <c r="U45" t="str">
        <f>LOOKUP(S45,Sheet2!C$2:C$21,Sheet2!E$2:E$21)</f>
        <v xml:space="preserve">DRF  </v>
      </c>
      <c r="V45" t="str">
        <f>LOOKUP(S45,Sheet3!D$2:E$9)</f>
        <v xml:space="preserve">UFR  </v>
      </c>
    </row>
    <row r="46" spans="1:22" x14ac:dyDescent="0.15">
      <c r="A46">
        <v>45</v>
      </c>
      <c r="B46" t="s">
        <v>0</v>
      </c>
      <c r="C46">
        <v>2</v>
      </c>
      <c r="D46" t="s">
        <v>1</v>
      </c>
      <c r="E46">
        <v>5</v>
      </c>
      <c r="F46" t="s">
        <v>2</v>
      </c>
      <c r="G46">
        <v>21</v>
      </c>
      <c r="H46" t="s">
        <v>3</v>
      </c>
      <c r="I46">
        <v>10</v>
      </c>
      <c r="J46" t="s">
        <v>4</v>
      </c>
      <c r="K46">
        <v>2</v>
      </c>
      <c r="L46" t="s">
        <v>12</v>
      </c>
      <c r="M46">
        <f t="shared" si="6"/>
        <v>33</v>
      </c>
      <c r="N46">
        <f t="shared" si="7"/>
        <v>11</v>
      </c>
      <c r="O46">
        <f t="shared" si="8"/>
        <v>8</v>
      </c>
      <c r="P46">
        <f t="shared" si="9"/>
        <v>12</v>
      </c>
      <c r="Q46">
        <f t="shared" si="5"/>
        <v>9</v>
      </c>
      <c r="R46">
        <f t="shared" si="10"/>
        <v>25</v>
      </c>
      <c r="S46">
        <v>23</v>
      </c>
      <c r="T46" t="str">
        <f>LOOKUP(S46,Sheet1!B$2:B$21,Sheet1!E$2:E$21)</f>
        <v xml:space="preserve">UL  </v>
      </c>
      <c r="U46" t="str">
        <f>LOOKUP(S46,Sheet2!C$2:C$21,Sheet2!E$2:E$21)</f>
        <v xml:space="preserve">DRF  </v>
      </c>
      <c r="V46" t="str">
        <f>LOOKUP(S46,Sheet3!D$2:E$9)</f>
        <v xml:space="preserve">UFR  </v>
      </c>
    </row>
    <row r="47" spans="1:22" x14ac:dyDescent="0.15">
      <c r="A47">
        <v>46</v>
      </c>
      <c r="B47" t="s">
        <v>0</v>
      </c>
      <c r="C47">
        <v>0</v>
      </c>
      <c r="D47" t="s">
        <v>1</v>
      </c>
      <c r="E47">
        <v>4</v>
      </c>
      <c r="F47" t="s">
        <v>2</v>
      </c>
      <c r="G47">
        <v>59</v>
      </c>
      <c r="H47" t="s">
        <v>3</v>
      </c>
      <c r="I47">
        <v>38</v>
      </c>
      <c r="J47" t="s">
        <v>4</v>
      </c>
      <c r="K47">
        <v>13</v>
      </c>
      <c r="L47" t="s">
        <v>17</v>
      </c>
      <c r="M47">
        <f t="shared" si="6"/>
        <v>110</v>
      </c>
      <c r="N47">
        <f t="shared" si="7"/>
        <v>21</v>
      </c>
      <c r="O47">
        <f t="shared" si="8"/>
        <v>25</v>
      </c>
      <c r="P47">
        <f t="shared" si="9"/>
        <v>51</v>
      </c>
      <c r="Q47">
        <f t="shared" si="5"/>
        <v>8</v>
      </c>
      <c r="R47">
        <f t="shared" si="10"/>
        <v>4</v>
      </c>
      <c r="S47">
        <v>4</v>
      </c>
      <c r="T47" t="e">
        <f>LOOKUP(S47,Sheet1!B$2:B$21,Sheet1!E$2:E$21)</f>
        <v>#N/A</v>
      </c>
      <c r="U47" t="e">
        <f>LOOKUP(S47,Sheet2!C$2:C$21,Sheet2!E$2:E$21)</f>
        <v>#N/A</v>
      </c>
      <c r="V47" t="e">
        <f>LOOKUP(S47,Sheet3!D$2:E$9)</f>
        <v>#N/A</v>
      </c>
    </row>
    <row r="48" spans="1:22" x14ac:dyDescent="0.15">
      <c r="A48">
        <v>47</v>
      </c>
      <c r="B48" t="s">
        <v>0</v>
      </c>
      <c r="C48">
        <v>0</v>
      </c>
      <c r="D48" t="s">
        <v>1</v>
      </c>
      <c r="E48">
        <v>2</v>
      </c>
      <c r="F48" t="s">
        <v>2</v>
      </c>
      <c r="G48">
        <v>45</v>
      </c>
      <c r="H48" t="s">
        <v>3</v>
      </c>
      <c r="I48">
        <v>63</v>
      </c>
      <c r="J48" t="s">
        <v>4</v>
      </c>
      <c r="K48">
        <v>29</v>
      </c>
      <c r="L48" t="s">
        <v>9</v>
      </c>
      <c r="M48">
        <f t="shared" si="6"/>
        <v>137</v>
      </c>
      <c r="N48">
        <f t="shared" si="7"/>
        <v>-18</v>
      </c>
      <c r="O48">
        <f t="shared" si="8"/>
        <v>34</v>
      </c>
      <c r="P48">
        <f t="shared" si="9"/>
        <v>92</v>
      </c>
      <c r="R48">
        <f t="shared" si="10"/>
        <v>2</v>
      </c>
      <c r="S48">
        <v>2</v>
      </c>
      <c r="T48" t="e">
        <f>LOOKUP(S48,Sheet1!B$2:B$21,Sheet1!E$2:E$21)</f>
        <v>#N/A</v>
      </c>
      <c r="U48" t="e">
        <f>LOOKUP(S48,Sheet2!C$2:C$21,Sheet2!E$2:E$21)</f>
        <v>#N/A</v>
      </c>
      <c r="V48" t="e">
        <f>LOOKUP(S48,Sheet3!D$2:E$9)</f>
        <v>#N/A</v>
      </c>
    </row>
    <row r="49" spans="1:22" x14ac:dyDescent="0.15">
      <c r="A49">
        <v>48</v>
      </c>
      <c r="B49" t="s">
        <v>0</v>
      </c>
      <c r="C49">
        <v>0</v>
      </c>
      <c r="D49" t="s">
        <v>1</v>
      </c>
      <c r="E49">
        <v>1</v>
      </c>
      <c r="F49" t="s">
        <v>2</v>
      </c>
      <c r="G49">
        <v>46</v>
      </c>
      <c r="H49" t="s">
        <v>3</v>
      </c>
      <c r="I49">
        <v>64</v>
      </c>
      <c r="J49" t="s">
        <v>4</v>
      </c>
      <c r="K49">
        <v>28</v>
      </c>
      <c r="L49" t="s">
        <v>11</v>
      </c>
      <c r="M49">
        <f t="shared" si="6"/>
        <v>138</v>
      </c>
      <c r="N49">
        <f t="shared" si="7"/>
        <v>-18</v>
      </c>
      <c r="O49">
        <f t="shared" si="8"/>
        <v>36</v>
      </c>
      <c r="P49">
        <f t="shared" si="9"/>
        <v>92</v>
      </c>
      <c r="R49">
        <f t="shared" si="10"/>
        <v>1</v>
      </c>
      <c r="S49">
        <v>1</v>
      </c>
      <c r="T49" t="e">
        <f>LOOKUP(S49,Sheet1!B$2:B$21,Sheet1!E$2:E$21)</f>
        <v>#N/A</v>
      </c>
      <c r="U49" t="e">
        <f>LOOKUP(S49,Sheet2!C$2:C$21,Sheet2!E$2:E$21)</f>
        <v>#N/A</v>
      </c>
      <c r="V49" t="e">
        <f>LOOKUP(S49,Sheet3!D$2:E$9)</f>
        <v>#N/A</v>
      </c>
    </row>
    <row r="50" spans="1:22" x14ac:dyDescent="0.15">
      <c r="A50">
        <v>49</v>
      </c>
      <c r="B50" t="s">
        <v>0</v>
      </c>
      <c r="C50">
        <v>0</v>
      </c>
      <c r="D50" t="s">
        <v>1</v>
      </c>
      <c r="E50">
        <v>0</v>
      </c>
      <c r="F50" t="s">
        <v>2</v>
      </c>
      <c r="G50">
        <v>43</v>
      </c>
      <c r="H50" t="s">
        <v>3</v>
      </c>
      <c r="I50">
        <v>31</v>
      </c>
      <c r="J50" t="s">
        <v>4</v>
      </c>
      <c r="K50">
        <v>10</v>
      </c>
      <c r="L50" t="s">
        <v>21</v>
      </c>
      <c r="M50">
        <f t="shared" si="6"/>
        <v>84</v>
      </c>
      <c r="N50">
        <f t="shared" si="7"/>
        <v>12</v>
      </c>
      <c r="O50">
        <f t="shared" si="8"/>
        <v>21</v>
      </c>
      <c r="P50">
        <f t="shared" si="9"/>
        <v>41</v>
      </c>
      <c r="Q50">
        <f>G50-I50-K50</f>
        <v>2</v>
      </c>
      <c r="R50">
        <f t="shared" si="10"/>
        <v>0</v>
      </c>
      <c r="S50">
        <v>0</v>
      </c>
      <c r="T50" t="e">
        <f>LOOKUP(S50,Sheet1!B$2:B$21,Sheet1!E$2:E$21)</f>
        <v>#N/A</v>
      </c>
      <c r="U50" t="e">
        <f>LOOKUP(S50,Sheet2!C$2:C$21,Sheet2!E$2:E$21)</f>
        <v>#N/A</v>
      </c>
      <c r="V50" t="e">
        <f>LOOKUP(S50,Sheet3!D$2:E$9)</f>
        <v>#N/A</v>
      </c>
    </row>
    <row r="51" spans="1:22" x14ac:dyDescent="0.15">
      <c r="A51">
        <v>50</v>
      </c>
      <c r="B51" t="s">
        <v>0</v>
      </c>
      <c r="C51">
        <v>0</v>
      </c>
      <c r="D51" t="s">
        <v>1</v>
      </c>
      <c r="E51">
        <v>3</v>
      </c>
      <c r="F51" t="s">
        <v>2</v>
      </c>
      <c r="G51">
        <v>43</v>
      </c>
      <c r="H51" t="s">
        <v>3</v>
      </c>
      <c r="I51">
        <v>31</v>
      </c>
      <c r="J51" t="s">
        <v>4</v>
      </c>
      <c r="K51">
        <v>9</v>
      </c>
      <c r="L51" t="s">
        <v>18</v>
      </c>
      <c r="M51">
        <f t="shared" si="6"/>
        <v>83</v>
      </c>
      <c r="N51">
        <f t="shared" si="7"/>
        <v>12</v>
      </c>
      <c r="O51">
        <f t="shared" si="8"/>
        <v>22</v>
      </c>
      <c r="P51">
        <f t="shared" si="9"/>
        <v>40</v>
      </c>
      <c r="Q51">
        <f>G51-I51-K51</f>
        <v>3</v>
      </c>
      <c r="R51">
        <f t="shared" si="10"/>
        <v>3</v>
      </c>
      <c r="S51">
        <v>3</v>
      </c>
      <c r="T51" t="e">
        <f>LOOKUP(S51,Sheet1!B$2:B$21,Sheet1!E$2:E$21)</f>
        <v>#N/A</v>
      </c>
      <c r="U51" t="e">
        <f>LOOKUP(S51,Sheet2!C$2:C$21,Sheet2!E$2:E$21)</f>
        <v>#N/A</v>
      </c>
      <c r="V51" t="e">
        <f>LOOKUP(S51,Sheet3!D$2:E$9)</f>
        <v>#N/A</v>
      </c>
    </row>
    <row r="52" spans="1:22" x14ac:dyDescent="0.15">
      <c r="A52">
        <v>51</v>
      </c>
      <c r="B52" t="s">
        <v>0</v>
      </c>
      <c r="C52">
        <v>0</v>
      </c>
      <c r="D52" t="s">
        <v>1</v>
      </c>
      <c r="E52">
        <v>6</v>
      </c>
      <c r="F52" t="s">
        <v>2</v>
      </c>
      <c r="G52">
        <v>29</v>
      </c>
      <c r="H52" t="s">
        <v>3</v>
      </c>
      <c r="I52">
        <v>24</v>
      </c>
      <c r="J52" t="s">
        <v>4</v>
      </c>
      <c r="K52">
        <v>7</v>
      </c>
      <c r="L52" t="s">
        <v>21</v>
      </c>
      <c r="M52">
        <f t="shared" si="6"/>
        <v>60</v>
      </c>
      <c r="N52">
        <f t="shared" si="7"/>
        <v>5</v>
      </c>
      <c r="O52">
        <f t="shared" si="8"/>
        <v>17</v>
      </c>
      <c r="P52">
        <f t="shared" si="9"/>
        <v>31</v>
      </c>
      <c r="Q52">
        <f>G52-I52-K52</f>
        <v>-2</v>
      </c>
      <c r="R52">
        <f t="shared" si="10"/>
        <v>6</v>
      </c>
      <c r="S52">
        <v>6</v>
      </c>
      <c r="T52" t="str">
        <f>LOOKUP(S52,Sheet1!B$2:B$21,Sheet1!E$2:E$21)</f>
        <v xml:space="preserve">UL  </v>
      </c>
      <c r="U52" t="e">
        <f>LOOKUP(S52,Sheet2!C$2:C$21,Sheet2!E$2:E$21)</f>
        <v>#N/A</v>
      </c>
      <c r="V52" t="e">
        <f>LOOKUP(S52,Sheet3!D$2:E$9)</f>
        <v>#N/A</v>
      </c>
    </row>
    <row r="53" spans="1:22" x14ac:dyDescent="0.15">
      <c r="A53">
        <v>52</v>
      </c>
      <c r="B53" t="s">
        <v>0</v>
      </c>
      <c r="C53">
        <v>0</v>
      </c>
      <c r="D53" t="s">
        <v>1</v>
      </c>
      <c r="E53">
        <v>7</v>
      </c>
      <c r="F53" t="s">
        <v>2</v>
      </c>
      <c r="G53">
        <v>44</v>
      </c>
      <c r="H53" t="s">
        <v>3</v>
      </c>
      <c r="I53">
        <v>32</v>
      </c>
      <c r="J53" t="s">
        <v>4</v>
      </c>
      <c r="K53">
        <v>10</v>
      </c>
      <c r="L53" t="s">
        <v>21</v>
      </c>
      <c r="M53">
        <f t="shared" si="6"/>
        <v>86</v>
      </c>
      <c r="N53">
        <f t="shared" si="7"/>
        <v>12</v>
      </c>
      <c r="O53">
        <f t="shared" si="8"/>
        <v>22</v>
      </c>
      <c r="P53">
        <f t="shared" si="9"/>
        <v>42</v>
      </c>
      <c r="Q53">
        <f>G53-I53-K53</f>
        <v>2</v>
      </c>
      <c r="R53">
        <f t="shared" si="10"/>
        <v>7</v>
      </c>
      <c r="S53">
        <v>7</v>
      </c>
      <c r="T53" t="str">
        <f>LOOKUP(S53,Sheet1!B$2:B$21,Sheet1!E$2:E$21)</f>
        <v xml:space="preserve">UL  </v>
      </c>
      <c r="U53" t="e">
        <f>LOOKUP(S53,Sheet2!C$2:C$21,Sheet2!E$2:E$21)</f>
        <v>#N/A</v>
      </c>
      <c r="V53" t="e">
        <f>LOOKUP(S53,Sheet3!D$2:E$9)</f>
        <v>#N/A</v>
      </c>
    </row>
    <row r="54" spans="1:22" x14ac:dyDescent="0.15">
      <c r="A54">
        <v>53</v>
      </c>
      <c r="B54" t="s">
        <v>0</v>
      </c>
      <c r="C54">
        <v>0</v>
      </c>
      <c r="D54" t="s">
        <v>1</v>
      </c>
      <c r="E54">
        <v>8</v>
      </c>
      <c r="F54" t="s">
        <v>2</v>
      </c>
      <c r="G54">
        <v>40</v>
      </c>
      <c r="H54" t="s">
        <v>3</v>
      </c>
      <c r="I54">
        <v>29</v>
      </c>
      <c r="J54" t="s">
        <v>4</v>
      </c>
      <c r="K54">
        <v>9</v>
      </c>
      <c r="L54" t="s">
        <v>21</v>
      </c>
      <c r="M54">
        <f t="shared" si="6"/>
        <v>78</v>
      </c>
      <c r="N54">
        <f t="shared" si="7"/>
        <v>11</v>
      </c>
      <c r="O54">
        <f t="shared" si="8"/>
        <v>20</v>
      </c>
      <c r="P54">
        <f t="shared" si="9"/>
        <v>38</v>
      </c>
      <c r="Q54">
        <f>G54-I54-K54</f>
        <v>2</v>
      </c>
      <c r="R54">
        <f t="shared" si="10"/>
        <v>8</v>
      </c>
      <c r="S54">
        <v>8</v>
      </c>
      <c r="T54" t="str">
        <f>LOOKUP(S54,Sheet1!B$2:B$21,Sheet1!E$2:E$21)</f>
        <v xml:space="preserve">UL  </v>
      </c>
      <c r="U54" t="e">
        <f>LOOKUP(S54,Sheet2!C$2:C$21,Sheet2!E$2:E$21)</f>
        <v>#N/A</v>
      </c>
      <c r="V54" t="e">
        <f>LOOKUP(S54,Sheet3!D$2:E$9)</f>
        <v>#N/A</v>
      </c>
    </row>
    <row r="55" spans="1:22" x14ac:dyDescent="0.15">
      <c r="A55">
        <v>54</v>
      </c>
      <c r="B55" t="s">
        <v>0</v>
      </c>
      <c r="C55">
        <v>0</v>
      </c>
      <c r="D55" t="s">
        <v>1</v>
      </c>
      <c r="E55">
        <v>5</v>
      </c>
      <c r="F55" t="s">
        <v>2</v>
      </c>
      <c r="G55">
        <v>43</v>
      </c>
      <c r="H55" t="s">
        <v>3</v>
      </c>
      <c r="I55">
        <v>59</v>
      </c>
      <c r="J55" t="s">
        <v>4</v>
      </c>
      <c r="K55">
        <v>27</v>
      </c>
      <c r="L55" t="s">
        <v>22</v>
      </c>
      <c r="M55">
        <f t="shared" si="6"/>
        <v>129</v>
      </c>
      <c r="N55">
        <f t="shared" si="7"/>
        <v>-16</v>
      </c>
      <c r="O55">
        <f t="shared" si="8"/>
        <v>32</v>
      </c>
      <c r="P55">
        <f t="shared" si="9"/>
        <v>86</v>
      </c>
      <c r="R55">
        <f t="shared" si="10"/>
        <v>5</v>
      </c>
      <c r="S55">
        <v>5</v>
      </c>
      <c r="T55" t="str">
        <f>LOOKUP(S55,Sheet1!B$2:B$21,Sheet1!E$2:E$21)</f>
        <v xml:space="preserve">UR  </v>
      </c>
      <c r="U55" t="e">
        <f>LOOKUP(S55,Sheet2!C$2:C$21,Sheet2!E$2:E$21)</f>
        <v>#N/A</v>
      </c>
      <c r="V55" t="e">
        <f>LOOKUP(S55,Sheet3!D$2:E$9)</f>
        <v>#N/A</v>
      </c>
    </row>
  </sheetData>
  <autoFilter ref="A1:V1">
    <sortState ref="A2:V55">
      <sortCondition ref="A1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31" workbookViewId="0">
      <selection activeCell="E46" sqref="E46"/>
    </sheetView>
  </sheetViews>
  <sheetFormatPr defaultRowHeight="13.5" x14ac:dyDescent="0.15"/>
  <cols>
    <col min="2" max="2" width="8.5" customWidth="1"/>
    <col min="3" max="3" width="2.5" customWidth="1"/>
    <col min="4" max="4" width="5.5" customWidth="1"/>
    <col min="5" max="5" width="2.5" customWidth="1"/>
    <col min="6" max="6" width="5.5" customWidth="1"/>
    <col min="7" max="7" width="3.5" customWidth="1"/>
    <col min="8" max="8" width="5.5" customWidth="1"/>
    <col min="9" max="9" width="3.5" customWidth="1"/>
    <col min="10" max="10" width="5.5" customWidth="1"/>
    <col min="11" max="11" width="9.875" customWidth="1"/>
  </cols>
  <sheetData>
    <row r="1" spans="1:14" x14ac:dyDescent="0.15">
      <c r="A1" t="s">
        <v>104</v>
      </c>
      <c r="G1" t="s">
        <v>105</v>
      </c>
      <c r="I1" t="s">
        <v>106</v>
      </c>
      <c r="K1" t="s">
        <v>107</v>
      </c>
    </row>
    <row r="2" spans="1:14" x14ac:dyDescent="0.15">
      <c r="A2">
        <v>1</v>
      </c>
      <c r="B2" t="s">
        <v>0</v>
      </c>
      <c r="C2">
        <v>5</v>
      </c>
      <c r="D2" t="s">
        <v>1</v>
      </c>
      <c r="E2">
        <v>4</v>
      </c>
      <c r="F2" t="s">
        <v>2</v>
      </c>
      <c r="G2">
        <v>45</v>
      </c>
      <c r="H2" t="s">
        <v>3</v>
      </c>
      <c r="I2">
        <v>58</v>
      </c>
      <c r="J2" t="s">
        <v>4</v>
      </c>
      <c r="K2">
        <v>26</v>
      </c>
      <c r="L2" t="s">
        <v>9</v>
      </c>
      <c r="M2">
        <f t="shared" ref="M2:M33" si="0">C2*10+E2</f>
        <v>54</v>
      </c>
      <c r="N2">
        <v>49</v>
      </c>
    </row>
    <row r="3" spans="1:14" x14ac:dyDescent="0.15">
      <c r="A3">
        <v>2</v>
      </c>
      <c r="B3" t="s">
        <v>0</v>
      </c>
      <c r="C3">
        <v>5</v>
      </c>
      <c r="D3" t="s">
        <v>1</v>
      </c>
      <c r="E3">
        <v>7</v>
      </c>
      <c r="F3" t="s">
        <v>2</v>
      </c>
      <c r="G3">
        <v>45</v>
      </c>
      <c r="H3" t="s">
        <v>3</v>
      </c>
      <c r="I3">
        <v>63</v>
      </c>
      <c r="J3" t="s">
        <v>4</v>
      </c>
      <c r="K3">
        <v>29</v>
      </c>
      <c r="L3" t="s">
        <v>9</v>
      </c>
      <c r="M3">
        <f t="shared" si="0"/>
        <v>57</v>
      </c>
      <c r="N3">
        <v>52</v>
      </c>
    </row>
    <row r="4" spans="1:14" x14ac:dyDescent="0.15">
      <c r="A4">
        <v>3</v>
      </c>
      <c r="B4" t="s">
        <v>0</v>
      </c>
      <c r="C4">
        <v>5</v>
      </c>
      <c r="D4" t="s">
        <v>1</v>
      </c>
      <c r="E4">
        <v>8</v>
      </c>
      <c r="F4" t="s">
        <v>2</v>
      </c>
      <c r="G4">
        <v>43</v>
      </c>
      <c r="H4" t="s">
        <v>3</v>
      </c>
      <c r="I4">
        <v>60</v>
      </c>
      <c r="J4" t="s">
        <v>4</v>
      </c>
      <c r="K4">
        <v>28</v>
      </c>
      <c r="L4" t="s">
        <v>9</v>
      </c>
      <c r="M4">
        <f t="shared" si="0"/>
        <v>58</v>
      </c>
      <c r="N4">
        <v>53</v>
      </c>
    </row>
    <row r="5" spans="1:14" x14ac:dyDescent="0.15">
      <c r="A5">
        <v>4</v>
      </c>
      <c r="B5" t="s">
        <v>0</v>
      </c>
      <c r="C5">
        <v>5</v>
      </c>
      <c r="D5" t="s">
        <v>1</v>
      </c>
      <c r="E5">
        <v>5</v>
      </c>
      <c r="F5" t="s">
        <v>2</v>
      </c>
      <c r="G5">
        <v>46</v>
      </c>
      <c r="H5" t="s">
        <v>3</v>
      </c>
      <c r="I5">
        <v>63</v>
      </c>
      <c r="J5" t="s">
        <v>4</v>
      </c>
      <c r="K5">
        <v>30</v>
      </c>
      <c r="L5" t="s">
        <v>9</v>
      </c>
      <c r="M5">
        <f t="shared" si="0"/>
        <v>55</v>
      </c>
      <c r="N5">
        <v>50</v>
      </c>
    </row>
    <row r="6" spans="1:14" x14ac:dyDescent="0.15">
      <c r="A6">
        <v>5</v>
      </c>
      <c r="B6" t="s">
        <v>0</v>
      </c>
      <c r="C6">
        <v>5</v>
      </c>
      <c r="D6" t="s">
        <v>1</v>
      </c>
      <c r="E6">
        <v>2</v>
      </c>
      <c r="F6" t="s">
        <v>2</v>
      </c>
      <c r="G6">
        <v>25</v>
      </c>
      <c r="H6" t="s">
        <v>3</v>
      </c>
      <c r="I6">
        <v>11</v>
      </c>
      <c r="J6" t="s">
        <v>4</v>
      </c>
      <c r="K6">
        <v>2</v>
      </c>
      <c r="L6" t="s">
        <v>12</v>
      </c>
      <c r="M6">
        <f t="shared" si="0"/>
        <v>52</v>
      </c>
      <c r="N6">
        <v>47</v>
      </c>
    </row>
    <row r="7" spans="1:14" x14ac:dyDescent="0.15">
      <c r="A7">
        <v>6</v>
      </c>
      <c r="B7" t="s">
        <v>0</v>
      </c>
      <c r="C7">
        <v>5</v>
      </c>
      <c r="D7" t="s">
        <v>1</v>
      </c>
      <c r="E7">
        <v>1</v>
      </c>
      <c r="F7" t="s">
        <v>2</v>
      </c>
      <c r="G7">
        <v>21</v>
      </c>
      <c r="H7" t="s">
        <v>3</v>
      </c>
      <c r="I7">
        <v>12</v>
      </c>
      <c r="J7" t="s">
        <v>4</v>
      </c>
      <c r="K7">
        <v>2</v>
      </c>
      <c r="L7" t="s">
        <v>12</v>
      </c>
      <c r="M7">
        <f t="shared" si="0"/>
        <v>51</v>
      </c>
      <c r="N7">
        <v>46</v>
      </c>
    </row>
    <row r="8" spans="1:14" x14ac:dyDescent="0.15">
      <c r="A8">
        <v>7</v>
      </c>
      <c r="B8" t="s">
        <v>0</v>
      </c>
      <c r="C8">
        <v>5</v>
      </c>
      <c r="D8" t="s">
        <v>1</v>
      </c>
      <c r="E8">
        <v>0</v>
      </c>
      <c r="F8" t="s">
        <v>2</v>
      </c>
      <c r="G8">
        <v>23</v>
      </c>
      <c r="H8" t="s">
        <v>3</v>
      </c>
      <c r="I8">
        <v>12</v>
      </c>
      <c r="J8" t="s">
        <v>4</v>
      </c>
      <c r="K8">
        <v>2</v>
      </c>
      <c r="L8" t="s">
        <v>12</v>
      </c>
      <c r="M8">
        <f t="shared" si="0"/>
        <v>50</v>
      </c>
      <c r="N8">
        <v>45</v>
      </c>
    </row>
    <row r="9" spans="1:14" x14ac:dyDescent="0.15">
      <c r="A9">
        <v>8</v>
      </c>
      <c r="B9" t="s">
        <v>0</v>
      </c>
      <c r="C9">
        <v>5</v>
      </c>
      <c r="D9" t="s">
        <v>1</v>
      </c>
      <c r="E9">
        <v>3</v>
      </c>
      <c r="F9" t="s">
        <v>2</v>
      </c>
      <c r="G9">
        <v>27</v>
      </c>
      <c r="H9" t="s">
        <v>3</v>
      </c>
      <c r="I9">
        <v>37</v>
      </c>
      <c r="J9" t="s">
        <v>4</v>
      </c>
      <c r="K9">
        <v>22</v>
      </c>
      <c r="L9" t="s">
        <v>9</v>
      </c>
      <c r="M9">
        <f t="shared" si="0"/>
        <v>53</v>
      </c>
      <c r="N9">
        <v>48</v>
      </c>
    </row>
    <row r="10" spans="1:14" x14ac:dyDescent="0.15">
      <c r="A10">
        <v>9</v>
      </c>
      <c r="B10" t="s">
        <v>0</v>
      </c>
      <c r="C10">
        <v>5</v>
      </c>
      <c r="D10" t="s">
        <v>1</v>
      </c>
      <c r="E10">
        <v>6</v>
      </c>
      <c r="F10" t="s">
        <v>2</v>
      </c>
      <c r="G10">
        <v>46</v>
      </c>
      <c r="H10" t="s">
        <v>3</v>
      </c>
      <c r="I10">
        <v>62</v>
      </c>
      <c r="J10" t="s">
        <v>4</v>
      </c>
      <c r="K10">
        <v>29</v>
      </c>
      <c r="L10" t="s">
        <v>9</v>
      </c>
      <c r="M10">
        <f t="shared" si="0"/>
        <v>56</v>
      </c>
      <c r="N10">
        <v>51</v>
      </c>
    </row>
    <row r="11" spans="1:14" x14ac:dyDescent="0.15">
      <c r="A11">
        <v>10</v>
      </c>
      <c r="B11" t="s">
        <v>0</v>
      </c>
      <c r="C11">
        <v>1</v>
      </c>
      <c r="D11" t="s">
        <v>1</v>
      </c>
      <c r="E11">
        <v>4</v>
      </c>
      <c r="F11" t="s">
        <v>2</v>
      </c>
      <c r="G11">
        <v>6</v>
      </c>
      <c r="H11" t="s">
        <v>3</v>
      </c>
      <c r="I11">
        <v>17</v>
      </c>
      <c r="J11" t="s">
        <v>4</v>
      </c>
      <c r="K11">
        <v>15</v>
      </c>
      <c r="L11" t="s">
        <v>13</v>
      </c>
      <c r="M11">
        <f t="shared" si="0"/>
        <v>14</v>
      </c>
      <c r="N11">
        <v>13</v>
      </c>
    </row>
    <row r="12" spans="1:14" x14ac:dyDescent="0.15">
      <c r="A12">
        <v>11</v>
      </c>
      <c r="B12" t="s">
        <v>0</v>
      </c>
      <c r="C12">
        <v>1</v>
      </c>
      <c r="D12" t="s">
        <v>1</v>
      </c>
      <c r="E12">
        <v>3</v>
      </c>
      <c r="F12" t="s">
        <v>2</v>
      </c>
      <c r="G12">
        <v>5</v>
      </c>
      <c r="H12" t="s">
        <v>3</v>
      </c>
      <c r="I12">
        <v>18</v>
      </c>
      <c r="J12" t="s">
        <v>4</v>
      </c>
      <c r="K12">
        <v>13</v>
      </c>
      <c r="L12" t="s">
        <v>13</v>
      </c>
      <c r="M12">
        <f t="shared" si="0"/>
        <v>13</v>
      </c>
      <c r="N12">
        <v>12</v>
      </c>
    </row>
    <row r="13" spans="1:14" x14ac:dyDescent="0.15">
      <c r="A13">
        <v>12</v>
      </c>
      <c r="B13" t="s">
        <v>0</v>
      </c>
      <c r="C13">
        <v>1</v>
      </c>
      <c r="D13" t="s">
        <v>1</v>
      </c>
      <c r="E13">
        <v>6</v>
      </c>
      <c r="F13" t="s">
        <v>2</v>
      </c>
      <c r="G13">
        <v>4</v>
      </c>
      <c r="H13" t="s">
        <v>3</v>
      </c>
      <c r="I13">
        <v>16</v>
      </c>
      <c r="J13" t="s">
        <v>4</v>
      </c>
      <c r="K13">
        <v>12</v>
      </c>
      <c r="L13" t="s">
        <v>13</v>
      </c>
      <c r="M13">
        <f t="shared" si="0"/>
        <v>16</v>
      </c>
      <c r="N13">
        <v>15</v>
      </c>
    </row>
    <row r="14" spans="1:14" x14ac:dyDescent="0.15">
      <c r="A14">
        <v>13</v>
      </c>
      <c r="B14" t="s">
        <v>0</v>
      </c>
      <c r="C14">
        <v>1</v>
      </c>
      <c r="D14" t="s">
        <v>1</v>
      </c>
      <c r="E14">
        <v>7</v>
      </c>
      <c r="F14" t="s">
        <v>2</v>
      </c>
      <c r="G14">
        <v>4</v>
      </c>
      <c r="H14" t="s">
        <v>3</v>
      </c>
      <c r="I14">
        <v>17</v>
      </c>
      <c r="J14" t="s">
        <v>4</v>
      </c>
      <c r="K14">
        <v>13</v>
      </c>
      <c r="L14" t="s">
        <v>13</v>
      </c>
      <c r="M14">
        <f t="shared" si="0"/>
        <v>17</v>
      </c>
      <c r="N14">
        <v>16</v>
      </c>
    </row>
    <row r="15" spans="1:14" x14ac:dyDescent="0.15">
      <c r="A15">
        <v>14</v>
      </c>
      <c r="B15" t="s">
        <v>0</v>
      </c>
      <c r="C15">
        <v>1</v>
      </c>
      <c r="D15" t="s">
        <v>1</v>
      </c>
      <c r="E15">
        <v>8</v>
      </c>
      <c r="F15" t="s">
        <v>2</v>
      </c>
      <c r="G15">
        <v>6</v>
      </c>
      <c r="H15" t="s">
        <v>3</v>
      </c>
      <c r="I15">
        <v>18</v>
      </c>
      <c r="J15" t="s">
        <v>4</v>
      </c>
      <c r="K15">
        <v>13</v>
      </c>
      <c r="L15" t="s">
        <v>13</v>
      </c>
      <c r="M15">
        <f t="shared" si="0"/>
        <v>18</v>
      </c>
      <c r="N15">
        <v>17</v>
      </c>
    </row>
    <row r="16" spans="1:14" x14ac:dyDescent="0.15">
      <c r="A16">
        <v>15</v>
      </c>
      <c r="B16" t="s">
        <v>0</v>
      </c>
      <c r="C16">
        <v>1</v>
      </c>
      <c r="D16" t="s">
        <v>1</v>
      </c>
      <c r="E16">
        <v>5</v>
      </c>
      <c r="F16" t="s">
        <v>2</v>
      </c>
      <c r="G16">
        <v>4</v>
      </c>
      <c r="H16" t="s">
        <v>3</v>
      </c>
      <c r="I16">
        <v>15</v>
      </c>
      <c r="J16" t="s">
        <v>4</v>
      </c>
      <c r="K16">
        <v>13</v>
      </c>
      <c r="L16" t="s">
        <v>13</v>
      </c>
      <c r="M16">
        <f t="shared" si="0"/>
        <v>15</v>
      </c>
      <c r="N16">
        <v>14</v>
      </c>
    </row>
    <row r="17" spans="1:14" x14ac:dyDescent="0.15">
      <c r="A17">
        <v>16</v>
      </c>
      <c r="B17" t="s">
        <v>0</v>
      </c>
      <c r="C17">
        <v>1</v>
      </c>
      <c r="D17" t="s">
        <v>1</v>
      </c>
      <c r="E17">
        <v>2</v>
      </c>
      <c r="F17" t="s">
        <v>2</v>
      </c>
      <c r="G17">
        <v>4</v>
      </c>
      <c r="H17" t="s">
        <v>3</v>
      </c>
      <c r="I17">
        <v>17</v>
      </c>
      <c r="J17" t="s">
        <v>4</v>
      </c>
      <c r="K17">
        <v>13</v>
      </c>
      <c r="L17" t="s">
        <v>13</v>
      </c>
      <c r="M17">
        <f t="shared" si="0"/>
        <v>12</v>
      </c>
      <c r="N17">
        <v>11</v>
      </c>
    </row>
    <row r="18" spans="1:14" x14ac:dyDescent="0.15">
      <c r="A18">
        <v>17</v>
      </c>
      <c r="B18" t="s">
        <v>0</v>
      </c>
      <c r="C18">
        <v>1</v>
      </c>
      <c r="D18" t="s">
        <v>1</v>
      </c>
      <c r="E18">
        <v>1</v>
      </c>
      <c r="F18" t="s">
        <v>2</v>
      </c>
      <c r="G18">
        <v>0</v>
      </c>
      <c r="H18" t="s">
        <v>3</v>
      </c>
      <c r="I18">
        <v>4</v>
      </c>
      <c r="J18" t="s">
        <v>4</v>
      </c>
      <c r="K18">
        <v>6</v>
      </c>
      <c r="L18" t="s">
        <v>13</v>
      </c>
      <c r="M18">
        <f t="shared" si="0"/>
        <v>11</v>
      </c>
      <c r="N18">
        <v>10</v>
      </c>
    </row>
    <row r="19" spans="1:14" x14ac:dyDescent="0.15">
      <c r="A19">
        <v>18</v>
      </c>
      <c r="B19" t="s">
        <v>0</v>
      </c>
      <c r="C19">
        <v>1</v>
      </c>
      <c r="D19" t="s">
        <v>1</v>
      </c>
      <c r="E19">
        <v>0</v>
      </c>
      <c r="F19" t="s">
        <v>2</v>
      </c>
      <c r="G19">
        <v>3</v>
      </c>
      <c r="H19" t="s">
        <v>3</v>
      </c>
      <c r="I19">
        <v>16</v>
      </c>
      <c r="J19" t="s">
        <v>4</v>
      </c>
      <c r="K19">
        <v>12</v>
      </c>
      <c r="L19" t="s">
        <v>13</v>
      </c>
      <c r="M19">
        <f t="shared" si="0"/>
        <v>10</v>
      </c>
      <c r="N19">
        <v>9</v>
      </c>
    </row>
    <row r="20" spans="1:14" x14ac:dyDescent="0.15">
      <c r="A20">
        <v>19</v>
      </c>
      <c r="B20" t="s">
        <v>0</v>
      </c>
      <c r="C20">
        <v>4</v>
      </c>
      <c r="D20" t="s">
        <v>1</v>
      </c>
      <c r="E20">
        <v>4</v>
      </c>
      <c r="F20" t="s">
        <v>2</v>
      </c>
      <c r="G20">
        <v>67</v>
      </c>
      <c r="H20" t="s">
        <v>3</v>
      </c>
      <c r="I20">
        <v>63</v>
      </c>
      <c r="J20" t="s">
        <v>4</v>
      </c>
      <c r="K20">
        <v>12</v>
      </c>
      <c r="L20" t="s">
        <v>16</v>
      </c>
      <c r="M20">
        <f t="shared" si="0"/>
        <v>44</v>
      </c>
      <c r="N20">
        <v>40</v>
      </c>
    </row>
    <row r="21" spans="1:14" x14ac:dyDescent="0.15">
      <c r="A21">
        <v>20</v>
      </c>
      <c r="B21" t="s">
        <v>0</v>
      </c>
      <c r="C21">
        <v>4</v>
      </c>
      <c r="D21" t="s">
        <v>1</v>
      </c>
      <c r="E21">
        <v>1</v>
      </c>
      <c r="F21" t="s">
        <v>2</v>
      </c>
      <c r="G21">
        <v>42</v>
      </c>
      <c r="H21" t="s">
        <v>3</v>
      </c>
      <c r="I21">
        <v>31</v>
      </c>
      <c r="J21" t="s">
        <v>4</v>
      </c>
      <c r="K21">
        <v>9</v>
      </c>
      <c r="L21" t="s">
        <v>17</v>
      </c>
      <c r="M21">
        <f t="shared" si="0"/>
        <v>41</v>
      </c>
      <c r="N21">
        <v>37</v>
      </c>
    </row>
    <row r="22" spans="1:14" x14ac:dyDescent="0.15">
      <c r="A22">
        <v>21</v>
      </c>
      <c r="B22" t="s">
        <v>0</v>
      </c>
      <c r="C22">
        <v>4</v>
      </c>
      <c r="D22" t="s">
        <v>1</v>
      </c>
      <c r="E22">
        <v>0</v>
      </c>
      <c r="F22" t="s">
        <v>2</v>
      </c>
      <c r="G22">
        <v>43</v>
      </c>
      <c r="H22" t="s">
        <v>3</v>
      </c>
      <c r="I22">
        <v>32</v>
      </c>
      <c r="J22" t="s">
        <v>4</v>
      </c>
      <c r="K22">
        <v>10</v>
      </c>
      <c r="L22" t="s">
        <v>17</v>
      </c>
      <c r="M22">
        <f t="shared" si="0"/>
        <v>40</v>
      </c>
      <c r="N22">
        <v>36</v>
      </c>
    </row>
    <row r="23" spans="1:14" x14ac:dyDescent="0.15">
      <c r="A23">
        <v>22</v>
      </c>
      <c r="B23" t="s">
        <v>0</v>
      </c>
      <c r="C23">
        <v>4</v>
      </c>
      <c r="D23" t="s">
        <v>1</v>
      </c>
      <c r="E23">
        <v>3</v>
      </c>
      <c r="F23" t="s">
        <v>2</v>
      </c>
      <c r="G23">
        <v>51</v>
      </c>
      <c r="H23" t="s">
        <v>3</v>
      </c>
      <c r="I23">
        <v>56</v>
      </c>
      <c r="J23" t="s">
        <v>4</v>
      </c>
      <c r="K23">
        <v>9</v>
      </c>
      <c r="L23" t="s">
        <v>16</v>
      </c>
      <c r="M23">
        <f t="shared" si="0"/>
        <v>43</v>
      </c>
      <c r="N23">
        <v>39</v>
      </c>
    </row>
    <row r="24" spans="1:14" x14ac:dyDescent="0.15">
      <c r="A24">
        <v>23</v>
      </c>
      <c r="B24" t="s">
        <v>0</v>
      </c>
      <c r="C24">
        <v>4</v>
      </c>
      <c r="D24" t="s">
        <v>1</v>
      </c>
      <c r="E24">
        <v>6</v>
      </c>
      <c r="F24" t="s">
        <v>2</v>
      </c>
      <c r="G24">
        <v>51</v>
      </c>
      <c r="H24" t="s">
        <v>3</v>
      </c>
      <c r="I24">
        <v>55</v>
      </c>
      <c r="J24" t="s">
        <v>4</v>
      </c>
      <c r="K24">
        <v>10</v>
      </c>
      <c r="L24" t="s">
        <v>16</v>
      </c>
      <c r="M24">
        <f t="shared" si="0"/>
        <v>46</v>
      </c>
      <c r="N24">
        <v>42</v>
      </c>
    </row>
    <row r="25" spans="1:14" x14ac:dyDescent="0.15">
      <c r="A25">
        <v>24</v>
      </c>
      <c r="B25" t="s">
        <v>0</v>
      </c>
      <c r="C25">
        <v>4</v>
      </c>
      <c r="D25" t="s">
        <v>1</v>
      </c>
      <c r="E25">
        <v>7</v>
      </c>
      <c r="F25" t="s">
        <v>2</v>
      </c>
      <c r="G25">
        <v>42</v>
      </c>
      <c r="H25" t="s">
        <v>3</v>
      </c>
      <c r="I25">
        <v>47</v>
      </c>
      <c r="J25" t="s">
        <v>4</v>
      </c>
      <c r="K25">
        <v>9</v>
      </c>
      <c r="L25" t="s">
        <v>16</v>
      </c>
      <c r="M25">
        <f t="shared" si="0"/>
        <v>47</v>
      </c>
      <c r="N25">
        <v>43</v>
      </c>
    </row>
    <row r="26" spans="1:14" x14ac:dyDescent="0.15">
      <c r="A26">
        <v>25</v>
      </c>
      <c r="B26" t="s">
        <v>0</v>
      </c>
      <c r="C26">
        <v>4</v>
      </c>
      <c r="D26" t="s">
        <v>1</v>
      </c>
      <c r="E26">
        <v>8</v>
      </c>
      <c r="F26" t="s">
        <v>2</v>
      </c>
      <c r="G26">
        <v>51</v>
      </c>
      <c r="H26" t="s">
        <v>3</v>
      </c>
      <c r="I26">
        <v>55</v>
      </c>
      <c r="J26" t="s">
        <v>4</v>
      </c>
      <c r="K26">
        <v>9</v>
      </c>
      <c r="L26" t="s">
        <v>16</v>
      </c>
      <c r="M26">
        <f t="shared" si="0"/>
        <v>48</v>
      </c>
      <c r="N26">
        <v>44</v>
      </c>
    </row>
    <row r="27" spans="1:14" x14ac:dyDescent="0.15">
      <c r="A27">
        <v>26</v>
      </c>
      <c r="B27" t="s">
        <v>0</v>
      </c>
      <c r="C27">
        <v>4</v>
      </c>
      <c r="D27" t="s">
        <v>1</v>
      </c>
      <c r="E27">
        <v>5</v>
      </c>
      <c r="F27" t="s">
        <v>2</v>
      </c>
      <c r="G27">
        <v>21</v>
      </c>
      <c r="H27" t="s">
        <v>3</v>
      </c>
      <c r="I27">
        <v>22</v>
      </c>
      <c r="J27" t="s">
        <v>4</v>
      </c>
      <c r="K27">
        <v>4</v>
      </c>
      <c r="L27" t="s">
        <v>16</v>
      </c>
      <c r="M27">
        <f t="shared" si="0"/>
        <v>45</v>
      </c>
      <c r="N27">
        <v>41</v>
      </c>
    </row>
    <row r="28" spans="1:14" x14ac:dyDescent="0.15">
      <c r="A28">
        <v>27</v>
      </c>
      <c r="B28" t="s">
        <v>0</v>
      </c>
      <c r="C28">
        <v>4</v>
      </c>
      <c r="D28" t="s">
        <v>1</v>
      </c>
      <c r="E28">
        <v>2</v>
      </c>
      <c r="F28" t="s">
        <v>2</v>
      </c>
      <c r="G28">
        <v>39</v>
      </c>
      <c r="H28" t="s">
        <v>3</v>
      </c>
      <c r="I28">
        <v>29</v>
      </c>
      <c r="J28" t="s">
        <v>4</v>
      </c>
      <c r="K28">
        <v>9</v>
      </c>
      <c r="L28" t="s">
        <v>17</v>
      </c>
      <c r="M28">
        <f t="shared" si="0"/>
        <v>42</v>
      </c>
      <c r="N28">
        <v>38</v>
      </c>
    </row>
    <row r="29" spans="1:14" x14ac:dyDescent="0.15">
      <c r="A29">
        <v>28</v>
      </c>
      <c r="B29" t="s">
        <v>0</v>
      </c>
      <c r="C29">
        <v>3</v>
      </c>
      <c r="D29" t="s">
        <v>1</v>
      </c>
      <c r="E29">
        <v>4</v>
      </c>
      <c r="F29" t="s">
        <v>2</v>
      </c>
      <c r="G29">
        <v>11</v>
      </c>
      <c r="H29" t="s">
        <v>3</v>
      </c>
      <c r="I29">
        <v>40</v>
      </c>
      <c r="J29" t="s">
        <v>4</v>
      </c>
      <c r="K29">
        <v>16</v>
      </c>
      <c r="L29" t="s">
        <v>19</v>
      </c>
      <c r="M29">
        <f t="shared" si="0"/>
        <v>34</v>
      </c>
      <c r="N29">
        <v>31</v>
      </c>
    </row>
    <row r="30" spans="1:14" x14ac:dyDescent="0.15">
      <c r="A30">
        <v>29</v>
      </c>
      <c r="B30" t="s">
        <v>0</v>
      </c>
      <c r="C30">
        <v>3</v>
      </c>
      <c r="D30" t="s">
        <v>1</v>
      </c>
      <c r="E30">
        <v>5</v>
      </c>
      <c r="F30" t="s">
        <v>2</v>
      </c>
      <c r="G30">
        <v>8</v>
      </c>
      <c r="H30" t="s">
        <v>3</v>
      </c>
      <c r="I30">
        <v>36</v>
      </c>
      <c r="J30" t="s">
        <v>4</v>
      </c>
      <c r="K30">
        <v>14</v>
      </c>
      <c r="L30" t="s">
        <v>19</v>
      </c>
      <c r="M30">
        <f t="shared" si="0"/>
        <v>35</v>
      </c>
      <c r="N30">
        <v>32</v>
      </c>
    </row>
    <row r="31" spans="1:14" x14ac:dyDescent="0.15">
      <c r="A31">
        <v>30</v>
      </c>
      <c r="B31" t="s">
        <v>0</v>
      </c>
      <c r="C31">
        <v>3</v>
      </c>
      <c r="D31" t="s">
        <v>1</v>
      </c>
      <c r="E31">
        <v>2</v>
      </c>
      <c r="F31" t="s">
        <v>2</v>
      </c>
      <c r="G31">
        <v>8</v>
      </c>
      <c r="H31" t="s">
        <v>3</v>
      </c>
      <c r="I31">
        <v>36</v>
      </c>
      <c r="J31" t="s">
        <v>4</v>
      </c>
      <c r="K31">
        <v>13</v>
      </c>
      <c r="L31" t="s">
        <v>19</v>
      </c>
      <c r="M31">
        <f t="shared" si="0"/>
        <v>32</v>
      </c>
      <c r="N31">
        <v>29</v>
      </c>
    </row>
    <row r="32" spans="1:14" x14ac:dyDescent="0.15">
      <c r="A32">
        <v>31</v>
      </c>
      <c r="B32" t="s">
        <v>0</v>
      </c>
      <c r="C32">
        <v>3</v>
      </c>
      <c r="D32" t="s">
        <v>1</v>
      </c>
      <c r="E32">
        <v>1</v>
      </c>
      <c r="F32" t="s">
        <v>2</v>
      </c>
      <c r="G32">
        <v>8</v>
      </c>
      <c r="H32" t="s">
        <v>3</v>
      </c>
      <c r="I32">
        <v>38</v>
      </c>
      <c r="J32" t="s">
        <v>4</v>
      </c>
      <c r="K32">
        <v>14</v>
      </c>
      <c r="L32" t="s">
        <v>19</v>
      </c>
      <c r="M32">
        <f t="shared" si="0"/>
        <v>31</v>
      </c>
      <c r="N32">
        <v>28</v>
      </c>
    </row>
    <row r="33" spans="1:14" x14ac:dyDescent="0.15">
      <c r="A33">
        <v>32</v>
      </c>
      <c r="B33" t="s">
        <v>0</v>
      </c>
      <c r="C33">
        <v>3</v>
      </c>
      <c r="D33" t="s">
        <v>1</v>
      </c>
      <c r="E33">
        <v>0</v>
      </c>
      <c r="F33" t="s">
        <v>2</v>
      </c>
      <c r="G33">
        <v>8</v>
      </c>
      <c r="H33" t="s">
        <v>3</v>
      </c>
      <c r="I33">
        <v>38</v>
      </c>
      <c r="J33" t="s">
        <v>4</v>
      </c>
      <c r="K33">
        <v>13</v>
      </c>
      <c r="L33" t="s">
        <v>19</v>
      </c>
      <c r="M33">
        <f t="shared" si="0"/>
        <v>30</v>
      </c>
      <c r="N33">
        <v>27</v>
      </c>
    </row>
    <row r="34" spans="1:14" x14ac:dyDescent="0.15">
      <c r="A34">
        <v>33</v>
      </c>
      <c r="B34" t="s">
        <v>0</v>
      </c>
      <c r="C34">
        <v>3</v>
      </c>
      <c r="D34" t="s">
        <v>1</v>
      </c>
      <c r="E34">
        <v>3</v>
      </c>
      <c r="F34" t="s">
        <v>2</v>
      </c>
      <c r="G34">
        <v>8</v>
      </c>
      <c r="H34" t="s">
        <v>3</v>
      </c>
      <c r="I34">
        <v>35</v>
      </c>
      <c r="J34" t="s">
        <v>4</v>
      </c>
      <c r="K34">
        <v>14</v>
      </c>
      <c r="L34" t="s">
        <v>19</v>
      </c>
      <c r="M34">
        <f t="shared" ref="M34:M55" si="1">C34*10+E34</f>
        <v>33</v>
      </c>
      <c r="N34">
        <v>30</v>
      </c>
    </row>
    <row r="35" spans="1:14" x14ac:dyDescent="0.15">
      <c r="A35">
        <v>34</v>
      </c>
      <c r="B35" t="s">
        <v>0</v>
      </c>
      <c r="C35">
        <v>3</v>
      </c>
      <c r="D35" t="s">
        <v>1</v>
      </c>
      <c r="E35">
        <v>6</v>
      </c>
      <c r="F35" t="s">
        <v>2</v>
      </c>
      <c r="G35">
        <v>7</v>
      </c>
      <c r="H35" t="s">
        <v>3</v>
      </c>
      <c r="I35">
        <v>36</v>
      </c>
      <c r="J35" t="s">
        <v>4</v>
      </c>
      <c r="K35">
        <v>13</v>
      </c>
      <c r="L35" t="s">
        <v>19</v>
      </c>
      <c r="M35">
        <f t="shared" si="1"/>
        <v>36</v>
      </c>
      <c r="N35">
        <v>33</v>
      </c>
    </row>
    <row r="36" spans="1:14" x14ac:dyDescent="0.15">
      <c r="A36">
        <v>35</v>
      </c>
      <c r="B36" t="s">
        <v>0</v>
      </c>
      <c r="C36">
        <v>3</v>
      </c>
      <c r="D36" t="s">
        <v>1</v>
      </c>
      <c r="E36">
        <v>7</v>
      </c>
      <c r="F36" t="s">
        <v>2</v>
      </c>
      <c r="G36">
        <v>2</v>
      </c>
      <c r="H36" t="s">
        <v>3</v>
      </c>
      <c r="I36">
        <v>17</v>
      </c>
      <c r="J36" t="s">
        <v>4</v>
      </c>
      <c r="K36">
        <v>9</v>
      </c>
      <c r="L36" t="s">
        <v>19</v>
      </c>
      <c r="M36">
        <f t="shared" si="1"/>
        <v>37</v>
      </c>
      <c r="N36">
        <v>34</v>
      </c>
    </row>
    <row r="37" spans="1:14" x14ac:dyDescent="0.15">
      <c r="A37">
        <v>36</v>
      </c>
      <c r="B37" t="s">
        <v>0</v>
      </c>
      <c r="C37">
        <v>3</v>
      </c>
      <c r="D37" t="s">
        <v>1</v>
      </c>
      <c r="E37">
        <v>8</v>
      </c>
      <c r="F37" t="s">
        <v>2</v>
      </c>
      <c r="G37">
        <v>6</v>
      </c>
      <c r="H37" t="s">
        <v>3</v>
      </c>
      <c r="I37">
        <v>34</v>
      </c>
      <c r="J37" t="s">
        <v>4</v>
      </c>
      <c r="K37">
        <v>12</v>
      </c>
      <c r="L37" t="s">
        <v>19</v>
      </c>
      <c r="M37">
        <f t="shared" si="1"/>
        <v>38</v>
      </c>
      <c r="N37">
        <v>35</v>
      </c>
    </row>
    <row r="38" spans="1:14" x14ac:dyDescent="0.15">
      <c r="A38">
        <v>37</v>
      </c>
      <c r="B38" t="s">
        <v>0</v>
      </c>
      <c r="C38">
        <v>2</v>
      </c>
      <c r="D38" t="s">
        <v>1</v>
      </c>
      <c r="E38">
        <v>4</v>
      </c>
      <c r="F38" t="s">
        <v>2</v>
      </c>
      <c r="G38">
        <v>31</v>
      </c>
      <c r="H38" t="s">
        <v>3</v>
      </c>
      <c r="I38">
        <v>12</v>
      </c>
      <c r="J38" t="s">
        <v>4</v>
      </c>
      <c r="K38">
        <v>4</v>
      </c>
      <c r="L38" t="s">
        <v>12</v>
      </c>
      <c r="M38">
        <f t="shared" si="1"/>
        <v>24</v>
      </c>
      <c r="N38">
        <v>22</v>
      </c>
    </row>
    <row r="39" spans="1:14" x14ac:dyDescent="0.15">
      <c r="A39">
        <v>38</v>
      </c>
      <c r="B39" t="s">
        <v>0</v>
      </c>
      <c r="C39">
        <v>2</v>
      </c>
      <c r="D39" t="s">
        <v>1</v>
      </c>
      <c r="E39">
        <v>7</v>
      </c>
      <c r="F39" t="s">
        <v>2</v>
      </c>
      <c r="G39">
        <v>18</v>
      </c>
      <c r="H39" t="s">
        <v>3</v>
      </c>
      <c r="I39">
        <v>12</v>
      </c>
      <c r="J39" t="s">
        <v>4</v>
      </c>
      <c r="K39">
        <v>2</v>
      </c>
      <c r="L39" t="s">
        <v>12</v>
      </c>
      <c r="M39">
        <f t="shared" si="1"/>
        <v>27</v>
      </c>
      <c r="N39">
        <v>25</v>
      </c>
    </row>
    <row r="40" spans="1:14" x14ac:dyDescent="0.15">
      <c r="A40">
        <v>39</v>
      </c>
      <c r="B40" t="s">
        <v>0</v>
      </c>
      <c r="C40">
        <v>2</v>
      </c>
      <c r="D40" t="s">
        <v>1</v>
      </c>
      <c r="E40">
        <v>8</v>
      </c>
      <c r="F40" t="s">
        <v>2</v>
      </c>
      <c r="G40">
        <v>26</v>
      </c>
      <c r="H40" t="s">
        <v>3</v>
      </c>
      <c r="I40">
        <v>13</v>
      </c>
      <c r="J40" t="s">
        <v>4</v>
      </c>
      <c r="K40">
        <v>2</v>
      </c>
      <c r="L40" t="s">
        <v>12</v>
      </c>
      <c r="M40">
        <f t="shared" si="1"/>
        <v>28</v>
      </c>
      <c r="N40">
        <v>26</v>
      </c>
    </row>
    <row r="41" spans="1:14" x14ac:dyDescent="0.15">
      <c r="A41">
        <v>40</v>
      </c>
      <c r="B41" t="s">
        <v>0</v>
      </c>
      <c r="C41">
        <v>2</v>
      </c>
      <c r="D41" t="s">
        <v>1</v>
      </c>
      <c r="E41">
        <v>5</v>
      </c>
      <c r="F41" t="s">
        <v>2</v>
      </c>
      <c r="G41">
        <v>28</v>
      </c>
      <c r="H41" t="s">
        <v>3</v>
      </c>
      <c r="I41">
        <v>12</v>
      </c>
      <c r="J41" t="s">
        <v>4</v>
      </c>
      <c r="K41">
        <v>2</v>
      </c>
      <c r="L41" t="s">
        <v>12</v>
      </c>
      <c r="M41">
        <f t="shared" si="1"/>
        <v>25</v>
      </c>
      <c r="N41">
        <v>23</v>
      </c>
    </row>
    <row r="42" spans="1:14" x14ac:dyDescent="0.15">
      <c r="A42">
        <v>41</v>
      </c>
      <c r="B42" t="s">
        <v>0</v>
      </c>
      <c r="C42">
        <v>2</v>
      </c>
      <c r="D42" t="s">
        <v>1</v>
      </c>
      <c r="E42">
        <v>2</v>
      </c>
      <c r="F42" t="s">
        <v>2</v>
      </c>
      <c r="G42">
        <v>49</v>
      </c>
      <c r="H42" t="s">
        <v>3</v>
      </c>
      <c r="I42">
        <v>53</v>
      </c>
      <c r="J42" t="s">
        <v>4</v>
      </c>
      <c r="K42">
        <v>9</v>
      </c>
      <c r="L42" t="s">
        <v>16</v>
      </c>
      <c r="M42">
        <f t="shared" si="1"/>
        <v>22</v>
      </c>
      <c r="N42">
        <v>20</v>
      </c>
    </row>
    <row r="43" spans="1:14" x14ac:dyDescent="0.15">
      <c r="A43">
        <v>42</v>
      </c>
      <c r="B43" t="s">
        <v>0</v>
      </c>
      <c r="C43">
        <v>2</v>
      </c>
      <c r="D43" t="s">
        <v>1</v>
      </c>
      <c r="E43">
        <v>1</v>
      </c>
      <c r="F43" t="s">
        <v>2</v>
      </c>
      <c r="G43">
        <v>34</v>
      </c>
      <c r="H43" t="s">
        <v>3</v>
      </c>
      <c r="I43">
        <v>39</v>
      </c>
      <c r="J43" t="s">
        <v>4</v>
      </c>
      <c r="K43">
        <v>7</v>
      </c>
      <c r="L43" t="s">
        <v>16</v>
      </c>
      <c r="M43">
        <f t="shared" si="1"/>
        <v>21</v>
      </c>
      <c r="N43">
        <v>19</v>
      </c>
    </row>
    <row r="44" spans="1:14" x14ac:dyDescent="0.15">
      <c r="A44">
        <v>43</v>
      </c>
      <c r="B44" t="s">
        <v>0</v>
      </c>
      <c r="C44">
        <v>2</v>
      </c>
      <c r="D44" t="s">
        <v>1</v>
      </c>
      <c r="E44">
        <v>0</v>
      </c>
      <c r="F44" t="s">
        <v>2</v>
      </c>
      <c r="G44">
        <v>46</v>
      </c>
      <c r="H44" t="s">
        <v>3</v>
      </c>
      <c r="I44">
        <v>52</v>
      </c>
      <c r="J44" t="s">
        <v>4</v>
      </c>
      <c r="K44">
        <v>9</v>
      </c>
      <c r="L44" t="s">
        <v>16</v>
      </c>
      <c r="M44">
        <f t="shared" si="1"/>
        <v>20</v>
      </c>
      <c r="N44">
        <v>18</v>
      </c>
    </row>
    <row r="45" spans="1:14" x14ac:dyDescent="0.15">
      <c r="A45">
        <v>44</v>
      </c>
      <c r="B45" t="s">
        <v>0</v>
      </c>
      <c r="C45">
        <v>2</v>
      </c>
      <c r="D45" t="s">
        <v>1</v>
      </c>
      <c r="E45">
        <v>3</v>
      </c>
      <c r="F45" t="s">
        <v>2</v>
      </c>
      <c r="G45">
        <v>26</v>
      </c>
      <c r="H45" t="s">
        <v>3</v>
      </c>
      <c r="I45">
        <v>13</v>
      </c>
      <c r="J45" t="s">
        <v>4</v>
      </c>
      <c r="K45">
        <v>2</v>
      </c>
      <c r="L45" t="s">
        <v>12</v>
      </c>
      <c r="M45">
        <f t="shared" si="1"/>
        <v>23</v>
      </c>
      <c r="N45">
        <v>21</v>
      </c>
    </row>
    <row r="46" spans="1:14" x14ac:dyDescent="0.15">
      <c r="A46">
        <v>45</v>
      </c>
      <c r="B46" t="s">
        <v>0</v>
      </c>
      <c r="C46">
        <v>2</v>
      </c>
      <c r="D46" t="s">
        <v>1</v>
      </c>
      <c r="E46">
        <v>6</v>
      </c>
      <c r="F46" t="s">
        <v>2</v>
      </c>
      <c r="G46">
        <v>21</v>
      </c>
      <c r="H46" t="s">
        <v>3</v>
      </c>
      <c r="I46">
        <v>10</v>
      </c>
      <c r="J46" t="s">
        <v>4</v>
      </c>
      <c r="K46">
        <v>2</v>
      </c>
      <c r="L46" t="s">
        <v>12</v>
      </c>
      <c r="M46">
        <f t="shared" si="1"/>
        <v>26</v>
      </c>
      <c r="N46">
        <v>24</v>
      </c>
    </row>
    <row r="47" spans="1:14" x14ac:dyDescent="0.15">
      <c r="A47">
        <v>46</v>
      </c>
      <c r="B47" t="s">
        <v>0</v>
      </c>
      <c r="C47">
        <v>0</v>
      </c>
      <c r="D47" t="s">
        <v>1</v>
      </c>
      <c r="E47">
        <v>4</v>
      </c>
      <c r="F47" t="s">
        <v>2</v>
      </c>
      <c r="G47">
        <v>59</v>
      </c>
      <c r="H47" t="s">
        <v>3</v>
      </c>
      <c r="I47">
        <v>38</v>
      </c>
      <c r="J47" t="s">
        <v>4</v>
      </c>
      <c r="K47">
        <v>13</v>
      </c>
      <c r="L47" t="s">
        <v>17</v>
      </c>
      <c r="M47">
        <f t="shared" si="1"/>
        <v>4</v>
      </c>
      <c r="N47">
        <v>4</v>
      </c>
    </row>
    <row r="48" spans="1:14" x14ac:dyDescent="0.15">
      <c r="A48">
        <v>47</v>
      </c>
      <c r="B48" t="s">
        <v>0</v>
      </c>
      <c r="C48">
        <v>0</v>
      </c>
      <c r="D48" t="s">
        <v>1</v>
      </c>
      <c r="E48">
        <v>1</v>
      </c>
      <c r="F48" t="s">
        <v>2</v>
      </c>
      <c r="G48">
        <v>45</v>
      </c>
      <c r="H48" t="s">
        <v>3</v>
      </c>
      <c r="I48">
        <v>63</v>
      </c>
      <c r="J48" t="s">
        <v>4</v>
      </c>
      <c r="K48">
        <v>29</v>
      </c>
      <c r="L48" t="s">
        <v>9</v>
      </c>
      <c r="M48">
        <f t="shared" si="1"/>
        <v>1</v>
      </c>
      <c r="N48">
        <v>1</v>
      </c>
    </row>
    <row r="49" spans="1:14" x14ac:dyDescent="0.15">
      <c r="A49">
        <v>48</v>
      </c>
      <c r="B49" t="s">
        <v>0</v>
      </c>
      <c r="C49">
        <v>0</v>
      </c>
      <c r="D49" t="s">
        <v>1</v>
      </c>
      <c r="E49">
        <v>0</v>
      </c>
      <c r="F49" t="s">
        <v>2</v>
      </c>
      <c r="G49">
        <v>46</v>
      </c>
      <c r="H49" t="s">
        <v>3</v>
      </c>
      <c r="I49">
        <v>64</v>
      </c>
      <c r="J49" t="s">
        <v>4</v>
      </c>
      <c r="K49">
        <v>28</v>
      </c>
      <c r="L49" t="s">
        <v>9</v>
      </c>
      <c r="M49">
        <f t="shared" si="1"/>
        <v>0</v>
      </c>
      <c r="N49">
        <v>0</v>
      </c>
    </row>
    <row r="50" spans="1:14" x14ac:dyDescent="0.15">
      <c r="A50">
        <v>49</v>
      </c>
      <c r="B50" t="s">
        <v>0</v>
      </c>
      <c r="C50">
        <v>0</v>
      </c>
      <c r="D50" t="s">
        <v>1</v>
      </c>
      <c r="E50">
        <v>3</v>
      </c>
      <c r="F50" t="s">
        <v>2</v>
      </c>
      <c r="G50">
        <v>43</v>
      </c>
      <c r="H50" t="s">
        <v>3</v>
      </c>
      <c r="I50">
        <v>31</v>
      </c>
      <c r="J50" t="s">
        <v>4</v>
      </c>
      <c r="K50">
        <v>10</v>
      </c>
      <c r="L50" t="s">
        <v>17</v>
      </c>
      <c r="M50">
        <f t="shared" si="1"/>
        <v>3</v>
      </c>
      <c r="N50">
        <v>3</v>
      </c>
    </row>
    <row r="51" spans="1:14" x14ac:dyDescent="0.15">
      <c r="A51">
        <v>50</v>
      </c>
      <c r="B51" t="s">
        <v>0</v>
      </c>
      <c r="C51">
        <v>0</v>
      </c>
      <c r="D51" t="s">
        <v>1</v>
      </c>
      <c r="E51">
        <v>6</v>
      </c>
      <c r="F51" t="s">
        <v>2</v>
      </c>
      <c r="G51">
        <v>43</v>
      </c>
      <c r="H51" t="s">
        <v>3</v>
      </c>
      <c r="I51">
        <v>31</v>
      </c>
      <c r="J51" t="s">
        <v>4</v>
      </c>
      <c r="K51">
        <v>9</v>
      </c>
      <c r="L51" t="s">
        <v>17</v>
      </c>
      <c r="M51">
        <f t="shared" si="1"/>
        <v>6</v>
      </c>
      <c r="N51">
        <v>6</v>
      </c>
    </row>
    <row r="52" spans="1:14" x14ac:dyDescent="0.15">
      <c r="A52">
        <v>51</v>
      </c>
      <c r="B52" t="s">
        <v>0</v>
      </c>
      <c r="C52">
        <v>0</v>
      </c>
      <c r="D52" t="s">
        <v>1</v>
      </c>
      <c r="E52">
        <v>7</v>
      </c>
      <c r="F52" t="s">
        <v>2</v>
      </c>
      <c r="G52">
        <v>29</v>
      </c>
      <c r="H52" t="s">
        <v>3</v>
      </c>
      <c r="I52">
        <v>24</v>
      </c>
      <c r="J52" t="s">
        <v>4</v>
      </c>
      <c r="K52">
        <v>7</v>
      </c>
      <c r="L52" t="s">
        <v>17</v>
      </c>
      <c r="M52">
        <f t="shared" si="1"/>
        <v>7</v>
      </c>
      <c r="N52">
        <v>7</v>
      </c>
    </row>
    <row r="53" spans="1:14" x14ac:dyDescent="0.15">
      <c r="A53">
        <v>52</v>
      </c>
      <c r="B53" t="s">
        <v>0</v>
      </c>
      <c r="C53">
        <v>0</v>
      </c>
      <c r="D53" t="s">
        <v>1</v>
      </c>
      <c r="E53">
        <v>8</v>
      </c>
      <c r="F53" t="s">
        <v>2</v>
      </c>
      <c r="G53">
        <v>44</v>
      </c>
      <c r="H53" t="s">
        <v>3</v>
      </c>
      <c r="I53">
        <v>32</v>
      </c>
      <c r="J53" t="s">
        <v>4</v>
      </c>
      <c r="K53">
        <v>10</v>
      </c>
      <c r="L53" t="s">
        <v>17</v>
      </c>
      <c r="M53">
        <f t="shared" si="1"/>
        <v>8</v>
      </c>
      <c r="N53">
        <v>8</v>
      </c>
    </row>
    <row r="54" spans="1:14" x14ac:dyDescent="0.15">
      <c r="A54">
        <v>53</v>
      </c>
      <c r="B54" t="s">
        <v>0</v>
      </c>
      <c r="C54">
        <v>0</v>
      </c>
      <c r="D54" t="s">
        <v>1</v>
      </c>
      <c r="E54">
        <v>5</v>
      </c>
      <c r="F54" t="s">
        <v>2</v>
      </c>
      <c r="G54">
        <v>40</v>
      </c>
      <c r="H54" t="s">
        <v>3</v>
      </c>
      <c r="I54">
        <v>29</v>
      </c>
      <c r="J54" t="s">
        <v>4</v>
      </c>
      <c r="K54">
        <v>9</v>
      </c>
      <c r="L54" t="s">
        <v>17</v>
      </c>
      <c r="M54">
        <f t="shared" si="1"/>
        <v>5</v>
      </c>
      <c r="N54">
        <v>5</v>
      </c>
    </row>
    <row r="55" spans="1:14" x14ac:dyDescent="0.15">
      <c r="A55">
        <v>54</v>
      </c>
      <c r="B55" t="s">
        <v>0</v>
      </c>
      <c r="C55">
        <v>0</v>
      </c>
      <c r="D55" t="s">
        <v>1</v>
      </c>
      <c r="E55">
        <v>2</v>
      </c>
      <c r="F55" t="s">
        <v>2</v>
      </c>
      <c r="G55">
        <v>43</v>
      </c>
      <c r="H55" t="s">
        <v>3</v>
      </c>
      <c r="I55">
        <v>59</v>
      </c>
      <c r="J55" t="s">
        <v>4</v>
      </c>
      <c r="K55">
        <v>27</v>
      </c>
      <c r="L55" t="s">
        <v>22</v>
      </c>
      <c r="M55">
        <f t="shared" si="1"/>
        <v>2</v>
      </c>
      <c r="N55">
        <v>2</v>
      </c>
    </row>
  </sheetData>
  <autoFilter ref="A1:N1">
    <sortState ref="A2:N55">
      <sortCondition ref="A1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tabSelected="1" workbookViewId="0">
      <selection activeCell="R18" sqref="R18"/>
    </sheetView>
  </sheetViews>
  <sheetFormatPr defaultRowHeight="13.5" x14ac:dyDescent="0.15"/>
  <sheetData>
    <row r="1" spans="1:22" ht="14.25" thickBot="1" x14ac:dyDescent="0.2"/>
    <row r="2" spans="1:22" ht="30" customHeight="1" thickTop="1" x14ac:dyDescent="0.15">
      <c r="D2" s="45" t="s">
        <v>128</v>
      </c>
      <c r="E2" s="46" t="s">
        <v>124</v>
      </c>
      <c r="F2" s="47" t="s">
        <v>116</v>
      </c>
    </row>
    <row r="3" spans="1:22" ht="24" customHeight="1" x14ac:dyDescent="0.15">
      <c r="D3" s="48" t="s">
        <v>151</v>
      </c>
      <c r="E3" s="26" t="s">
        <v>144</v>
      </c>
      <c r="F3" s="49" t="s">
        <v>117</v>
      </c>
      <c r="G3">
        <v>4</v>
      </c>
    </row>
    <row r="4" spans="1:22" ht="14.25" thickBot="1" x14ac:dyDescent="0.2">
      <c r="D4" s="50" t="s">
        <v>129</v>
      </c>
      <c r="E4" s="51" t="s">
        <v>148</v>
      </c>
      <c r="F4" s="52" t="s">
        <v>118</v>
      </c>
    </row>
    <row r="5" spans="1:22" ht="24.75" customHeight="1" thickTop="1" x14ac:dyDescent="0.15">
      <c r="A5" s="36" t="s">
        <v>138</v>
      </c>
      <c r="B5" s="37" t="s">
        <v>137</v>
      </c>
      <c r="C5" s="38" t="s">
        <v>135</v>
      </c>
      <c r="D5" s="12" t="s">
        <v>60</v>
      </c>
      <c r="E5" s="10" t="s">
        <v>58</v>
      </c>
      <c r="F5" s="10" t="s">
        <v>62</v>
      </c>
      <c r="G5" s="17" t="s">
        <v>113</v>
      </c>
      <c r="H5" s="18" t="s">
        <v>111</v>
      </c>
      <c r="I5" s="19" t="s">
        <v>108</v>
      </c>
      <c r="J5" s="1" t="s">
        <v>123</v>
      </c>
      <c r="K5" s="2" t="s">
        <v>127</v>
      </c>
      <c r="L5" s="3" t="s">
        <v>134</v>
      </c>
    </row>
    <row r="6" spans="1:22" ht="25.5" customHeight="1" x14ac:dyDescent="0.15">
      <c r="A6" s="39" t="s">
        <v>139</v>
      </c>
      <c r="B6" s="40" t="s">
        <v>143</v>
      </c>
      <c r="C6" s="41" t="s">
        <v>149</v>
      </c>
      <c r="D6" s="13" t="s">
        <v>56</v>
      </c>
      <c r="E6" s="15" t="s">
        <v>53</v>
      </c>
      <c r="F6" s="9" t="s">
        <v>57</v>
      </c>
      <c r="G6" s="20" t="s">
        <v>114</v>
      </c>
      <c r="H6" s="21" t="s">
        <v>145</v>
      </c>
      <c r="I6" s="22" t="s">
        <v>109</v>
      </c>
      <c r="J6" s="4" t="s">
        <v>122</v>
      </c>
      <c r="K6" s="16" t="s">
        <v>54</v>
      </c>
      <c r="L6" s="5" t="s">
        <v>133</v>
      </c>
    </row>
    <row r="7" spans="1:22" ht="31.5" customHeight="1" x14ac:dyDescent="0.15">
      <c r="A7" s="42" t="s">
        <v>140</v>
      </c>
      <c r="B7" s="43" t="s">
        <v>150</v>
      </c>
      <c r="C7" s="44" t="s">
        <v>136</v>
      </c>
      <c r="D7" s="14" t="s">
        <v>59</v>
      </c>
      <c r="E7" s="11" t="s">
        <v>55</v>
      </c>
      <c r="F7" s="11" t="s">
        <v>61</v>
      </c>
      <c r="G7" s="23" t="s">
        <v>115</v>
      </c>
      <c r="H7" s="24" t="s">
        <v>112</v>
      </c>
      <c r="I7" s="25" t="s">
        <v>110</v>
      </c>
      <c r="J7" s="1" t="s">
        <v>68</v>
      </c>
      <c r="K7" s="4" t="s">
        <v>69</v>
      </c>
      <c r="L7" s="6" t="s">
        <v>70</v>
      </c>
    </row>
    <row r="8" spans="1:22" ht="20.25" customHeight="1" x14ac:dyDescent="0.15">
      <c r="D8" s="27" t="s">
        <v>130</v>
      </c>
      <c r="E8" s="28" t="s">
        <v>125</v>
      </c>
      <c r="F8" s="29" t="s">
        <v>119</v>
      </c>
    </row>
    <row r="9" spans="1:22" ht="23.25" customHeight="1" x14ac:dyDescent="0.15">
      <c r="D9" s="30" t="s">
        <v>131</v>
      </c>
      <c r="E9" s="31" t="s">
        <v>141</v>
      </c>
      <c r="F9" s="32" t="s">
        <v>120</v>
      </c>
    </row>
    <row r="10" spans="1:22" ht="21.75" customHeight="1" x14ac:dyDescent="0.15">
      <c r="D10" s="33" t="s">
        <v>132</v>
      </c>
      <c r="E10" s="34" t="s">
        <v>126</v>
      </c>
      <c r="F10" s="35" t="s">
        <v>121</v>
      </c>
    </row>
    <row r="12" spans="1:22" x14ac:dyDescent="0.15">
      <c r="A12" t="s">
        <v>100</v>
      </c>
    </row>
    <row r="13" spans="1:22" x14ac:dyDescent="0.15">
      <c r="A13">
        <v>5</v>
      </c>
    </row>
    <row r="14" spans="1:22" ht="14.25" thickBot="1" x14ac:dyDescent="0.2">
      <c r="A14">
        <v>1</v>
      </c>
    </row>
    <row r="15" spans="1:22" ht="14.25" thickTop="1" x14ac:dyDescent="0.15">
      <c r="A15">
        <v>4</v>
      </c>
      <c r="S15" s="45" t="s">
        <v>73</v>
      </c>
      <c r="T15" s="46" t="s">
        <v>89</v>
      </c>
      <c r="U15" s="47" t="s">
        <v>91</v>
      </c>
    </row>
    <row r="16" spans="1:22" x14ac:dyDescent="0.15">
      <c r="A16">
        <v>3</v>
      </c>
      <c r="R16">
        <v>1</v>
      </c>
      <c r="S16" s="48" t="s">
        <v>72</v>
      </c>
      <c r="T16" s="26" t="s">
        <v>142</v>
      </c>
      <c r="U16" s="49" t="s">
        <v>101</v>
      </c>
      <c r="V16">
        <v>4</v>
      </c>
    </row>
    <row r="17" spans="1:27" ht="14.25" thickBot="1" x14ac:dyDescent="0.2">
      <c r="A17">
        <v>2</v>
      </c>
      <c r="S17" s="50" t="s">
        <v>71</v>
      </c>
      <c r="T17" s="51" t="s">
        <v>102</v>
      </c>
      <c r="U17" s="52" t="s">
        <v>90</v>
      </c>
    </row>
    <row r="18" spans="1:27" ht="14.25" thickTop="1" x14ac:dyDescent="0.15">
      <c r="A18">
        <v>0</v>
      </c>
      <c r="P18" s="36" t="s">
        <v>94</v>
      </c>
      <c r="Q18" s="37" t="s">
        <v>96</v>
      </c>
      <c r="R18" s="38" t="s">
        <v>99</v>
      </c>
      <c r="S18" s="10" t="s">
        <v>62</v>
      </c>
      <c r="T18" s="9" t="s">
        <v>57</v>
      </c>
      <c r="U18" s="11" t="s">
        <v>61</v>
      </c>
      <c r="V18" s="17" t="s">
        <v>83</v>
      </c>
      <c r="W18" s="18" t="s">
        <v>85</v>
      </c>
      <c r="X18" s="19" t="s">
        <v>88</v>
      </c>
      <c r="Y18" s="1" t="s">
        <v>68</v>
      </c>
      <c r="Z18" s="2" t="s">
        <v>66</v>
      </c>
      <c r="AA18" s="3" t="s">
        <v>63</v>
      </c>
    </row>
    <row r="19" spans="1:27" x14ac:dyDescent="0.15">
      <c r="P19" s="39" t="s">
        <v>93</v>
      </c>
      <c r="Q19" s="40" t="s">
        <v>147</v>
      </c>
      <c r="R19" s="41" t="s">
        <v>98</v>
      </c>
      <c r="S19" s="10" t="s">
        <v>58</v>
      </c>
      <c r="T19" s="15" t="s">
        <v>53</v>
      </c>
      <c r="U19" s="11" t="s">
        <v>55</v>
      </c>
      <c r="V19" s="20" t="s">
        <v>103</v>
      </c>
      <c r="W19" s="21" t="s">
        <v>146</v>
      </c>
      <c r="X19" s="22" t="s">
        <v>87</v>
      </c>
      <c r="Y19" s="4" t="s">
        <v>69</v>
      </c>
      <c r="Z19" s="16" t="s">
        <v>54</v>
      </c>
      <c r="AA19" s="5" t="s">
        <v>64</v>
      </c>
    </row>
    <row r="20" spans="1:27" x14ac:dyDescent="0.15">
      <c r="P20" s="42" t="s">
        <v>92</v>
      </c>
      <c r="Q20" s="43" t="s">
        <v>95</v>
      </c>
      <c r="R20" s="44" t="s">
        <v>97</v>
      </c>
      <c r="S20" s="12" t="s">
        <v>60</v>
      </c>
      <c r="T20" s="13" t="s">
        <v>56</v>
      </c>
      <c r="U20" s="14" t="s">
        <v>59</v>
      </c>
      <c r="V20" s="23" t="s">
        <v>82</v>
      </c>
      <c r="W20" s="24" t="s">
        <v>84</v>
      </c>
      <c r="X20" s="25" t="s">
        <v>86</v>
      </c>
      <c r="Y20" s="6" t="s">
        <v>70</v>
      </c>
      <c r="Z20" s="7" t="s">
        <v>67</v>
      </c>
      <c r="AA20" s="8" t="s">
        <v>65</v>
      </c>
    </row>
    <row r="21" spans="1:27" x14ac:dyDescent="0.15">
      <c r="Q21">
        <v>5</v>
      </c>
      <c r="S21" s="27" t="s">
        <v>76</v>
      </c>
      <c r="T21" s="28" t="s">
        <v>78</v>
      </c>
      <c r="U21" s="29" t="s">
        <v>81</v>
      </c>
    </row>
    <row r="22" spans="1:27" x14ac:dyDescent="0.15">
      <c r="R22">
        <v>3</v>
      </c>
      <c r="S22" s="30" t="s">
        <v>75</v>
      </c>
      <c r="T22" s="31" t="s">
        <v>143</v>
      </c>
      <c r="U22" s="32" t="s">
        <v>80</v>
      </c>
    </row>
    <row r="23" spans="1:27" x14ac:dyDescent="0.15">
      <c r="S23" s="33" t="s">
        <v>74</v>
      </c>
      <c r="T23" s="34" t="s">
        <v>77</v>
      </c>
      <c r="U23" s="35" t="s">
        <v>79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6" sqref="E6"/>
    </sheetView>
  </sheetViews>
  <sheetFormatPr defaultRowHeight="13.5" x14ac:dyDescent="0.15"/>
  <cols>
    <col min="2" max="2" width="6.125" customWidth="1"/>
    <col min="3" max="3" width="3.5" customWidth="1"/>
    <col min="4" max="5" width="10.5" bestFit="1" customWidth="1"/>
  </cols>
  <sheetData>
    <row r="1" spans="1:8" x14ac:dyDescent="0.15">
      <c r="B1" t="s">
        <v>47</v>
      </c>
      <c r="C1" t="s">
        <v>48</v>
      </c>
      <c r="D1" t="s">
        <v>49</v>
      </c>
      <c r="E1" t="s">
        <v>25</v>
      </c>
      <c r="F1" t="s">
        <v>50</v>
      </c>
      <c r="G1" t="s">
        <v>48</v>
      </c>
      <c r="H1" t="s">
        <v>51</v>
      </c>
    </row>
    <row r="2" spans="1:8" x14ac:dyDescent="0.15">
      <c r="A2">
        <v>1</v>
      </c>
      <c r="B2">
        <v>7</v>
      </c>
      <c r="C2">
        <v>37</v>
      </c>
      <c r="E2" t="s">
        <v>52</v>
      </c>
    </row>
    <row r="3" spans="1:8" x14ac:dyDescent="0.15">
      <c r="A3">
        <v>2</v>
      </c>
      <c r="B3">
        <v>5</v>
      </c>
      <c r="C3">
        <v>12</v>
      </c>
      <c r="E3" t="s">
        <v>27</v>
      </c>
    </row>
    <row r="4" spans="1:8" x14ac:dyDescent="0.15">
      <c r="A4">
        <v>3</v>
      </c>
      <c r="B4">
        <v>1</v>
      </c>
      <c r="C4">
        <v>52</v>
      </c>
      <c r="E4" t="s">
        <v>28</v>
      </c>
    </row>
    <row r="5" spans="1:8" x14ac:dyDescent="0.15">
      <c r="A5">
        <v>4</v>
      </c>
      <c r="B5">
        <v>3</v>
      </c>
      <c r="C5">
        <v>32</v>
      </c>
      <c r="E5" t="s">
        <v>29</v>
      </c>
    </row>
    <row r="6" spans="1:8" x14ac:dyDescent="0.15">
      <c r="A6">
        <v>5</v>
      </c>
      <c r="B6">
        <v>25</v>
      </c>
      <c r="C6">
        <v>43</v>
      </c>
      <c r="E6" t="s">
        <v>30</v>
      </c>
    </row>
    <row r="7" spans="1:8" x14ac:dyDescent="0.15">
      <c r="A7">
        <v>6</v>
      </c>
      <c r="B7">
        <v>21</v>
      </c>
      <c r="C7">
        <v>14</v>
      </c>
      <c r="E7" t="s">
        <v>31</v>
      </c>
    </row>
    <row r="8" spans="1:8" x14ac:dyDescent="0.15">
      <c r="A8">
        <v>7</v>
      </c>
      <c r="B8">
        <v>19</v>
      </c>
      <c r="C8">
        <v>46</v>
      </c>
      <c r="E8" t="s">
        <v>32</v>
      </c>
    </row>
    <row r="9" spans="1:8" x14ac:dyDescent="0.15">
      <c r="A9">
        <v>8</v>
      </c>
      <c r="B9">
        <v>23</v>
      </c>
      <c r="C9">
        <v>30</v>
      </c>
      <c r="E9" t="s">
        <v>33</v>
      </c>
    </row>
    <row r="10" spans="1:8" x14ac:dyDescent="0.15">
      <c r="A10">
        <v>9</v>
      </c>
      <c r="B10">
        <v>41</v>
      </c>
      <c r="C10">
        <v>16</v>
      </c>
      <c r="E10" t="s">
        <v>34</v>
      </c>
    </row>
    <row r="11" spans="1:8" x14ac:dyDescent="0.15">
      <c r="A11">
        <v>10</v>
      </c>
      <c r="B11">
        <v>39</v>
      </c>
      <c r="C11">
        <v>34</v>
      </c>
      <c r="E11" t="s">
        <v>35</v>
      </c>
    </row>
    <row r="12" spans="1:8" x14ac:dyDescent="0.15">
      <c r="A12">
        <v>11</v>
      </c>
      <c r="B12">
        <v>50</v>
      </c>
      <c r="C12">
        <v>10</v>
      </c>
      <c r="E12" t="s">
        <v>36</v>
      </c>
    </row>
    <row r="13" spans="1:8" x14ac:dyDescent="0.15">
      <c r="A13">
        <v>12</v>
      </c>
      <c r="B13">
        <v>48</v>
      </c>
      <c r="C13">
        <v>28</v>
      </c>
      <c r="E13" t="s">
        <v>37</v>
      </c>
    </row>
    <row r="14" spans="1:8" x14ac:dyDescent="0.15">
      <c r="A14">
        <v>13</v>
      </c>
      <c r="B14">
        <v>8</v>
      </c>
      <c r="C14">
        <v>38</v>
      </c>
      <c r="D14">
        <v>15</v>
      </c>
      <c r="E14" t="s">
        <v>38</v>
      </c>
    </row>
    <row r="15" spans="1:8" x14ac:dyDescent="0.15">
      <c r="A15">
        <v>14</v>
      </c>
      <c r="B15">
        <v>2</v>
      </c>
      <c r="C15">
        <v>9</v>
      </c>
      <c r="D15">
        <v>53</v>
      </c>
      <c r="E15" t="s">
        <v>39</v>
      </c>
    </row>
    <row r="16" spans="1:8" x14ac:dyDescent="0.15">
      <c r="A16">
        <v>15</v>
      </c>
      <c r="B16">
        <v>0</v>
      </c>
      <c r="C16">
        <v>51</v>
      </c>
      <c r="D16">
        <v>29</v>
      </c>
      <c r="E16" t="s">
        <v>40</v>
      </c>
    </row>
    <row r="17" spans="1:5" x14ac:dyDescent="0.15">
      <c r="A17">
        <v>16</v>
      </c>
      <c r="B17">
        <v>6</v>
      </c>
      <c r="C17">
        <v>35</v>
      </c>
      <c r="D17">
        <v>36</v>
      </c>
      <c r="E17" t="s">
        <v>41</v>
      </c>
    </row>
    <row r="18" spans="1:5" x14ac:dyDescent="0.15">
      <c r="A18">
        <v>17</v>
      </c>
      <c r="B18">
        <v>24</v>
      </c>
      <c r="C18">
        <v>17</v>
      </c>
      <c r="D18">
        <v>44</v>
      </c>
      <c r="E18" t="s">
        <v>42</v>
      </c>
    </row>
    <row r="19" spans="1:5" x14ac:dyDescent="0.15">
      <c r="A19">
        <v>18</v>
      </c>
      <c r="B19">
        <v>26</v>
      </c>
      <c r="C19">
        <v>42</v>
      </c>
      <c r="D19">
        <v>33</v>
      </c>
      <c r="E19" t="s">
        <v>43</v>
      </c>
    </row>
    <row r="20" spans="1:5" x14ac:dyDescent="0.15">
      <c r="A20">
        <v>19</v>
      </c>
      <c r="B20">
        <v>20</v>
      </c>
      <c r="C20">
        <v>27</v>
      </c>
      <c r="D20">
        <v>45</v>
      </c>
      <c r="E20" t="s">
        <v>44</v>
      </c>
    </row>
    <row r="21" spans="1:5" x14ac:dyDescent="0.15">
      <c r="A21">
        <v>20</v>
      </c>
      <c r="B21">
        <v>18</v>
      </c>
      <c r="C21">
        <v>47</v>
      </c>
      <c r="D21">
        <v>11</v>
      </c>
      <c r="E21" t="s">
        <v>45</v>
      </c>
    </row>
    <row r="22" spans="1:5" x14ac:dyDescent="0.15">
      <c r="B22" t="s">
        <v>46</v>
      </c>
    </row>
  </sheetData>
  <autoFilter ref="A1:H1">
    <sortState ref="A2:H22">
      <sortCondition ref="A1"/>
    </sortState>
  </autoFilter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" sqref="A2:F21"/>
    </sheetView>
  </sheetViews>
  <sheetFormatPr defaultRowHeight="13.5" x14ac:dyDescent="0.15"/>
  <sheetData>
    <row r="1" spans="1:7" x14ac:dyDescent="0.15">
      <c r="B1" t="s">
        <v>47</v>
      </c>
      <c r="C1" t="s">
        <v>48</v>
      </c>
      <c r="D1" t="s">
        <v>49</v>
      </c>
      <c r="E1" t="s">
        <v>25</v>
      </c>
      <c r="F1" t="s">
        <v>50</v>
      </c>
      <c r="G1" t="s">
        <v>48</v>
      </c>
    </row>
    <row r="2" spans="1:7" x14ac:dyDescent="0.15">
      <c r="A2">
        <v>14</v>
      </c>
      <c r="B2">
        <v>2</v>
      </c>
      <c r="C2">
        <v>9</v>
      </c>
      <c r="D2">
        <v>53</v>
      </c>
      <c r="E2" t="s">
        <v>39</v>
      </c>
    </row>
    <row r="3" spans="1:7" x14ac:dyDescent="0.15">
      <c r="A3">
        <v>11</v>
      </c>
      <c r="B3">
        <v>50</v>
      </c>
      <c r="C3">
        <v>10</v>
      </c>
      <c r="E3" t="s">
        <v>36</v>
      </c>
    </row>
    <row r="4" spans="1:7" x14ac:dyDescent="0.15">
      <c r="A4">
        <v>2</v>
      </c>
      <c r="B4">
        <v>5</v>
      </c>
      <c r="C4">
        <v>12</v>
      </c>
      <c r="E4" t="s">
        <v>27</v>
      </c>
    </row>
    <row r="5" spans="1:7" x14ac:dyDescent="0.15">
      <c r="A5">
        <v>6</v>
      </c>
      <c r="B5">
        <v>21</v>
      </c>
      <c r="C5">
        <v>14</v>
      </c>
      <c r="E5" t="s">
        <v>31</v>
      </c>
    </row>
    <row r="6" spans="1:7" x14ac:dyDescent="0.15">
      <c r="A6">
        <v>9</v>
      </c>
      <c r="B6">
        <v>41</v>
      </c>
      <c r="C6">
        <v>16</v>
      </c>
      <c r="E6" t="s">
        <v>34</v>
      </c>
    </row>
    <row r="7" spans="1:7" x14ac:dyDescent="0.15">
      <c r="A7">
        <v>17</v>
      </c>
      <c r="B7">
        <v>24</v>
      </c>
      <c r="C7">
        <v>17</v>
      </c>
      <c r="D7">
        <v>44</v>
      </c>
      <c r="E7" t="s">
        <v>42</v>
      </c>
    </row>
    <row r="8" spans="1:7" x14ac:dyDescent="0.15">
      <c r="A8">
        <v>19</v>
      </c>
      <c r="B8">
        <v>20</v>
      </c>
      <c r="C8">
        <v>27</v>
      </c>
      <c r="D8">
        <v>45</v>
      </c>
      <c r="E8" t="s">
        <v>44</v>
      </c>
    </row>
    <row r="9" spans="1:7" x14ac:dyDescent="0.15">
      <c r="A9">
        <v>12</v>
      </c>
      <c r="B9">
        <v>48</v>
      </c>
      <c r="C9">
        <v>28</v>
      </c>
      <c r="E9" t="s">
        <v>37</v>
      </c>
    </row>
    <row r="10" spans="1:7" x14ac:dyDescent="0.15">
      <c r="A10">
        <v>8</v>
      </c>
      <c r="B10">
        <v>23</v>
      </c>
      <c r="C10">
        <v>30</v>
      </c>
      <c r="E10" t="s">
        <v>33</v>
      </c>
    </row>
    <row r="11" spans="1:7" x14ac:dyDescent="0.15">
      <c r="A11">
        <v>4</v>
      </c>
      <c r="B11">
        <v>3</v>
      </c>
      <c r="C11">
        <v>32</v>
      </c>
      <c r="E11" t="s">
        <v>29</v>
      </c>
    </row>
    <row r="12" spans="1:7" x14ac:dyDescent="0.15">
      <c r="A12">
        <v>10</v>
      </c>
      <c r="B12">
        <v>39</v>
      </c>
      <c r="C12">
        <v>34</v>
      </c>
      <c r="E12" t="s">
        <v>35</v>
      </c>
    </row>
    <row r="13" spans="1:7" x14ac:dyDescent="0.15">
      <c r="A13">
        <v>16</v>
      </c>
      <c r="B13">
        <v>6</v>
      </c>
      <c r="C13">
        <v>35</v>
      </c>
      <c r="D13">
        <v>36</v>
      </c>
      <c r="E13" t="s">
        <v>41</v>
      </c>
    </row>
    <row r="14" spans="1:7" x14ac:dyDescent="0.15">
      <c r="A14">
        <v>1</v>
      </c>
      <c r="B14">
        <v>7</v>
      </c>
      <c r="C14">
        <v>37</v>
      </c>
      <c r="E14" t="s">
        <v>52</v>
      </c>
    </row>
    <row r="15" spans="1:7" x14ac:dyDescent="0.15">
      <c r="A15">
        <v>13</v>
      </c>
      <c r="B15">
        <v>8</v>
      </c>
      <c r="C15">
        <v>38</v>
      </c>
      <c r="D15">
        <v>15</v>
      </c>
      <c r="E15" t="s">
        <v>38</v>
      </c>
    </row>
    <row r="16" spans="1:7" x14ac:dyDescent="0.15">
      <c r="A16">
        <v>18</v>
      </c>
      <c r="B16">
        <v>26</v>
      </c>
      <c r="C16">
        <v>42</v>
      </c>
      <c r="D16">
        <v>33</v>
      </c>
      <c r="E16" t="s">
        <v>43</v>
      </c>
    </row>
    <row r="17" spans="1:5" x14ac:dyDescent="0.15">
      <c r="A17">
        <v>5</v>
      </c>
      <c r="B17">
        <v>25</v>
      </c>
      <c r="C17">
        <v>43</v>
      </c>
      <c r="E17" t="s">
        <v>30</v>
      </c>
    </row>
    <row r="18" spans="1:5" x14ac:dyDescent="0.15">
      <c r="A18">
        <v>7</v>
      </c>
      <c r="B18">
        <v>19</v>
      </c>
      <c r="C18">
        <v>46</v>
      </c>
      <c r="E18" t="s">
        <v>32</v>
      </c>
    </row>
    <row r="19" spans="1:5" x14ac:dyDescent="0.15">
      <c r="A19">
        <v>20</v>
      </c>
      <c r="B19">
        <v>18</v>
      </c>
      <c r="C19">
        <v>47</v>
      </c>
      <c r="D19">
        <v>11</v>
      </c>
      <c r="E19" t="s">
        <v>45</v>
      </c>
    </row>
    <row r="20" spans="1:5" x14ac:dyDescent="0.15">
      <c r="A20">
        <v>15</v>
      </c>
      <c r="B20">
        <v>0</v>
      </c>
      <c r="C20">
        <v>51</v>
      </c>
      <c r="D20">
        <v>29</v>
      </c>
      <c r="E20" t="s">
        <v>40</v>
      </c>
    </row>
    <row r="21" spans="1:5" x14ac:dyDescent="0.15">
      <c r="A21">
        <v>3</v>
      </c>
      <c r="B21">
        <v>1</v>
      </c>
      <c r="C21">
        <v>52</v>
      </c>
      <c r="E21" t="s">
        <v>28</v>
      </c>
    </row>
  </sheetData>
  <autoFilter ref="A1:G1">
    <sortState ref="A2:G21">
      <sortCondition ref="C1"/>
    </sortState>
  </autoFilter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9" sqref="E9"/>
    </sheetView>
  </sheetViews>
  <sheetFormatPr defaultRowHeight="13.5" x14ac:dyDescent="0.15"/>
  <sheetData>
    <row r="1" spans="1:7" x14ac:dyDescent="0.15">
      <c r="B1" t="s">
        <v>47</v>
      </c>
      <c r="C1" t="s">
        <v>48</v>
      </c>
      <c r="D1" t="s">
        <v>49</v>
      </c>
      <c r="E1" t="s">
        <v>25</v>
      </c>
      <c r="F1" t="s">
        <v>50</v>
      </c>
      <c r="G1" t="s">
        <v>48</v>
      </c>
    </row>
    <row r="2" spans="1:7" x14ac:dyDescent="0.15">
      <c r="A2">
        <v>20</v>
      </c>
      <c r="B2">
        <v>18</v>
      </c>
      <c r="C2">
        <v>47</v>
      </c>
      <c r="D2">
        <v>11</v>
      </c>
      <c r="E2" t="s">
        <v>45</v>
      </c>
    </row>
    <row r="3" spans="1:7" x14ac:dyDescent="0.15">
      <c r="A3">
        <v>13</v>
      </c>
      <c r="B3">
        <v>8</v>
      </c>
      <c r="C3">
        <v>38</v>
      </c>
      <c r="D3">
        <v>15</v>
      </c>
      <c r="E3" t="s">
        <v>38</v>
      </c>
    </row>
    <row r="4" spans="1:7" x14ac:dyDescent="0.15">
      <c r="A4">
        <v>15</v>
      </c>
      <c r="B4">
        <v>0</v>
      </c>
      <c r="C4">
        <v>51</v>
      </c>
      <c r="D4">
        <v>29</v>
      </c>
      <c r="E4" t="s">
        <v>40</v>
      </c>
    </row>
    <row r="5" spans="1:7" x14ac:dyDescent="0.15">
      <c r="A5">
        <v>18</v>
      </c>
      <c r="B5">
        <v>26</v>
      </c>
      <c r="C5">
        <v>42</v>
      </c>
      <c r="D5">
        <v>33</v>
      </c>
      <c r="E5" t="s">
        <v>43</v>
      </c>
    </row>
    <row r="6" spans="1:7" x14ac:dyDescent="0.15">
      <c r="A6">
        <v>16</v>
      </c>
      <c r="B6">
        <v>6</v>
      </c>
      <c r="C6">
        <v>35</v>
      </c>
      <c r="D6">
        <v>36</v>
      </c>
      <c r="E6" t="s">
        <v>41</v>
      </c>
    </row>
    <row r="7" spans="1:7" x14ac:dyDescent="0.15">
      <c r="A7">
        <v>17</v>
      </c>
      <c r="B7">
        <v>24</v>
      </c>
      <c r="C7">
        <v>17</v>
      </c>
      <c r="D7">
        <v>44</v>
      </c>
      <c r="E7" t="s">
        <v>42</v>
      </c>
    </row>
    <row r="8" spans="1:7" x14ac:dyDescent="0.15">
      <c r="A8">
        <v>19</v>
      </c>
      <c r="B8">
        <v>20</v>
      </c>
      <c r="C8">
        <v>27</v>
      </c>
      <c r="D8">
        <v>45</v>
      </c>
      <c r="E8" t="s">
        <v>44</v>
      </c>
    </row>
    <row r="9" spans="1:7" x14ac:dyDescent="0.15">
      <c r="A9">
        <v>14</v>
      </c>
      <c r="B9">
        <v>2</v>
      </c>
      <c r="C9">
        <v>9</v>
      </c>
      <c r="D9">
        <v>53</v>
      </c>
      <c r="E9" t="s">
        <v>39</v>
      </c>
    </row>
    <row r="10" spans="1:7" x14ac:dyDescent="0.15">
      <c r="A10">
        <v>1</v>
      </c>
      <c r="B10">
        <v>7</v>
      </c>
      <c r="C10">
        <v>37</v>
      </c>
      <c r="E10" t="s">
        <v>52</v>
      </c>
    </row>
    <row r="11" spans="1:7" x14ac:dyDescent="0.15">
      <c r="A11">
        <v>2</v>
      </c>
      <c r="B11">
        <v>5</v>
      </c>
      <c r="C11">
        <v>12</v>
      </c>
      <c r="E11" t="s">
        <v>27</v>
      </c>
    </row>
    <row r="12" spans="1:7" x14ac:dyDescent="0.15">
      <c r="A12">
        <v>3</v>
      </c>
      <c r="B12">
        <v>1</v>
      </c>
      <c r="C12">
        <v>52</v>
      </c>
      <c r="E12" t="s">
        <v>28</v>
      </c>
    </row>
    <row r="13" spans="1:7" x14ac:dyDescent="0.15">
      <c r="A13">
        <v>4</v>
      </c>
      <c r="B13">
        <v>3</v>
      </c>
      <c r="C13">
        <v>32</v>
      </c>
      <c r="E13" t="s">
        <v>29</v>
      </c>
    </row>
    <row r="14" spans="1:7" x14ac:dyDescent="0.15">
      <c r="A14">
        <v>5</v>
      </c>
      <c r="B14">
        <v>25</v>
      </c>
      <c r="C14">
        <v>43</v>
      </c>
      <c r="E14" t="s">
        <v>30</v>
      </c>
    </row>
    <row r="15" spans="1:7" x14ac:dyDescent="0.15">
      <c r="A15">
        <v>6</v>
      </c>
      <c r="B15">
        <v>21</v>
      </c>
      <c r="C15">
        <v>14</v>
      </c>
      <c r="E15" t="s">
        <v>31</v>
      </c>
    </row>
    <row r="16" spans="1:7" x14ac:dyDescent="0.15">
      <c r="A16">
        <v>7</v>
      </c>
      <c r="B16">
        <v>19</v>
      </c>
      <c r="C16">
        <v>46</v>
      </c>
      <c r="E16" t="s">
        <v>32</v>
      </c>
    </row>
    <row r="17" spans="1:5" x14ac:dyDescent="0.15">
      <c r="A17">
        <v>8</v>
      </c>
      <c r="B17">
        <v>23</v>
      </c>
      <c r="C17">
        <v>30</v>
      </c>
      <c r="E17" t="s">
        <v>33</v>
      </c>
    </row>
    <row r="18" spans="1:5" x14ac:dyDescent="0.15">
      <c r="A18">
        <v>9</v>
      </c>
      <c r="B18">
        <v>41</v>
      </c>
      <c r="C18">
        <v>16</v>
      </c>
      <c r="E18" t="s">
        <v>34</v>
      </c>
    </row>
    <row r="19" spans="1:5" x14ac:dyDescent="0.15">
      <c r="A19">
        <v>10</v>
      </c>
      <c r="B19">
        <v>39</v>
      </c>
      <c r="C19">
        <v>34</v>
      </c>
      <c r="E19" t="s">
        <v>35</v>
      </c>
    </row>
    <row r="20" spans="1:5" x14ac:dyDescent="0.15">
      <c r="A20">
        <v>11</v>
      </c>
      <c r="B20">
        <v>50</v>
      </c>
      <c r="C20">
        <v>10</v>
      </c>
      <c r="E20" t="s">
        <v>36</v>
      </c>
    </row>
    <row r="21" spans="1:5" x14ac:dyDescent="0.15">
      <c r="A21">
        <v>12</v>
      </c>
      <c r="B21">
        <v>48</v>
      </c>
      <c r="C21">
        <v>28</v>
      </c>
      <c r="E21" t="s">
        <v>37</v>
      </c>
    </row>
  </sheetData>
  <autoFilter ref="A1:G1">
    <sortState ref="A2:G21">
      <sortCondition ref="D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01</vt:lpstr>
      <vt:lpstr>Sheet5</vt:lpstr>
      <vt:lpstr>Sheet4</vt:lpstr>
      <vt:lpstr>Sheet1</vt:lpstr>
      <vt:lpstr>Sheet2</vt:lpstr>
      <vt:lpstr>Sheet3</vt:lpstr>
      <vt:lpstr>'01'!_03</vt:lpstr>
      <vt:lpstr>Sheet1!URLFBD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TIMYY</cp:lastModifiedBy>
  <dcterms:modified xsi:type="dcterms:W3CDTF">2015-12-30T12:36:10Z</dcterms:modified>
</cp:coreProperties>
</file>