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38f9b97498756f/Documents/Project/Temp_sensor/Documentation/"/>
    </mc:Choice>
  </mc:AlternateContent>
  <xr:revisionPtr revIDLastSave="1" documentId="13_ncr:1_{40D1B058-2987-4D54-85D9-E13BD570509C}" xr6:coauthVersionLast="47" xr6:coauthVersionMax="47" xr10:uidLastSave="{8B73B7FA-D424-4875-ADDC-1C75A93E81E6}"/>
  <bookViews>
    <workbookView xWindow="29520" yWindow="-7365" windowWidth="26520" windowHeight="18285" xr2:uid="{2C580AFE-40E7-4309-8586-3D4DBC5B6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6" i="1"/>
  <c r="E6" i="1"/>
  <c r="E5" i="1"/>
  <c r="F5" i="1" s="1"/>
  <c r="E11" i="1"/>
  <c r="F11" i="1" s="1"/>
  <c r="E10" i="1"/>
  <c r="F10" i="1" s="1"/>
  <c r="E9" i="1"/>
  <c r="D9" i="1"/>
  <c r="F9" i="1" s="1"/>
  <c r="E8" i="1"/>
  <c r="F8" i="1"/>
  <c r="F12" i="1"/>
  <c r="F4" i="1"/>
  <c r="F7" i="1"/>
  <c r="E7" i="1"/>
  <c r="F2" i="1" l="1"/>
</calcChain>
</file>

<file path=xl/sharedStrings.xml><?xml version="1.0" encoding="utf-8"?>
<sst xmlns="http://schemas.openxmlformats.org/spreadsheetml/2006/main" count="30" uniqueCount="29">
  <si>
    <t>Part #</t>
  </si>
  <si>
    <t>Description</t>
  </si>
  <si>
    <t>Link</t>
  </si>
  <si>
    <t>Qty</t>
  </si>
  <si>
    <t>Unit Cost</t>
  </si>
  <si>
    <t>https://www.amazon.com/dp/B082Z1YYRK?psc=1&amp;ref=ppx_yo2_dt_b_product_details</t>
  </si>
  <si>
    <t>Total</t>
  </si>
  <si>
    <t>https://www.amazon.com/dp/B08JYN8Y5J?psc=1&amp;ref=ppx_yo2_dt_b_product_details</t>
  </si>
  <si>
    <t>USB Type-C Cable 6ft type C to A Cable braided - grey</t>
  </si>
  <si>
    <t>USB Charger Adapter 1A/5V Single Port - black</t>
  </si>
  <si>
    <t>Push Clip Rivet 2mm x 5.6mm PCB Circuit Panel Nylon Fastener - Black</t>
  </si>
  <si>
    <t>https://www.amazon.com/dp/B07RHNSSDG?psc=1&amp;ref=ppx_yo2_dt_b_product_details</t>
  </si>
  <si>
    <t>ESP32 TDisplay Bottom</t>
  </si>
  <si>
    <t>ESP32 TDisplay Top_Tall</t>
  </si>
  <si>
    <t xml:space="preserve">https://craftcloud3d.com   </t>
  </si>
  <si>
    <t>1.14 Inch LCD ESP32 WiFi And Bluetooth Module</t>
  </si>
  <si>
    <t>AHT10 Digital Temperature Sensor Module I2C</t>
  </si>
  <si>
    <t>https://www.amazon.com/dp/B08SGBHJHD?psc=1&amp;ref=ppx_yo2_dt_b_product_details</t>
  </si>
  <si>
    <t>Active Piezo Buzzer 90 db 2-Wire DC 3-24V</t>
  </si>
  <si>
    <t xml:space="preserve">https://www.amazon.com/dp/B07VQ94DM1?psc=1&amp;ref=ppx_yo2_dt_b_product_details </t>
  </si>
  <si>
    <t>https://www.amazon.com/WSDMAVIS-T-Display-Bluetooth-Development-Arduino/dp/B08PKG736N/ref=sr_1_7?dchild=1&amp;keywords=t-display+esp32&amp;qid=1620241583&amp;sr=8-7</t>
  </si>
  <si>
    <t>esp32-1.14lcdttgo-001</t>
  </si>
  <si>
    <t>aht10-i2c-001</t>
  </si>
  <si>
    <t>90db_dc3-24v-001</t>
  </si>
  <si>
    <t>usb6ft-001</t>
  </si>
  <si>
    <t>pwr1a5v-001</t>
  </si>
  <si>
    <t>nylon-2mm-5.6mm-001</t>
  </si>
  <si>
    <t>esp32tdbtm-001</t>
  </si>
  <si>
    <t>esp32tdtop-001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</si>
</sst>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2"/>
    <xf numFmtId="44" fontId="2" fillId="0" borderId="0" xfId="1" applyFont="1" applyAlignment="1">
      <alignment horizontal="center" vertical="top"/>
    </xf>
    <xf numFmtId="44" fontId="0" fillId="0" borderId="0" xfId="1" applyFont="1"/>
    <xf numFmtId="44" fontId="0" fillId="0" borderId="0" xfId="1" applyFont="1" applyAlignment="1">
      <alignment horizontal="center"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WSDMAVIS-T-Display-Bluetooth-Development-Arduino/dp/B08PKG736N/ref=sr_1_7?dchild=1&amp;keywords=t-display+esp32&amp;qid=1620241583&amp;sr=8-7" TargetMode="External"/><Relationship Id="rId3" Type="http://schemas.openxmlformats.org/officeDocument/2006/relationships/hyperlink" Target="https://www.amazon.com/dp/B07RHNSSDG?psc=1&amp;ref=ppx_yo2_dt_b_product_details" TargetMode="External"/><Relationship Id="rId7" Type="http://schemas.openxmlformats.org/officeDocument/2006/relationships/hyperlink" Target="https://www.amazon.com/dp/B07VQ94DM1?psc=1&amp;ref=ppx_yo2_dt_b_product_details" TargetMode="External"/><Relationship Id="rId2" Type="http://schemas.openxmlformats.org/officeDocument/2006/relationships/hyperlink" Target="https://www.amazon.com/dp/B08JYN8Y5J?psc=1&amp;ref=ppx_yo2_dt_b_product_details" TargetMode="External"/><Relationship Id="rId1" Type="http://schemas.openxmlformats.org/officeDocument/2006/relationships/hyperlink" Target="https://www.amazon.com/dp/B082Z1YYRK?psc=1&amp;ref=ppx_yo2_dt_b_product_details" TargetMode="External"/><Relationship Id="rId6" Type="http://schemas.openxmlformats.org/officeDocument/2006/relationships/hyperlink" Target="https://www.amazon.com/dp/B08SGBHJHD?psc=1&amp;ref=ppx_yo2_dt_b_product_details" TargetMode="External"/><Relationship Id="rId5" Type="http://schemas.openxmlformats.org/officeDocument/2006/relationships/hyperlink" Target="https://craftcloud3d.com/" TargetMode="External"/><Relationship Id="rId4" Type="http://schemas.openxmlformats.org/officeDocument/2006/relationships/hyperlink" Target="https://craftcloud3d.com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85D-FB99-4ED9-8BF2-EDE03130DE60}">
  <dimension ref="B2:G12"/>
  <sheetViews>
    <sheetView tabSelected="1" workbookViewId="0">
      <selection activeCell="G10" sqref="G10"/>
    </sheetView>
  </sheetViews>
  <sheetFormatPr defaultRowHeight="14.4" x14ac:dyDescent="0.3"/>
  <cols>
    <col min="2" max="2" width="25.33203125" bestFit="1" customWidth="1"/>
    <col min="3" max="3" width="64.109375" bestFit="1" customWidth="1"/>
    <col min="4" max="4" width="9.109375" style="1" customWidth="1"/>
    <col min="5" max="5" width="9.6640625" style="6" customWidth="1"/>
    <col min="6" max="6" width="11.6640625" style="5" customWidth="1"/>
    <col min="7" max="7" width="79.109375" bestFit="1" customWidth="1"/>
  </cols>
  <sheetData>
    <row r="2" spans="2:7" x14ac:dyDescent="0.3">
      <c r="E2" s="5">
        <f>SUM(E4:E30)</f>
        <v>21.678549999999998</v>
      </c>
      <c r="F2" s="5">
        <f>SUM(F4:F30)</f>
        <v>1318.6889999999999</v>
      </c>
    </row>
    <row r="3" spans="2:7" x14ac:dyDescent="0.3">
      <c r="B3" s="2" t="s">
        <v>0</v>
      </c>
      <c r="C3" s="2" t="s">
        <v>1</v>
      </c>
      <c r="D3" s="2" t="s">
        <v>3</v>
      </c>
      <c r="E3" s="4" t="s">
        <v>4</v>
      </c>
      <c r="F3" s="4" t="s">
        <v>6</v>
      </c>
      <c r="G3" s="2" t="s">
        <v>2</v>
      </c>
    </row>
    <row r="4" spans="2:7" x14ac:dyDescent="0.3">
      <c r="B4" t="s">
        <v>21</v>
      </c>
      <c r="C4" t="s">
        <v>15</v>
      </c>
      <c r="D4" s="1">
        <v>60</v>
      </c>
      <c r="E4" s="6">
        <v>11.99</v>
      </c>
      <c r="F4" s="5">
        <f t="shared" ref="F4:F6" si="0">D4*E4</f>
        <v>719.4</v>
      </c>
      <c r="G4" s="3" t="s">
        <v>20</v>
      </c>
    </row>
    <row r="5" spans="2:7" x14ac:dyDescent="0.3">
      <c r="B5" t="s">
        <v>22</v>
      </c>
      <c r="C5" t="s">
        <v>16</v>
      </c>
      <c r="D5" s="1">
        <v>60</v>
      </c>
      <c r="E5" s="6">
        <f>9.99/5</f>
        <v>1.998</v>
      </c>
      <c r="F5" s="5">
        <f t="shared" si="0"/>
        <v>119.88</v>
      </c>
      <c r="G5" s="3" t="s">
        <v>17</v>
      </c>
    </row>
    <row r="6" spans="2:7" x14ac:dyDescent="0.3">
      <c r="B6" t="s">
        <v>23</v>
      </c>
      <c r="C6" t="s">
        <v>18</v>
      </c>
      <c r="D6" s="1">
        <v>60</v>
      </c>
      <c r="E6" s="6">
        <f>10.99/10</f>
        <v>1.099</v>
      </c>
      <c r="F6" s="5">
        <f t="shared" si="0"/>
        <v>65.94</v>
      </c>
      <c r="G6" s="3" t="s">
        <v>19</v>
      </c>
    </row>
    <row r="7" spans="2:7" x14ac:dyDescent="0.3">
      <c r="B7" t="s">
        <v>24</v>
      </c>
      <c r="C7" t="s">
        <v>8</v>
      </c>
      <c r="D7" s="1">
        <v>60</v>
      </c>
      <c r="E7" s="6">
        <f>10.77/5</f>
        <v>2.1539999999999999</v>
      </c>
      <c r="F7" s="5">
        <f>D7*E7</f>
        <v>129.24</v>
      </c>
      <c r="G7" s="3" t="s">
        <v>5</v>
      </c>
    </row>
    <row r="8" spans="2:7" x14ac:dyDescent="0.3">
      <c r="B8" t="s">
        <v>25</v>
      </c>
      <c r="C8" t="s">
        <v>9</v>
      </c>
      <c r="D8" s="1">
        <v>60</v>
      </c>
      <c r="E8" s="6">
        <f>16.59/10</f>
        <v>1.659</v>
      </c>
      <c r="F8" s="5">
        <f>D8*E8</f>
        <v>99.54</v>
      </c>
      <c r="G8" s="3" t="s">
        <v>7</v>
      </c>
    </row>
    <row r="9" spans="2:7" x14ac:dyDescent="0.3">
      <c r="B9" t="s">
        <v>26</v>
      </c>
      <c r="C9" t="s">
        <v>10</v>
      </c>
      <c r="D9" s="1">
        <f>60*3</f>
        <v>180</v>
      </c>
      <c r="E9" s="6">
        <f>7.49/50</f>
        <v>0.14980000000000002</v>
      </c>
      <c r="F9" s="5">
        <f>D9*E9</f>
        <v>26.964000000000002</v>
      </c>
      <c r="G9" s="3" t="s">
        <v>11</v>
      </c>
    </row>
    <row r="10" spans="2:7" x14ac:dyDescent="0.3">
      <c r="B10" t="s">
        <v>27</v>
      </c>
      <c r="C10" t="s">
        <v>12</v>
      </c>
      <c r="D10" s="1">
        <v>60</v>
      </c>
      <c r="E10" s="6">
        <f>9.02/8*1.5</f>
        <v>1.6912499999999999</v>
      </c>
      <c r="F10" s="5">
        <f>D10*E10</f>
        <v>101.47499999999999</v>
      </c>
      <c r="G10" s="3" t="s">
        <v>14</v>
      </c>
    </row>
    <row r="11" spans="2:7" x14ac:dyDescent="0.3">
      <c r="B11" t="s">
        <v>28</v>
      </c>
      <c r="C11" t="s">
        <v>13</v>
      </c>
      <c r="D11" s="1">
        <v>60</v>
      </c>
      <c r="E11" s="6">
        <f>5/8*1.5</f>
        <v>0.9375</v>
      </c>
      <c r="F11" s="5">
        <f>D11*E11</f>
        <v>56.25</v>
      </c>
      <c r="G11" s="3" t="s">
        <v>14</v>
      </c>
    </row>
    <row r="12" spans="2:7" x14ac:dyDescent="0.3">
      <c r="F12" s="5">
        <f t="shared" ref="F12" si="1">D12*E12</f>
        <v>0</v>
      </c>
    </row>
  </sheetData>
  <hyperlinks>
    <hyperlink ref="G7" r:id="rId1" xr:uid="{2BF05981-4751-4E7F-9762-8F7C18E0A536}"/>
    <hyperlink ref="G8" r:id="rId2" xr:uid="{D90206F7-3F37-46C6-A853-1FCB284C8683}"/>
    <hyperlink ref="G9" r:id="rId3" xr:uid="{5A67DD52-D677-4B72-B8DD-75CB2E9BE639}"/>
    <hyperlink ref="G10" r:id="rId4" xr:uid="{499836B8-5A1A-4C66-9555-29D6421EEFAE}"/>
    <hyperlink ref="G11" r:id="rId5" xr:uid="{51D78685-BEF5-48F2-BA88-A19DC9AA9E5D}"/>
    <hyperlink ref="G5" r:id="rId6" xr:uid="{9B41EB2C-BB4E-4954-B234-DA34DC2D43D7}"/>
    <hyperlink ref="G6" r:id="rId7" xr:uid="{4298193D-51E9-4C7F-A35B-939D4614C584}"/>
    <hyperlink ref="G4" r:id="rId8" xr:uid="{D102C96C-385E-484F-ABAA-7B73DBC99DE5}"/>
  </hyperlinks>
  <pageMargins left="0.7" right="0.7" top="0.75" bottom="0.75" header="0.3" footer="0.3"/>
  <pageSetup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Taft</dc:creator>
  <cp:lastModifiedBy>Matt Taft</cp:lastModifiedBy>
  <dcterms:created xsi:type="dcterms:W3CDTF">2021-05-05T18:30:19Z</dcterms:created>
  <dcterms:modified xsi:type="dcterms:W3CDTF">2023-01-20T17:57:07Z</dcterms:modified>
</cp:coreProperties>
</file>